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C21310D9-7724-44D3-ACFB-FE27409D662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Input" sheetId="10" r:id="rId1"/>
    <sheet name="LED" sheetId="2" r:id="rId2"/>
    <sheet name="s" sheetId="1" r:id="rId3"/>
    <sheet name="l" sheetId="3" r:id="rId4"/>
    <sheet name="APSL" sheetId="4" r:id="rId5"/>
    <sheet name="CRI" sheetId="5" r:id="rId6"/>
    <sheet name="Planck" sheetId="6" r:id="rId7"/>
    <sheet name="Daylight" sheetId="9" r:id="rId8"/>
    <sheet name="TCSK" sheetId="7" r:id="rId9"/>
    <sheet name="TCSR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0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2" i="6"/>
  <c r="B22" i="10"/>
  <c r="D15" i="10"/>
  <c r="E15" i="10" s="1"/>
  <c r="E9" i="4" s="1"/>
  <c r="A22" i="10"/>
  <c r="A20" i="10"/>
  <c r="B20" i="10"/>
  <c r="C2" i="3"/>
  <c r="A9" i="4"/>
  <c r="B18" i="10"/>
  <c r="K2" i="4"/>
  <c r="B2" i="3"/>
  <c r="C2" i="1"/>
  <c r="B2" i="1"/>
  <c r="S97" i="1" s="1"/>
  <c r="D2" i="2"/>
  <c r="C2" i="2"/>
  <c r="B2" i="2"/>
  <c r="A18" i="10"/>
  <c r="B9" i="4"/>
  <c r="G9" i="4"/>
  <c r="F9" i="4"/>
  <c r="H243" i="9"/>
  <c r="I243" i="9"/>
  <c r="J243" i="9"/>
  <c r="H244" i="9"/>
  <c r="I244" i="9"/>
  <c r="J244" i="9"/>
  <c r="H245" i="9"/>
  <c r="I245" i="9"/>
  <c r="J245" i="9"/>
  <c r="H246" i="9"/>
  <c r="I246" i="9"/>
  <c r="J246" i="9"/>
  <c r="H247" i="9"/>
  <c r="I247" i="9"/>
  <c r="J247" i="9"/>
  <c r="H248" i="9"/>
  <c r="I248" i="9"/>
  <c r="J248" i="9"/>
  <c r="H249" i="9"/>
  <c r="I249" i="9"/>
  <c r="J249" i="9"/>
  <c r="H250" i="9"/>
  <c r="I250" i="9"/>
  <c r="J250" i="9"/>
  <c r="H251" i="9"/>
  <c r="I251" i="9"/>
  <c r="J251" i="9"/>
  <c r="I242" i="9"/>
  <c r="J213" i="9"/>
  <c r="J214" i="9"/>
  <c r="J215" i="9"/>
  <c r="J216" i="9"/>
  <c r="J217" i="9"/>
  <c r="J218" i="9"/>
  <c r="J219" i="9"/>
  <c r="J220" i="9"/>
  <c r="J221" i="9"/>
  <c r="J212" i="9"/>
  <c r="H402" i="9"/>
  <c r="I402" i="9"/>
  <c r="J402" i="9"/>
  <c r="H393" i="9"/>
  <c r="I393" i="9"/>
  <c r="J393" i="9"/>
  <c r="H394" i="9"/>
  <c r="I394" i="9"/>
  <c r="J394" i="9"/>
  <c r="H395" i="9"/>
  <c r="I395" i="9"/>
  <c r="J395" i="9"/>
  <c r="H396" i="9"/>
  <c r="I396" i="9"/>
  <c r="J396" i="9"/>
  <c r="H397" i="9"/>
  <c r="I397" i="9"/>
  <c r="J397" i="9"/>
  <c r="H398" i="9"/>
  <c r="I398" i="9"/>
  <c r="J398" i="9"/>
  <c r="H399" i="9"/>
  <c r="I399" i="9"/>
  <c r="J399" i="9"/>
  <c r="H400" i="9"/>
  <c r="I400" i="9"/>
  <c r="J400" i="9"/>
  <c r="H401" i="9"/>
  <c r="I401" i="9"/>
  <c r="J401" i="9"/>
  <c r="J392" i="9"/>
  <c r="I392" i="9"/>
  <c r="H392" i="9"/>
  <c r="H383" i="9"/>
  <c r="I383" i="9"/>
  <c r="J383" i="9"/>
  <c r="H384" i="9"/>
  <c r="I384" i="9"/>
  <c r="J384" i="9"/>
  <c r="H385" i="9"/>
  <c r="I385" i="9"/>
  <c r="J385" i="9"/>
  <c r="H386" i="9"/>
  <c r="I386" i="9"/>
  <c r="J386" i="9"/>
  <c r="H387" i="9"/>
  <c r="I387" i="9"/>
  <c r="J387" i="9"/>
  <c r="H388" i="9"/>
  <c r="I388" i="9"/>
  <c r="J388" i="9"/>
  <c r="H389" i="9"/>
  <c r="I389" i="9"/>
  <c r="J389" i="9"/>
  <c r="H390" i="9"/>
  <c r="I390" i="9"/>
  <c r="J390" i="9"/>
  <c r="H391" i="9"/>
  <c r="I391" i="9"/>
  <c r="J391" i="9"/>
  <c r="J382" i="9"/>
  <c r="I382" i="9"/>
  <c r="H382" i="9"/>
  <c r="H373" i="9"/>
  <c r="I373" i="9"/>
  <c r="J373" i="9"/>
  <c r="H374" i="9"/>
  <c r="I374" i="9"/>
  <c r="J374" i="9"/>
  <c r="H375" i="9"/>
  <c r="I375" i="9"/>
  <c r="J375" i="9"/>
  <c r="H376" i="9"/>
  <c r="I376" i="9"/>
  <c r="J376" i="9"/>
  <c r="H377" i="9"/>
  <c r="I377" i="9"/>
  <c r="J377" i="9"/>
  <c r="H378" i="9"/>
  <c r="I378" i="9"/>
  <c r="J378" i="9"/>
  <c r="H379" i="9"/>
  <c r="I379" i="9"/>
  <c r="J379" i="9"/>
  <c r="H380" i="9"/>
  <c r="I380" i="9"/>
  <c r="J380" i="9"/>
  <c r="H381" i="9"/>
  <c r="I381" i="9"/>
  <c r="J381" i="9"/>
  <c r="J372" i="9"/>
  <c r="I372" i="9"/>
  <c r="H372" i="9"/>
  <c r="H363" i="9"/>
  <c r="I363" i="9"/>
  <c r="J363" i="9"/>
  <c r="H364" i="9"/>
  <c r="I364" i="9"/>
  <c r="J364" i="9"/>
  <c r="H365" i="9"/>
  <c r="I365" i="9"/>
  <c r="J365" i="9"/>
  <c r="H366" i="9"/>
  <c r="I366" i="9"/>
  <c r="J366" i="9"/>
  <c r="H367" i="9"/>
  <c r="I367" i="9"/>
  <c r="J367" i="9"/>
  <c r="H368" i="9"/>
  <c r="I368" i="9"/>
  <c r="J368" i="9"/>
  <c r="H369" i="9"/>
  <c r="I369" i="9"/>
  <c r="J369" i="9"/>
  <c r="H370" i="9"/>
  <c r="I370" i="9"/>
  <c r="J370" i="9"/>
  <c r="H371" i="9"/>
  <c r="I371" i="9"/>
  <c r="J371" i="9"/>
  <c r="J362" i="9"/>
  <c r="I362" i="9"/>
  <c r="H362" i="9"/>
  <c r="H353" i="9"/>
  <c r="I353" i="9"/>
  <c r="J353" i="9"/>
  <c r="H354" i="9"/>
  <c r="I354" i="9"/>
  <c r="J354" i="9"/>
  <c r="H355" i="9"/>
  <c r="I355" i="9"/>
  <c r="J355" i="9"/>
  <c r="H356" i="9"/>
  <c r="I356" i="9"/>
  <c r="J356" i="9"/>
  <c r="H357" i="9"/>
  <c r="I357" i="9"/>
  <c r="J357" i="9"/>
  <c r="H358" i="9"/>
  <c r="I358" i="9"/>
  <c r="J358" i="9"/>
  <c r="H359" i="9"/>
  <c r="I359" i="9"/>
  <c r="J359" i="9"/>
  <c r="H360" i="9"/>
  <c r="I360" i="9"/>
  <c r="J360" i="9"/>
  <c r="H361" i="9"/>
  <c r="I361" i="9"/>
  <c r="J361" i="9"/>
  <c r="J352" i="9"/>
  <c r="I352" i="9"/>
  <c r="H352" i="9"/>
  <c r="H343" i="9"/>
  <c r="I343" i="9"/>
  <c r="J343" i="9"/>
  <c r="H344" i="9"/>
  <c r="I344" i="9"/>
  <c r="J344" i="9"/>
  <c r="H345" i="9"/>
  <c r="I345" i="9"/>
  <c r="J345" i="9"/>
  <c r="H346" i="9"/>
  <c r="I346" i="9"/>
  <c r="J346" i="9"/>
  <c r="H347" i="9"/>
  <c r="I347" i="9"/>
  <c r="J347" i="9"/>
  <c r="H348" i="9"/>
  <c r="I348" i="9"/>
  <c r="J348" i="9"/>
  <c r="H349" i="9"/>
  <c r="I349" i="9"/>
  <c r="J349" i="9"/>
  <c r="H350" i="9"/>
  <c r="I350" i="9"/>
  <c r="J350" i="9"/>
  <c r="H351" i="9"/>
  <c r="I351" i="9"/>
  <c r="J351" i="9"/>
  <c r="J342" i="9"/>
  <c r="I342" i="9"/>
  <c r="H342" i="9"/>
  <c r="H333" i="9"/>
  <c r="I333" i="9"/>
  <c r="J333" i="9"/>
  <c r="H334" i="9"/>
  <c r="I334" i="9"/>
  <c r="J334" i="9"/>
  <c r="H335" i="9"/>
  <c r="I335" i="9"/>
  <c r="J335" i="9"/>
  <c r="H336" i="9"/>
  <c r="I336" i="9"/>
  <c r="J336" i="9"/>
  <c r="H337" i="9"/>
  <c r="I337" i="9"/>
  <c r="J337" i="9"/>
  <c r="H338" i="9"/>
  <c r="I338" i="9"/>
  <c r="J338" i="9"/>
  <c r="H339" i="9"/>
  <c r="I339" i="9"/>
  <c r="J339" i="9"/>
  <c r="H340" i="9"/>
  <c r="I340" i="9"/>
  <c r="J340" i="9"/>
  <c r="H341" i="9"/>
  <c r="I341" i="9"/>
  <c r="J341" i="9"/>
  <c r="J332" i="9"/>
  <c r="I332" i="9"/>
  <c r="H332" i="9"/>
  <c r="H323" i="9"/>
  <c r="I323" i="9"/>
  <c r="J323" i="9"/>
  <c r="H324" i="9"/>
  <c r="I324" i="9"/>
  <c r="J324" i="9"/>
  <c r="H325" i="9"/>
  <c r="I325" i="9"/>
  <c r="J325" i="9"/>
  <c r="H326" i="9"/>
  <c r="I326" i="9"/>
  <c r="J326" i="9"/>
  <c r="H327" i="9"/>
  <c r="I327" i="9"/>
  <c r="J327" i="9"/>
  <c r="H328" i="9"/>
  <c r="I328" i="9"/>
  <c r="J328" i="9"/>
  <c r="H329" i="9"/>
  <c r="I329" i="9"/>
  <c r="J329" i="9"/>
  <c r="H330" i="9"/>
  <c r="I330" i="9"/>
  <c r="J330" i="9"/>
  <c r="H331" i="9"/>
  <c r="I331" i="9"/>
  <c r="J331" i="9"/>
  <c r="J322" i="9"/>
  <c r="I322" i="9"/>
  <c r="H322" i="9"/>
  <c r="H313" i="9"/>
  <c r="I313" i="9"/>
  <c r="J313" i="9"/>
  <c r="H314" i="9"/>
  <c r="I314" i="9"/>
  <c r="J314" i="9"/>
  <c r="H315" i="9"/>
  <c r="I315" i="9"/>
  <c r="J315" i="9"/>
  <c r="H316" i="9"/>
  <c r="I316" i="9"/>
  <c r="J316" i="9"/>
  <c r="H317" i="9"/>
  <c r="I317" i="9"/>
  <c r="J317" i="9"/>
  <c r="H318" i="9"/>
  <c r="I318" i="9"/>
  <c r="J318" i="9"/>
  <c r="H319" i="9"/>
  <c r="I319" i="9"/>
  <c r="J319" i="9"/>
  <c r="H320" i="9"/>
  <c r="I320" i="9"/>
  <c r="J320" i="9"/>
  <c r="H321" i="9"/>
  <c r="I321" i="9"/>
  <c r="J321" i="9"/>
  <c r="J312" i="9"/>
  <c r="I312" i="9"/>
  <c r="H312" i="9"/>
  <c r="H303" i="9"/>
  <c r="I303" i="9"/>
  <c r="J303" i="9"/>
  <c r="H304" i="9"/>
  <c r="I304" i="9"/>
  <c r="J304" i="9"/>
  <c r="H305" i="9"/>
  <c r="I305" i="9"/>
  <c r="J305" i="9"/>
  <c r="H306" i="9"/>
  <c r="I306" i="9"/>
  <c r="J306" i="9"/>
  <c r="H307" i="9"/>
  <c r="I307" i="9"/>
  <c r="J307" i="9"/>
  <c r="H308" i="9"/>
  <c r="I308" i="9"/>
  <c r="J308" i="9"/>
  <c r="H309" i="9"/>
  <c r="I309" i="9"/>
  <c r="J309" i="9"/>
  <c r="H310" i="9"/>
  <c r="I310" i="9"/>
  <c r="J310" i="9"/>
  <c r="H311" i="9"/>
  <c r="I311" i="9"/>
  <c r="J311" i="9"/>
  <c r="J302" i="9"/>
  <c r="I302" i="9"/>
  <c r="H302" i="9"/>
  <c r="H293" i="9"/>
  <c r="I293" i="9"/>
  <c r="J293" i="9"/>
  <c r="H294" i="9"/>
  <c r="I294" i="9"/>
  <c r="J294" i="9"/>
  <c r="H295" i="9"/>
  <c r="I295" i="9"/>
  <c r="J295" i="9"/>
  <c r="H296" i="9"/>
  <c r="I296" i="9"/>
  <c r="J296" i="9"/>
  <c r="H297" i="9"/>
  <c r="I297" i="9"/>
  <c r="J297" i="9"/>
  <c r="H298" i="9"/>
  <c r="I298" i="9"/>
  <c r="J298" i="9"/>
  <c r="H299" i="9"/>
  <c r="I299" i="9"/>
  <c r="J299" i="9"/>
  <c r="H300" i="9"/>
  <c r="I300" i="9"/>
  <c r="J300" i="9"/>
  <c r="H301" i="9"/>
  <c r="I301" i="9"/>
  <c r="J301" i="9"/>
  <c r="J292" i="9"/>
  <c r="I292" i="9"/>
  <c r="H292" i="9"/>
  <c r="H283" i="9"/>
  <c r="I283" i="9"/>
  <c r="J283" i="9"/>
  <c r="H284" i="9"/>
  <c r="I284" i="9"/>
  <c r="J284" i="9"/>
  <c r="H285" i="9"/>
  <c r="I285" i="9"/>
  <c r="J285" i="9"/>
  <c r="H286" i="9"/>
  <c r="I286" i="9"/>
  <c r="J286" i="9"/>
  <c r="H287" i="9"/>
  <c r="I287" i="9"/>
  <c r="J287" i="9"/>
  <c r="H288" i="9"/>
  <c r="I288" i="9"/>
  <c r="J288" i="9"/>
  <c r="H289" i="9"/>
  <c r="I289" i="9"/>
  <c r="J289" i="9"/>
  <c r="H290" i="9"/>
  <c r="I290" i="9"/>
  <c r="J290" i="9"/>
  <c r="H291" i="9"/>
  <c r="I291" i="9"/>
  <c r="J291" i="9"/>
  <c r="J282" i="9"/>
  <c r="I282" i="9"/>
  <c r="H282" i="9"/>
  <c r="H273" i="9"/>
  <c r="I273" i="9"/>
  <c r="J273" i="9"/>
  <c r="H274" i="9"/>
  <c r="I274" i="9"/>
  <c r="J274" i="9"/>
  <c r="H275" i="9"/>
  <c r="I275" i="9"/>
  <c r="J275" i="9"/>
  <c r="H276" i="9"/>
  <c r="I276" i="9"/>
  <c r="J276" i="9"/>
  <c r="H277" i="9"/>
  <c r="I277" i="9"/>
  <c r="J277" i="9"/>
  <c r="H278" i="9"/>
  <c r="I278" i="9"/>
  <c r="J278" i="9"/>
  <c r="H279" i="9"/>
  <c r="I279" i="9"/>
  <c r="J279" i="9"/>
  <c r="H280" i="9"/>
  <c r="I280" i="9"/>
  <c r="J280" i="9"/>
  <c r="H281" i="9"/>
  <c r="I281" i="9"/>
  <c r="J281" i="9"/>
  <c r="J272" i="9"/>
  <c r="I272" i="9"/>
  <c r="H272" i="9"/>
  <c r="H263" i="9"/>
  <c r="I263" i="9"/>
  <c r="J263" i="9"/>
  <c r="H264" i="9"/>
  <c r="I264" i="9"/>
  <c r="J264" i="9"/>
  <c r="H265" i="9"/>
  <c r="I265" i="9"/>
  <c r="J265" i="9"/>
  <c r="H266" i="9"/>
  <c r="I266" i="9"/>
  <c r="J266" i="9"/>
  <c r="H267" i="9"/>
  <c r="I267" i="9"/>
  <c r="J267" i="9"/>
  <c r="H268" i="9"/>
  <c r="I268" i="9"/>
  <c r="J268" i="9"/>
  <c r="H269" i="9"/>
  <c r="I269" i="9"/>
  <c r="J269" i="9"/>
  <c r="H270" i="9"/>
  <c r="I270" i="9"/>
  <c r="J270" i="9"/>
  <c r="H271" i="9"/>
  <c r="I271" i="9"/>
  <c r="J271" i="9"/>
  <c r="J262" i="9"/>
  <c r="I262" i="9"/>
  <c r="H262" i="9"/>
  <c r="H253" i="9"/>
  <c r="I253" i="9"/>
  <c r="J253" i="9"/>
  <c r="H254" i="9"/>
  <c r="I254" i="9"/>
  <c r="J254" i="9"/>
  <c r="H255" i="9"/>
  <c r="I255" i="9"/>
  <c r="J255" i="9"/>
  <c r="H256" i="9"/>
  <c r="I256" i="9"/>
  <c r="J256" i="9"/>
  <c r="H257" i="9"/>
  <c r="I257" i="9"/>
  <c r="J257" i="9"/>
  <c r="H258" i="9"/>
  <c r="I258" i="9"/>
  <c r="J258" i="9"/>
  <c r="H259" i="9"/>
  <c r="I259" i="9"/>
  <c r="J259" i="9"/>
  <c r="H260" i="9"/>
  <c r="I260" i="9"/>
  <c r="J260" i="9"/>
  <c r="H261" i="9"/>
  <c r="I261" i="9"/>
  <c r="J261" i="9"/>
  <c r="J252" i="9"/>
  <c r="I252" i="9"/>
  <c r="H252" i="9"/>
  <c r="J242" i="9"/>
  <c r="H24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J232" i="9"/>
  <c r="I232" i="9"/>
  <c r="H23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H230" i="9"/>
  <c r="I230" i="9"/>
  <c r="J230" i="9"/>
  <c r="H231" i="9"/>
  <c r="I231" i="9"/>
  <c r="J231" i="9"/>
  <c r="J222" i="9"/>
  <c r="I222" i="9"/>
  <c r="H22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I212" i="9"/>
  <c r="H212" i="9"/>
  <c r="H203" i="9"/>
  <c r="I203" i="9"/>
  <c r="J203" i="9"/>
  <c r="H204" i="9"/>
  <c r="I204" i="9"/>
  <c r="J204" i="9"/>
  <c r="H205" i="9"/>
  <c r="I205" i="9"/>
  <c r="J205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J202" i="9"/>
  <c r="I202" i="9"/>
  <c r="H202" i="9"/>
  <c r="H193" i="9"/>
  <c r="I193" i="9"/>
  <c r="J193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J192" i="9"/>
  <c r="I192" i="9"/>
  <c r="H19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J182" i="9"/>
  <c r="I182" i="9"/>
  <c r="H18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J172" i="9"/>
  <c r="I172" i="9"/>
  <c r="H17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H170" i="9"/>
  <c r="I170" i="9"/>
  <c r="J170" i="9"/>
  <c r="H171" i="9"/>
  <c r="I171" i="9"/>
  <c r="J171" i="9"/>
  <c r="J162" i="9"/>
  <c r="I162" i="9"/>
  <c r="H16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J152" i="9"/>
  <c r="I152" i="9"/>
  <c r="H152" i="9"/>
  <c r="H143" i="9"/>
  <c r="I143" i="9"/>
  <c r="J143" i="9"/>
  <c r="H144" i="9"/>
  <c r="I144" i="9"/>
  <c r="J144" i="9"/>
  <c r="H145" i="9"/>
  <c r="I145" i="9"/>
  <c r="J14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J142" i="9"/>
  <c r="I142" i="9"/>
  <c r="H14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J132" i="9"/>
  <c r="I132" i="9"/>
  <c r="H13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J122" i="9"/>
  <c r="I122" i="9"/>
  <c r="H12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J112" i="9"/>
  <c r="I112" i="9"/>
  <c r="H11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J102" i="9"/>
  <c r="I102" i="9"/>
  <c r="H10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J92" i="9"/>
  <c r="I92" i="9"/>
  <c r="H9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J82" i="9"/>
  <c r="I82" i="9"/>
  <c r="H8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72" i="9"/>
  <c r="I72" i="9"/>
  <c r="J7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J22" i="9"/>
  <c r="I22" i="9"/>
  <c r="H2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J12" i="9"/>
  <c r="I12" i="9"/>
  <c r="H1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J2" i="9"/>
  <c r="I2" i="9"/>
  <c r="H2" i="9"/>
  <c r="Q4" i="9"/>
  <c r="R4" i="9"/>
  <c r="S4" i="9"/>
  <c r="V4" i="9" s="1"/>
  <c r="T4" i="9"/>
  <c r="U4" i="9"/>
  <c r="Q5" i="9"/>
  <c r="T5" i="9" s="1"/>
  <c r="R5" i="9"/>
  <c r="U5" i="9" s="1"/>
  <c r="S5" i="9"/>
  <c r="V5" i="9"/>
  <c r="Q6" i="9"/>
  <c r="R6" i="9"/>
  <c r="U6" i="9" s="1"/>
  <c r="S6" i="9"/>
  <c r="V6" i="9" s="1"/>
  <c r="T6" i="9"/>
  <c r="Q7" i="9"/>
  <c r="T7" i="9" s="1"/>
  <c r="R7" i="9"/>
  <c r="U7" i="9" s="1"/>
  <c r="S7" i="9"/>
  <c r="V7" i="9"/>
  <c r="Q8" i="9"/>
  <c r="R8" i="9"/>
  <c r="U8" i="9" s="1"/>
  <c r="S8" i="9"/>
  <c r="V8" i="9" s="1"/>
  <c r="T8" i="9"/>
  <c r="Q9" i="9"/>
  <c r="T9" i="9" s="1"/>
  <c r="R9" i="9"/>
  <c r="U9" i="9" s="1"/>
  <c r="S9" i="9"/>
  <c r="V9" i="9"/>
  <c r="Q10" i="9"/>
  <c r="R10" i="9"/>
  <c r="U10" i="9" s="1"/>
  <c r="S10" i="9"/>
  <c r="V10" i="9" s="1"/>
  <c r="T10" i="9"/>
  <c r="Q11" i="9"/>
  <c r="T11" i="9" s="1"/>
  <c r="R11" i="9"/>
  <c r="U11" i="9" s="1"/>
  <c r="S11" i="9"/>
  <c r="V11" i="9"/>
  <c r="Q12" i="9"/>
  <c r="R12" i="9"/>
  <c r="U12" i="9" s="1"/>
  <c r="S12" i="9"/>
  <c r="V12" i="9" s="1"/>
  <c r="T12" i="9"/>
  <c r="Q13" i="9"/>
  <c r="T13" i="9" s="1"/>
  <c r="R13" i="9"/>
  <c r="U13" i="9" s="1"/>
  <c r="S13" i="9"/>
  <c r="V13" i="9"/>
  <c r="Q14" i="9"/>
  <c r="R14" i="9"/>
  <c r="U14" i="9" s="1"/>
  <c r="S14" i="9"/>
  <c r="V14" i="9" s="1"/>
  <c r="T14" i="9"/>
  <c r="Q15" i="9"/>
  <c r="T15" i="9" s="1"/>
  <c r="R15" i="9"/>
  <c r="U15" i="9" s="1"/>
  <c r="S15" i="9"/>
  <c r="V15" i="9"/>
  <c r="Q16" i="9"/>
  <c r="R16" i="9"/>
  <c r="U16" i="9" s="1"/>
  <c r="S16" i="9"/>
  <c r="V16" i="9" s="1"/>
  <c r="T16" i="9"/>
  <c r="Q17" i="9"/>
  <c r="T17" i="9" s="1"/>
  <c r="R17" i="9"/>
  <c r="U17" i="9" s="1"/>
  <c r="S17" i="9"/>
  <c r="V17" i="9"/>
  <c r="Q18" i="9"/>
  <c r="R18" i="9"/>
  <c r="U18" i="9" s="1"/>
  <c r="S18" i="9"/>
  <c r="V18" i="9" s="1"/>
  <c r="T18" i="9"/>
  <c r="Q19" i="9"/>
  <c r="T19" i="9" s="1"/>
  <c r="R19" i="9"/>
  <c r="U19" i="9" s="1"/>
  <c r="S19" i="9"/>
  <c r="V19" i="9"/>
  <c r="Q20" i="9"/>
  <c r="R20" i="9"/>
  <c r="U20" i="9" s="1"/>
  <c r="S20" i="9"/>
  <c r="V20" i="9" s="1"/>
  <c r="T20" i="9"/>
  <c r="Q21" i="9"/>
  <c r="T21" i="9" s="1"/>
  <c r="R21" i="9"/>
  <c r="U21" i="9" s="1"/>
  <c r="S21" i="9"/>
  <c r="V21" i="9"/>
  <c r="Q22" i="9"/>
  <c r="R22" i="9"/>
  <c r="U22" i="9" s="1"/>
  <c r="S22" i="9"/>
  <c r="V22" i="9" s="1"/>
  <c r="T22" i="9"/>
  <c r="Q23" i="9"/>
  <c r="T23" i="9" s="1"/>
  <c r="R23" i="9"/>
  <c r="U23" i="9" s="1"/>
  <c r="S23" i="9"/>
  <c r="V23" i="9"/>
  <c r="Q24" i="9"/>
  <c r="R24" i="9"/>
  <c r="U24" i="9" s="1"/>
  <c r="S24" i="9"/>
  <c r="V24" i="9" s="1"/>
  <c r="T24" i="9"/>
  <c r="Q25" i="9"/>
  <c r="T25" i="9" s="1"/>
  <c r="R25" i="9"/>
  <c r="U25" i="9" s="1"/>
  <c r="S25" i="9"/>
  <c r="V25" i="9"/>
  <c r="Q26" i="9"/>
  <c r="R26" i="9"/>
  <c r="U26" i="9" s="1"/>
  <c r="S26" i="9"/>
  <c r="V26" i="9" s="1"/>
  <c r="T26" i="9"/>
  <c r="Q27" i="9"/>
  <c r="T27" i="9" s="1"/>
  <c r="R27" i="9"/>
  <c r="U27" i="9" s="1"/>
  <c r="S27" i="9"/>
  <c r="V27" i="9"/>
  <c r="Q28" i="9"/>
  <c r="R28" i="9"/>
  <c r="U28" i="9" s="1"/>
  <c r="S28" i="9"/>
  <c r="V28" i="9" s="1"/>
  <c r="T28" i="9"/>
  <c r="Q29" i="9"/>
  <c r="T29" i="9" s="1"/>
  <c r="R29" i="9"/>
  <c r="U29" i="9" s="1"/>
  <c r="S29" i="9"/>
  <c r="V29" i="9"/>
  <c r="Q30" i="9"/>
  <c r="R30" i="9"/>
  <c r="U30" i="9" s="1"/>
  <c r="S30" i="9"/>
  <c r="V30" i="9" s="1"/>
  <c r="T30" i="9"/>
  <c r="Q31" i="9"/>
  <c r="T31" i="9" s="1"/>
  <c r="R31" i="9"/>
  <c r="U31" i="9" s="1"/>
  <c r="S31" i="9"/>
  <c r="V31" i="9"/>
  <c r="Q32" i="9"/>
  <c r="R32" i="9"/>
  <c r="U32" i="9" s="1"/>
  <c r="S32" i="9"/>
  <c r="V32" i="9" s="1"/>
  <c r="T32" i="9"/>
  <c r="Q33" i="9"/>
  <c r="T33" i="9" s="1"/>
  <c r="R33" i="9"/>
  <c r="U33" i="9" s="1"/>
  <c r="S33" i="9"/>
  <c r="V33" i="9"/>
  <c r="Q34" i="9"/>
  <c r="R34" i="9"/>
  <c r="U34" i="9" s="1"/>
  <c r="S34" i="9"/>
  <c r="V34" i="9" s="1"/>
  <c r="T34" i="9"/>
  <c r="Q35" i="9"/>
  <c r="T35" i="9" s="1"/>
  <c r="R35" i="9"/>
  <c r="U35" i="9" s="1"/>
  <c r="S35" i="9"/>
  <c r="V35" i="9"/>
  <c r="Q36" i="9"/>
  <c r="R36" i="9"/>
  <c r="U36" i="9" s="1"/>
  <c r="S36" i="9"/>
  <c r="V36" i="9" s="1"/>
  <c r="T36" i="9"/>
  <c r="Q37" i="9"/>
  <c r="T37" i="9" s="1"/>
  <c r="R37" i="9"/>
  <c r="U37" i="9" s="1"/>
  <c r="S37" i="9"/>
  <c r="V37" i="9"/>
  <c r="Q38" i="9"/>
  <c r="R38" i="9"/>
  <c r="U38" i="9" s="1"/>
  <c r="S38" i="9"/>
  <c r="V38" i="9" s="1"/>
  <c r="T38" i="9"/>
  <c r="Q39" i="9"/>
  <c r="T39" i="9" s="1"/>
  <c r="R39" i="9"/>
  <c r="U39" i="9" s="1"/>
  <c r="S39" i="9"/>
  <c r="V39" i="9"/>
  <c r="Q40" i="9"/>
  <c r="R40" i="9"/>
  <c r="U40" i="9" s="1"/>
  <c r="S40" i="9"/>
  <c r="V40" i="9" s="1"/>
  <c r="T40" i="9"/>
  <c r="Q41" i="9"/>
  <c r="T41" i="9" s="1"/>
  <c r="R41" i="9"/>
  <c r="U41" i="9" s="1"/>
  <c r="S41" i="9"/>
  <c r="V41" i="9"/>
  <c r="Q42" i="9"/>
  <c r="R42" i="9"/>
  <c r="U42" i="9" s="1"/>
  <c r="S42" i="9"/>
  <c r="V42" i="9" s="1"/>
  <c r="T42" i="9"/>
  <c r="Q3" i="9"/>
  <c r="R3" i="9"/>
  <c r="S3" i="9"/>
  <c r="T3" i="9"/>
  <c r="U3" i="9"/>
  <c r="V3" i="9"/>
  <c r="V2" i="9"/>
  <c r="U2" i="9"/>
  <c r="T2" i="9"/>
  <c r="S2" i="9"/>
  <c r="R2" i="9"/>
  <c r="Q2" i="9"/>
  <c r="R100" i="3" l="1"/>
  <c r="S321" i="3"/>
  <c r="S369" i="3"/>
  <c r="S305" i="3"/>
  <c r="S166" i="3"/>
  <c r="S193" i="3"/>
  <c r="S353" i="3"/>
  <c r="S262" i="3"/>
  <c r="S145" i="3"/>
  <c r="R284" i="3"/>
  <c r="S385" i="3"/>
  <c r="S397" i="3"/>
  <c r="S337" i="3"/>
  <c r="S214" i="3"/>
  <c r="S118" i="3"/>
  <c r="S383" i="1"/>
  <c r="S395" i="1"/>
  <c r="R236" i="3"/>
  <c r="R124" i="3"/>
  <c r="R395" i="3"/>
  <c r="S381" i="3"/>
  <c r="S365" i="3"/>
  <c r="S349" i="3"/>
  <c r="S333" i="3"/>
  <c r="S317" i="3"/>
  <c r="R300" i="3"/>
  <c r="S278" i="3"/>
  <c r="S257" i="3"/>
  <c r="S230" i="3"/>
  <c r="S209" i="3"/>
  <c r="S182" i="3"/>
  <c r="S161" i="3"/>
  <c r="R140" i="3"/>
  <c r="S113" i="3"/>
  <c r="S2" i="3"/>
  <c r="S392" i="3"/>
  <c r="S377" i="3"/>
  <c r="S361" i="3"/>
  <c r="S345" i="3"/>
  <c r="S329" i="3"/>
  <c r="S313" i="3"/>
  <c r="S294" i="3"/>
  <c r="S273" i="3"/>
  <c r="S246" i="3"/>
  <c r="S225" i="3"/>
  <c r="R204" i="3"/>
  <c r="S177" i="3"/>
  <c r="R156" i="3"/>
  <c r="S134" i="3"/>
  <c r="S105" i="3"/>
  <c r="S400" i="3"/>
  <c r="S389" i="3"/>
  <c r="S373" i="3"/>
  <c r="S357" i="3"/>
  <c r="S341" i="3"/>
  <c r="S325" i="3"/>
  <c r="S309" i="3"/>
  <c r="S289" i="3"/>
  <c r="R268" i="3"/>
  <c r="S241" i="3"/>
  <c r="R220" i="3"/>
  <c r="S198" i="3"/>
  <c r="R172" i="3"/>
  <c r="S150" i="3"/>
  <c r="S129" i="3"/>
  <c r="S94" i="3"/>
  <c r="S369" i="1"/>
  <c r="S355" i="1"/>
  <c r="S340" i="1"/>
  <c r="S321" i="1"/>
  <c r="S300" i="1"/>
  <c r="R284" i="1"/>
  <c r="S265" i="1"/>
  <c r="S246" i="1"/>
  <c r="R220" i="1"/>
  <c r="S182" i="1"/>
  <c r="S145" i="1"/>
  <c r="S81" i="1"/>
  <c r="S102" i="1"/>
  <c r="S118" i="1"/>
  <c r="S126" i="1"/>
  <c r="S137" i="1"/>
  <c r="R148" i="1"/>
  <c r="R156" i="1"/>
  <c r="R162" i="1"/>
  <c r="S172" i="1"/>
  <c r="S183" i="1"/>
  <c r="S193" i="1"/>
  <c r="S204" i="1"/>
  <c r="S214" i="1"/>
  <c r="S220" i="1"/>
  <c r="S230" i="1"/>
  <c r="S238" i="1"/>
  <c r="S249" i="1"/>
  <c r="S262" i="1"/>
  <c r="S270" i="1"/>
  <c r="S279" i="1"/>
  <c r="S286" i="1"/>
  <c r="S295" i="1"/>
  <c r="S305" i="1"/>
  <c r="S316" i="1"/>
  <c r="S327" i="1"/>
  <c r="S337" i="1"/>
  <c r="S344" i="1"/>
  <c r="S352" i="1"/>
  <c r="S358" i="1"/>
  <c r="S366" i="1"/>
  <c r="S372" i="1"/>
  <c r="S380" i="1"/>
  <c r="S385" i="1"/>
  <c r="S391" i="1"/>
  <c r="S398" i="1"/>
  <c r="S86" i="1"/>
  <c r="S108" i="1"/>
  <c r="S119" i="1"/>
  <c r="S129" i="1"/>
  <c r="S140" i="1"/>
  <c r="S150" i="1"/>
  <c r="S156" i="1"/>
  <c r="S166" i="1"/>
  <c r="S174" i="1"/>
  <c r="S185" i="1"/>
  <c r="S198" i="1"/>
  <c r="S206" i="1"/>
  <c r="S215" i="1"/>
  <c r="S222" i="1"/>
  <c r="S231" i="1"/>
  <c r="S241" i="1"/>
  <c r="S252" i="1"/>
  <c r="S263" i="1"/>
  <c r="S273" i="1"/>
  <c r="S281" i="1"/>
  <c r="S289" i="1"/>
  <c r="S297" i="1"/>
  <c r="S310" i="1"/>
  <c r="S318" i="1"/>
  <c r="S329" i="1"/>
  <c r="S339" i="1"/>
  <c r="S345" i="1"/>
  <c r="S353" i="1"/>
  <c r="S359" i="1"/>
  <c r="S367" i="1"/>
  <c r="S374" i="1"/>
  <c r="R382" i="1"/>
  <c r="S387" i="1"/>
  <c r="S392" i="1"/>
  <c r="S399" i="1"/>
  <c r="R76" i="1"/>
  <c r="S89" i="1"/>
  <c r="S110" i="1"/>
  <c r="S121" i="1"/>
  <c r="S134" i="1"/>
  <c r="S142" i="1"/>
  <c r="S151" i="1"/>
  <c r="S158" i="1"/>
  <c r="S167" i="1"/>
  <c r="S177" i="1"/>
  <c r="S188" i="1"/>
  <c r="S199" i="1"/>
  <c r="S209" i="1"/>
  <c r="S217" i="1"/>
  <c r="S225" i="1"/>
  <c r="S390" i="1"/>
  <c r="S377" i="1"/>
  <c r="S363" i="1"/>
  <c r="S351" i="1"/>
  <c r="S334" i="1"/>
  <c r="S313" i="1"/>
  <c r="S294" i="1"/>
  <c r="S278" i="1"/>
  <c r="S257" i="1"/>
  <c r="S236" i="1"/>
  <c r="R212" i="1"/>
  <c r="S169" i="1"/>
  <c r="S135" i="1"/>
  <c r="S78" i="1"/>
  <c r="R92" i="1"/>
  <c r="S401" i="1"/>
  <c r="S388" i="1"/>
  <c r="S376" i="1"/>
  <c r="S360" i="1"/>
  <c r="S348" i="1"/>
  <c r="S332" i="1"/>
  <c r="S311" i="1"/>
  <c r="R290" i="1"/>
  <c r="R276" i="1"/>
  <c r="S254" i="1"/>
  <c r="S233" i="1"/>
  <c r="S201" i="1"/>
  <c r="S161" i="1"/>
  <c r="S124" i="1"/>
  <c r="R396" i="1"/>
  <c r="S384" i="1"/>
  <c r="S371" i="1"/>
  <c r="S356" i="1"/>
  <c r="S342" i="1"/>
  <c r="S326" i="1"/>
  <c r="S302" i="1"/>
  <c r="S284" i="1"/>
  <c r="S268" i="1"/>
  <c r="S247" i="1"/>
  <c r="R226" i="1"/>
  <c r="S190" i="1"/>
  <c r="S153" i="1"/>
  <c r="S113" i="1"/>
  <c r="R252" i="3"/>
  <c r="R188" i="3"/>
  <c r="S401" i="3"/>
  <c r="R399" i="3"/>
  <c r="S396" i="3"/>
  <c r="S393" i="3"/>
  <c r="R391" i="3"/>
  <c r="S387" i="3"/>
  <c r="S383" i="3"/>
  <c r="S379" i="3"/>
  <c r="S375" i="3"/>
  <c r="S371" i="3"/>
  <c r="S367" i="3"/>
  <c r="S363" i="3"/>
  <c r="S359" i="3"/>
  <c r="S355" i="3"/>
  <c r="S351" i="3"/>
  <c r="S347" i="3"/>
  <c r="S343" i="3"/>
  <c r="S339" i="3"/>
  <c r="S335" i="3"/>
  <c r="S331" i="3"/>
  <c r="S327" i="3"/>
  <c r="S323" i="3"/>
  <c r="S319" i="3"/>
  <c r="S315" i="3"/>
  <c r="S311" i="3"/>
  <c r="S307" i="3"/>
  <c r="S302" i="3"/>
  <c r="S297" i="3"/>
  <c r="R292" i="3"/>
  <c r="S286" i="3"/>
  <c r="S281" i="3"/>
  <c r="R276" i="3"/>
  <c r="S270" i="3"/>
  <c r="S265" i="3"/>
  <c r="R260" i="3"/>
  <c r="S254" i="3"/>
  <c r="S249" i="3"/>
  <c r="R244" i="3"/>
  <c r="S238" i="3"/>
  <c r="S233" i="3"/>
  <c r="R228" i="3"/>
  <c r="S222" i="3"/>
  <c r="S217" i="3"/>
  <c r="R212" i="3"/>
  <c r="S206" i="3"/>
  <c r="S201" i="3"/>
  <c r="R196" i="3"/>
  <c r="S190" i="3"/>
  <c r="S185" i="3"/>
  <c r="R180" i="3"/>
  <c r="S174" i="3"/>
  <c r="S169" i="3"/>
  <c r="R164" i="3"/>
  <c r="S158" i="3"/>
  <c r="S153" i="3"/>
  <c r="R148" i="3"/>
  <c r="S142" i="3"/>
  <c r="S137" i="3"/>
  <c r="R132" i="3"/>
  <c r="S126" i="3"/>
  <c r="S121" i="3"/>
  <c r="R116" i="3"/>
  <c r="S110" i="3"/>
  <c r="S4" i="3"/>
  <c r="S6" i="3"/>
  <c r="S8" i="3"/>
  <c r="S10" i="3"/>
  <c r="S12" i="3"/>
  <c r="S14" i="3"/>
  <c r="R5" i="3"/>
  <c r="S7" i="3"/>
  <c r="R10" i="3"/>
  <c r="R13" i="3"/>
  <c r="S15" i="3"/>
  <c r="S17" i="3"/>
  <c r="S19" i="3"/>
  <c r="S21" i="3"/>
  <c r="S23" i="3"/>
  <c r="S25" i="3"/>
  <c r="S27" i="3"/>
  <c r="S29" i="3"/>
  <c r="S31" i="3"/>
  <c r="S33" i="3"/>
  <c r="S35" i="3"/>
  <c r="S37" i="3"/>
  <c r="S39" i="3"/>
  <c r="S41" i="3"/>
  <c r="S43" i="3"/>
  <c r="S45" i="3"/>
  <c r="S47" i="3"/>
  <c r="S49" i="3"/>
  <c r="S51" i="3"/>
  <c r="S53" i="3"/>
  <c r="S55" i="3"/>
  <c r="R4" i="3"/>
  <c r="R7" i="3"/>
  <c r="S9" i="3"/>
  <c r="R12" i="3"/>
  <c r="R15" i="3"/>
  <c r="R17" i="3"/>
  <c r="R19" i="3"/>
  <c r="R21" i="3"/>
  <c r="R23" i="3"/>
  <c r="R25" i="3"/>
  <c r="R27" i="3"/>
  <c r="R29" i="3"/>
  <c r="S3" i="3"/>
  <c r="R9" i="3"/>
  <c r="R14" i="3"/>
  <c r="S18" i="3"/>
  <c r="S22" i="3"/>
  <c r="S26" i="3"/>
  <c r="S30" i="3"/>
  <c r="R33" i="3"/>
  <c r="R36" i="3"/>
  <c r="S38" i="3"/>
  <c r="R41" i="3"/>
  <c r="R44" i="3"/>
  <c r="S46" i="3"/>
  <c r="R49" i="3"/>
  <c r="R52" i="3"/>
  <c r="S54" i="3"/>
  <c r="R57" i="3"/>
  <c r="R59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121" i="3"/>
  <c r="R123" i="3"/>
  <c r="R125" i="3"/>
  <c r="R127" i="3"/>
  <c r="R129" i="3"/>
  <c r="R131" i="3"/>
  <c r="R133" i="3"/>
  <c r="R135" i="3"/>
  <c r="R137" i="3"/>
  <c r="R139" i="3"/>
  <c r="R141" i="3"/>
  <c r="R143" i="3"/>
  <c r="R145" i="3"/>
  <c r="R147" i="3"/>
  <c r="R149" i="3"/>
  <c r="R151" i="3"/>
  <c r="R153" i="3"/>
  <c r="R155" i="3"/>
  <c r="R157" i="3"/>
  <c r="R159" i="3"/>
  <c r="R161" i="3"/>
  <c r="R163" i="3"/>
  <c r="R165" i="3"/>
  <c r="R167" i="3"/>
  <c r="R169" i="3"/>
  <c r="R171" i="3"/>
  <c r="R173" i="3"/>
  <c r="R175" i="3"/>
  <c r="R177" i="3"/>
  <c r="R179" i="3"/>
  <c r="R181" i="3"/>
  <c r="R183" i="3"/>
  <c r="R185" i="3"/>
  <c r="R187" i="3"/>
  <c r="R189" i="3"/>
  <c r="R191" i="3"/>
  <c r="R193" i="3"/>
  <c r="R195" i="3"/>
  <c r="R197" i="3"/>
  <c r="R199" i="3"/>
  <c r="R201" i="3"/>
  <c r="R203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237" i="3"/>
  <c r="R239" i="3"/>
  <c r="R241" i="3"/>
  <c r="R243" i="3"/>
  <c r="R245" i="3"/>
  <c r="R247" i="3"/>
  <c r="R249" i="3"/>
  <c r="R251" i="3"/>
  <c r="R253" i="3"/>
  <c r="R255" i="3"/>
  <c r="R257" i="3"/>
  <c r="R259" i="3"/>
  <c r="R261" i="3"/>
  <c r="R263" i="3"/>
  <c r="R265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8" i="3"/>
  <c r="R16" i="3"/>
  <c r="S20" i="3"/>
  <c r="R26" i="3"/>
  <c r="R31" i="3"/>
  <c r="S34" i="3"/>
  <c r="R38" i="3"/>
  <c r="R42" i="3"/>
  <c r="R45" i="3"/>
  <c r="S48" i="3"/>
  <c r="S52" i="3"/>
  <c r="R56" i="3"/>
  <c r="S58" i="3"/>
  <c r="S61" i="3"/>
  <c r="R64" i="3"/>
  <c r="S66" i="3"/>
  <c r="S69" i="3"/>
  <c r="R72" i="3"/>
  <c r="S74" i="3"/>
  <c r="S77" i="3"/>
  <c r="R80" i="3"/>
  <c r="S82" i="3"/>
  <c r="S85" i="3"/>
  <c r="R88" i="3"/>
  <c r="S90" i="3"/>
  <c r="S93" i="3"/>
  <c r="R96" i="3"/>
  <c r="S98" i="3"/>
  <c r="S101" i="3"/>
  <c r="R104" i="3"/>
  <c r="S106" i="3"/>
  <c r="S109" i="3"/>
  <c r="R112" i="3"/>
  <c r="S114" i="3"/>
  <c r="S117" i="3"/>
  <c r="R120" i="3"/>
  <c r="S122" i="3"/>
  <c r="S125" i="3"/>
  <c r="R128" i="3"/>
  <c r="S130" i="3"/>
  <c r="S133" i="3"/>
  <c r="R136" i="3"/>
  <c r="S138" i="3"/>
  <c r="S141" i="3"/>
  <c r="R144" i="3"/>
  <c r="S146" i="3"/>
  <c r="S149" i="3"/>
  <c r="R152" i="3"/>
  <c r="S154" i="3"/>
  <c r="S157" i="3"/>
  <c r="R160" i="3"/>
  <c r="S162" i="3"/>
  <c r="S165" i="3"/>
  <c r="R168" i="3"/>
  <c r="S170" i="3"/>
  <c r="S173" i="3"/>
  <c r="R176" i="3"/>
  <c r="S178" i="3"/>
  <c r="S181" i="3"/>
  <c r="R184" i="3"/>
  <c r="S186" i="3"/>
  <c r="S189" i="3"/>
  <c r="R192" i="3"/>
  <c r="S194" i="3"/>
  <c r="S197" i="3"/>
  <c r="R200" i="3"/>
  <c r="S202" i="3"/>
  <c r="S205" i="3"/>
  <c r="R208" i="3"/>
  <c r="S210" i="3"/>
  <c r="S213" i="3"/>
  <c r="R216" i="3"/>
  <c r="S218" i="3"/>
  <c r="S221" i="3"/>
  <c r="R224" i="3"/>
  <c r="S226" i="3"/>
  <c r="S229" i="3"/>
  <c r="R232" i="3"/>
  <c r="S234" i="3"/>
  <c r="S237" i="3"/>
  <c r="R240" i="3"/>
  <c r="S242" i="3"/>
  <c r="S245" i="3"/>
  <c r="R248" i="3"/>
  <c r="S250" i="3"/>
  <c r="S253" i="3"/>
  <c r="R256" i="3"/>
  <c r="S258" i="3"/>
  <c r="S261" i="3"/>
  <c r="R264" i="3"/>
  <c r="S266" i="3"/>
  <c r="S269" i="3"/>
  <c r="R272" i="3"/>
  <c r="S274" i="3"/>
  <c r="S277" i="3"/>
  <c r="R280" i="3"/>
  <c r="S282" i="3"/>
  <c r="S285" i="3"/>
  <c r="R288" i="3"/>
  <c r="S290" i="3"/>
  <c r="S293" i="3"/>
  <c r="R296" i="3"/>
  <c r="S298" i="3"/>
  <c r="S301" i="3"/>
  <c r="R304" i="3"/>
  <c r="S306" i="3"/>
  <c r="S308" i="3"/>
  <c r="S310" i="3"/>
  <c r="S312" i="3"/>
  <c r="S314" i="3"/>
  <c r="S316" i="3"/>
  <c r="S318" i="3"/>
  <c r="S320" i="3"/>
  <c r="S322" i="3"/>
  <c r="S324" i="3"/>
  <c r="S326" i="3"/>
  <c r="S328" i="3"/>
  <c r="S330" i="3"/>
  <c r="S332" i="3"/>
  <c r="S334" i="3"/>
  <c r="S336" i="3"/>
  <c r="S338" i="3"/>
  <c r="S340" i="3"/>
  <c r="S342" i="3"/>
  <c r="S344" i="3"/>
  <c r="S346" i="3"/>
  <c r="S348" i="3"/>
  <c r="S350" i="3"/>
  <c r="S352" i="3"/>
  <c r="S354" i="3"/>
  <c r="S356" i="3"/>
  <c r="S358" i="3"/>
  <c r="S360" i="3"/>
  <c r="S362" i="3"/>
  <c r="S364" i="3"/>
  <c r="S366" i="3"/>
  <c r="S368" i="3"/>
  <c r="S370" i="3"/>
  <c r="S372" i="3"/>
  <c r="S374" i="3"/>
  <c r="S376" i="3"/>
  <c r="S378" i="3"/>
  <c r="S380" i="3"/>
  <c r="S382" i="3"/>
  <c r="S384" i="3"/>
  <c r="S386" i="3"/>
  <c r="S388" i="3"/>
  <c r="R3" i="3"/>
  <c r="R11" i="3"/>
  <c r="S16" i="3"/>
  <c r="R22" i="3"/>
  <c r="R28" i="3"/>
  <c r="R32" i="3"/>
  <c r="R35" i="3"/>
  <c r="R39" i="3"/>
  <c r="S42" i="3"/>
  <c r="R46" i="3"/>
  <c r="R50" i="3"/>
  <c r="R53" i="3"/>
  <c r="S56" i="3"/>
  <c r="S59" i="3"/>
  <c r="R62" i="3"/>
  <c r="S64" i="3"/>
  <c r="S67" i="3"/>
  <c r="R70" i="3"/>
  <c r="S72" i="3"/>
  <c r="S75" i="3"/>
  <c r="R78" i="3"/>
  <c r="S80" i="3"/>
  <c r="S83" i="3"/>
  <c r="R86" i="3"/>
  <c r="S88" i="3"/>
  <c r="S91" i="3"/>
  <c r="R94" i="3"/>
  <c r="S96" i="3"/>
  <c r="S99" i="3"/>
  <c r="R102" i="3"/>
  <c r="S104" i="3"/>
  <c r="S107" i="3"/>
  <c r="R110" i="3"/>
  <c r="S5" i="3"/>
  <c r="S11" i="3"/>
  <c r="R18" i="3"/>
  <c r="R24" i="3"/>
  <c r="S28" i="3"/>
  <c r="S32" i="3"/>
  <c r="S36" i="3"/>
  <c r="R40" i="3"/>
  <c r="R43" i="3"/>
  <c r="R47" i="3"/>
  <c r="S50" i="3"/>
  <c r="R54" i="3"/>
  <c r="S57" i="3"/>
  <c r="R60" i="3"/>
  <c r="S62" i="3"/>
  <c r="S65" i="3"/>
  <c r="R68" i="3"/>
  <c r="S70" i="3"/>
  <c r="S73" i="3"/>
  <c r="R76" i="3"/>
  <c r="S78" i="3"/>
  <c r="S81" i="3"/>
  <c r="R84" i="3"/>
  <c r="S86" i="3"/>
  <c r="S89" i="3"/>
  <c r="R6" i="3"/>
  <c r="S13" i="3"/>
  <c r="R20" i="3"/>
  <c r="S24" i="3"/>
  <c r="R30" i="3"/>
  <c r="R34" i="3"/>
  <c r="R37" i="3"/>
  <c r="S40" i="3"/>
  <c r="S44" i="3"/>
  <c r="R48" i="3"/>
  <c r="R51" i="3"/>
  <c r="R55" i="3"/>
  <c r="R58" i="3"/>
  <c r="S60" i="3"/>
  <c r="S63" i="3"/>
  <c r="R66" i="3"/>
  <c r="S68" i="3"/>
  <c r="S71" i="3"/>
  <c r="R74" i="3"/>
  <c r="S76" i="3"/>
  <c r="S79" i="3"/>
  <c r="R82" i="3"/>
  <c r="S84" i="3"/>
  <c r="S87" i="3"/>
  <c r="R90" i="3"/>
  <c r="S92" i="3"/>
  <c r="S95" i="3"/>
  <c r="R98" i="3"/>
  <c r="S100" i="3"/>
  <c r="S103" i="3"/>
  <c r="R106" i="3"/>
  <c r="S108" i="3"/>
  <c r="S111" i="3"/>
  <c r="R114" i="3"/>
  <c r="S116" i="3"/>
  <c r="S119" i="3"/>
  <c r="R122" i="3"/>
  <c r="S124" i="3"/>
  <c r="S127" i="3"/>
  <c r="R130" i="3"/>
  <c r="S132" i="3"/>
  <c r="S135" i="3"/>
  <c r="R138" i="3"/>
  <c r="S140" i="3"/>
  <c r="S143" i="3"/>
  <c r="R146" i="3"/>
  <c r="S148" i="3"/>
  <c r="S151" i="3"/>
  <c r="R154" i="3"/>
  <c r="S156" i="3"/>
  <c r="S159" i="3"/>
  <c r="R162" i="3"/>
  <c r="S164" i="3"/>
  <c r="S167" i="3"/>
  <c r="R170" i="3"/>
  <c r="S172" i="3"/>
  <c r="S175" i="3"/>
  <c r="R178" i="3"/>
  <c r="S180" i="3"/>
  <c r="S183" i="3"/>
  <c r="R186" i="3"/>
  <c r="S188" i="3"/>
  <c r="S191" i="3"/>
  <c r="R194" i="3"/>
  <c r="S196" i="3"/>
  <c r="S199" i="3"/>
  <c r="R202" i="3"/>
  <c r="S204" i="3"/>
  <c r="S207" i="3"/>
  <c r="R210" i="3"/>
  <c r="S212" i="3"/>
  <c r="S215" i="3"/>
  <c r="R218" i="3"/>
  <c r="S220" i="3"/>
  <c r="S223" i="3"/>
  <c r="R226" i="3"/>
  <c r="S228" i="3"/>
  <c r="S231" i="3"/>
  <c r="R234" i="3"/>
  <c r="S236" i="3"/>
  <c r="S239" i="3"/>
  <c r="R242" i="3"/>
  <c r="S244" i="3"/>
  <c r="S247" i="3"/>
  <c r="R250" i="3"/>
  <c r="S252" i="3"/>
  <c r="S255" i="3"/>
  <c r="R258" i="3"/>
  <c r="S260" i="3"/>
  <c r="S263" i="3"/>
  <c r="R266" i="3"/>
  <c r="S268" i="3"/>
  <c r="S271" i="3"/>
  <c r="R274" i="3"/>
  <c r="S276" i="3"/>
  <c r="S279" i="3"/>
  <c r="R282" i="3"/>
  <c r="S284" i="3"/>
  <c r="S287" i="3"/>
  <c r="R290" i="3"/>
  <c r="S292" i="3"/>
  <c r="S295" i="3"/>
  <c r="R298" i="3"/>
  <c r="S300" i="3"/>
  <c r="S303" i="3"/>
  <c r="R306" i="3"/>
  <c r="R308" i="3"/>
  <c r="R310" i="3"/>
  <c r="R312" i="3"/>
  <c r="R314" i="3"/>
  <c r="R316" i="3"/>
  <c r="R318" i="3"/>
  <c r="R320" i="3"/>
  <c r="R322" i="3"/>
  <c r="R324" i="3"/>
  <c r="R326" i="3"/>
  <c r="R328" i="3"/>
  <c r="R330" i="3"/>
  <c r="R332" i="3"/>
  <c r="R334" i="3"/>
  <c r="R336" i="3"/>
  <c r="R338" i="3"/>
  <c r="R340" i="3"/>
  <c r="R342" i="3"/>
  <c r="R344" i="3"/>
  <c r="R346" i="3"/>
  <c r="R348" i="3"/>
  <c r="R350" i="3"/>
  <c r="R352" i="3"/>
  <c r="R354" i="3"/>
  <c r="R356" i="3"/>
  <c r="R358" i="3"/>
  <c r="R360" i="3"/>
  <c r="R362" i="3"/>
  <c r="R364" i="3"/>
  <c r="R366" i="3"/>
  <c r="R368" i="3"/>
  <c r="R370" i="3"/>
  <c r="R372" i="3"/>
  <c r="R374" i="3"/>
  <c r="R376" i="3"/>
  <c r="R378" i="3"/>
  <c r="R380" i="3"/>
  <c r="R382" i="3"/>
  <c r="R384" i="3"/>
  <c r="R386" i="3"/>
  <c r="R388" i="3"/>
  <c r="R390" i="3"/>
  <c r="R392" i="3"/>
  <c r="R394" i="3"/>
  <c r="R396" i="3"/>
  <c r="R398" i="3"/>
  <c r="R400" i="3"/>
  <c r="R402" i="3"/>
  <c r="R2" i="3"/>
  <c r="R401" i="3"/>
  <c r="S398" i="3"/>
  <c r="S395" i="3"/>
  <c r="R393" i="3"/>
  <c r="S390" i="3"/>
  <c r="R387" i="3"/>
  <c r="R383" i="3"/>
  <c r="R379" i="3"/>
  <c r="R375" i="3"/>
  <c r="R371" i="3"/>
  <c r="R367" i="3"/>
  <c r="R363" i="3"/>
  <c r="R359" i="3"/>
  <c r="R355" i="3"/>
  <c r="R351" i="3"/>
  <c r="R347" i="3"/>
  <c r="R343" i="3"/>
  <c r="R339" i="3"/>
  <c r="R335" i="3"/>
  <c r="R331" i="3"/>
  <c r="R327" i="3"/>
  <c r="R323" i="3"/>
  <c r="R319" i="3"/>
  <c r="R315" i="3"/>
  <c r="R311" i="3"/>
  <c r="R307" i="3"/>
  <c r="R302" i="3"/>
  <c r="S296" i="3"/>
  <c r="S291" i="3"/>
  <c r="R286" i="3"/>
  <c r="S280" i="3"/>
  <c r="S275" i="3"/>
  <c r="R270" i="3"/>
  <c r="S264" i="3"/>
  <c r="S259" i="3"/>
  <c r="R254" i="3"/>
  <c r="S248" i="3"/>
  <c r="S243" i="3"/>
  <c r="R238" i="3"/>
  <c r="S232" i="3"/>
  <c r="S227" i="3"/>
  <c r="R222" i="3"/>
  <c r="S216" i="3"/>
  <c r="S211" i="3"/>
  <c r="R206" i="3"/>
  <c r="S200" i="3"/>
  <c r="S195" i="3"/>
  <c r="R190" i="3"/>
  <c r="S184" i="3"/>
  <c r="S179" i="3"/>
  <c r="R174" i="3"/>
  <c r="S168" i="3"/>
  <c r="S163" i="3"/>
  <c r="R158" i="3"/>
  <c r="S152" i="3"/>
  <c r="S147" i="3"/>
  <c r="R142" i="3"/>
  <c r="S136" i="3"/>
  <c r="S131" i="3"/>
  <c r="R126" i="3"/>
  <c r="S120" i="3"/>
  <c r="S115" i="3"/>
  <c r="R108" i="3"/>
  <c r="S97" i="3"/>
  <c r="S402" i="3"/>
  <c r="S399" i="3"/>
  <c r="R397" i="3"/>
  <c r="S394" i="3"/>
  <c r="S391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41" i="3"/>
  <c r="R337" i="3"/>
  <c r="R333" i="3"/>
  <c r="R329" i="3"/>
  <c r="R325" i="3"/>
  <c r="R321" i="3"/>
  <c r="R317" i="3"/>
  <c r="R313" i="3"/>
  <c r="R309" i="3"/>
  <c r="S304" i="3"/>
  <c r="S299" i="3"/>
  <c r="R294" i="3"/>
  <c r="S288" i="3"/>
  <c r="S283" i="3"/>
  <c r="R278" i="3"/>
  <c r="S272" i="3"/>
  <c r="S267" i="3"/>
  <c r="R262" i="3"/>
  <c r="S256" i="3"/>
  <c r="S251" i="3"/>
  <c r="R246" i="3"/>
  <c r="S240" i="3"/>
  <c r="S235" i="3"/>
  <c r="R230" i="3"/>
  <c r="S224" i="3"/>
  <c r="S219" i="3"/>
  <c r="R214" i="3"/>
  <c r="S208" i="3"/>
  <c r="S203" i="3"/>
  <c r="R198" i="3"/>
  <c r="S192" i="3"/>
  <c r="S187" i="3"/>
  <c r="R182" i="3"/>
  <c r="S176" i="3"/>
  <c r="S171" i="3"/>
  <c r="R166" i="3"/>
  <c r="S160" i="3"/>
  <c r="S155" i="3"/>
  <c r="R150" i="3"/>
  <c r="S144" i="3"/>
  <c r="S139" i="3"/>
  <c r="R134" i="3"/>
  <c r="S128" i="3"/>
  <c r="S123" i="3"/>
  <c r="R118" i="3"/>
  <c r="S112" i="3"/>
  <c r="S102" i="3"/>
  <c r="R92" i="3"/>
  <c r="R362" i="1"/>
  <c r="R348" i="1"/>
  <c r="R338" i="1"/>
  <c r="R332" i="1"/>
  <c r="R324" i="1"/>
  <c r="R274" i="1"/>
  <c r="R268" i="1"/>
  <c r="R260" i="1"/>
  <c r="R210" i="1"/>
  <c r="R204" i="1"/>
  <c r="R196" i="1"/>
  <c r="R146" i="1"/>
  <c r="R140" i="1"/>
  <c r="R132" i="1"/>
  <c r="R100" i="1"/>
  <c r="R2" i="1"/>
  <c r="R394" i="1"/>
  <c r="R380" i="1"/>
  <c r="R370" i="1"/>
  <c r="R366" i="1"/>
  <c r="R356" i="1"/>
  <c r="R346" i="1"/>
  <c r="R342" i="1"/>
  <c r="R322" i="1"/>
  <c r="R316" i="1"/>
  <c r="R308" i="1"/>
  <c r="R258" i="1"/>
  <c r="R252" i="1"/>
  <c r="R244" i="1"/>
  <c r="R194" i="1"/>
  <c r="R188" i="1"/>
  <c r="R180" i="1"/>
  <c r="R130" i="1"/>
  <c r="R124" i="1"/>
  <c r="R116" i="1"/>
  <c r="R402" i="1"/>
  <c r="R398" i="1"/>
  <c r="R388" i="1"/>
  <c r="R378" i="1"/>
  <c r="R374" i="1"/>
  <c r="R364" i="1"/>
  <c r="R350" i="1"/>
  <c r="R306" i="1"/>
  <c r="R300" i="1"/>
  <c r="R292" i="1"/>
  <c r="R242" i="1"/>
  <c r="R236" i="1"/>
  <c r="R228" i="1"/>
  <c r="R178" i="1"/>
  <c r="R172" i="1"/>
  <c r="R164" i="1"/>
  <c r="R114" i="1"/>
  <c r="R108" i="1"/>
  <c r="R3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89" i="1"/>
  <c r="R191" i="1"/>
  <c r="R193" i="1"/>
  <c r="R195" i="1"/>
  <c r="R197" i="1"/>
  <c r="R199" i="1"/>
  <c r="R201" i="1"/>
  <c r="R203" i="1"/>
  <c r="R205" i="1"/>
  <c r="R207" i="1"/>
  <c r="R209" i="1"/>
  <c r="R211" i="1"/>
  <c r="R213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1" i="1"/>
  <c r="R253" i="1"/>
  <c r="R255" i="1"/>
  <c r="R257" i="1"/>
  <c r="R259" i="1"/>
  <c r="R261" i="1"/>
  <c r="R263" i="1"/>
  <c r="R265" i="1"/>
  <c r="R267" i="1"/>
  <c r="R269" i="1"/>
  <c r="R271" i="1"/>
  <c r="R273" i="1"/>
  <c r="R275" i="1"/>
  <c r="R277" i="1"/>
  <c r="R279" i="1"/>
  <c r="R281" i="1"/>
  <c r="R283" i="1"/>
  <c r="R285" i="1"/>
  <c r="R287" i="1"/>
  <c r="R289" i="1"/>
  <c r="R291" i="1"/>
  <c r="R293" i="1"/>
  <c r="R295" i="1"/>
  <c r="R297" i="1"/>
  <c r="R299" i="1"/>
  <c r="R301" i="1"/>
  <c r="R303" i="1"/>
  <c r="R305" i="1"/>
  <c r="R307" i="1"/>
  <c r="R309" i="1"/>
  <c r="R311" i="1"/>
  <c r="R313" i="1"/>
  <c r="R315" i="1"/>
  <c r="R317" i="1"/>
  <c r="R319" i="1"/>
  <c r="R321" i="1"/>
  <c r="R323" i="1"/>
  <c r="R325" i="1"/>
  <c r="R327" i="1"/>
  <c r="R329" i="1"/>
  <c r="R331" i="1"/>
  <c r="R333" i="1"/>
  <c r="R335" i="1"/>
  <c r="R337" i="1"/>
  <c r="R339" i="1"/>
  <c r="R341" i="1"/>
  <c r="R343" i="1"/>
  <c r="R345" i="1"/>
  <c r="R347" i="1"/>
  <c r="R349" i="1"/>
  <c r="R351" i="1"/>
  <c r="R353" i="1"/>
  <c r="R355" i="1"/>
  <c r="R357" i="1"/>
  <c r="R359" i="1"/>
  <c r="R361" i="1"/>
  <c r="R363" i="1"/>
  <c r="R365" i="1"/>
  <c r="R367" i="1"/>
  <c r="R369" i="1"/>
  <c r="R371" i="1"/>
  <c r="R373" i="1"/>
  <c r="R375" i="1"/>
  <c r="R377" i="1"/>
  <c r="R379" i="1"/>
  <c r="R381" i="1"/>
  <c r="R383" i="1"/>
  <c r="R385" i="1"/>
  <c r="R387" i="1"/>
  <c r="R389" i="1"/>
  <c r="R391" i="1"/>
  <c r="R393" i="1"/>
  <c r="R395" i="1"/>
  <c r="R397" i="1"/>
  <c r="R399" i="1"/>
  <c r="R401" i="1"/>
  <c r="S2" i="1"/>
  <c r="S3" i="1"/>
  <c r="R6" i="1"/>
  <c r="S8" i="1"/>
  <c r="S11" i="1"/>
  <c r="R14" i="1"/>
  <c r="S16" i="1"/>
  <c r="S19" i="1"/>
  <c r="R22" i="1"/>
  <c r="S24" i="1"/>
  <c r="S27" i="1"/>
  <c r="R30" i="1"/>
  <c r="S32" i="1"/>
  <c r="S35" i="1"/>
  <c r="R38" i="1"/>
  <c r="S40" i="1"/>
  <c r="S43" i="1"/>
  <c r="R46" i="1"/>
  <c r="S48" i="1"/>
  <c r="S51" i="1"/>
  <c r="R54" i="1"/>
  <c r="S56" i="1"/>
  <c r="S59" i="1"/>
  <c r="R62" i="1"/>
  <c r="S64" i="1"/>
  <c r="S67" i="1"/>
  <c r="R70" i="1"/>
  <c r="S72" i="1"/>
  <c r="S75" i="1"/>
  <c r="R78" i="1"/>
  <c r="S80" i="1"/>
  <c r="S83" i="1"/>
  <c r="R86" i="1"/>
  <c r="S88" i="1"/>
  <c r="S91" i="1"/>
  <c r="R94" i="1"/>
  <c r="S96" i="1"/>
  <c r="S99" i="1"/>
  <c r="R102" i="1"/>
  <c r="S104" i="1"/>
  <c r="S107" i="1"/>
  <c r="R110" i="1"/>
  <c r="S112" i="1"/>
  <c r="S115" i="1"/>
  <c r="R118" i="1"/>
  <c r="S120" i="1"/>
  <c r="S123" i="1"/>
  <c r="R126" i="1"/>
  <c r="S128" i="1"/>
  <c r="S131" i="1"/>
  <c r="R134" i="1"/>
  <c r="S136" i="1"/>
  <c r="S139" i="1"/>
  <c r="R142" i="1"/>
  <c r="S144" i="1"/>
  <c r="S147" i="1"/>
  <c r="R150" i="1"/>
  <c r="S152" i="1"/>
  <c r="S155" i="1"/>
  <c r="R158" i="1"/>
  <c r="S160" i="1"/>
  <c r="S163" i="1"/>
  <c r="R166" i="1"/>
  <c r="S168" i="1"/>
  <c r="S171" i="1"/>
  <c r="R174" i="1"/>
  <c r="S176" i="1"/>
  <c r="S179" i="1"/>
  <c r="R182" i="1"/>
  <c r="S184" i="1"/>
  <c r="S187" i="1"/>
  <c r="R190" i="1"/>
  <c r="S192" i="1"/>
  <c r="S195" i="1"/>
  <c r="R198" i="1"/>
  <c r="S200" i="1"/>
  <c r="S203" i="1"/>
  <c r="R206" i="1"/>
  <c r="S208" i="1"/>
  <c r="S211" i="1"/>
  <c r="R214" i="1"/>
  <c r="S216" i="1"/>
  <c r="S219" i="1"/>
  <c r="R222" i="1"/>
  <c r="S224" i="1"/>
  <c r="S227" i="1"/>
  <c r="R230" i="1"/>
  <c r="S232" i="1"/>
  <c r="S235" i="1"/>
  <c r="R238" i="1"/>
  <c r="S240" i="1"/>
  <c r="S243" i="1"/>
  <c r="R246" i="1"/>
  <c r="S248" i="1"/>
  <c r="S251" i="1"/>
  <c r="R254" i="1"/>
  <c r="S256" i="1"/>
  <c r="S259" i="1"/>
  <c r="R262" i="1"/>
  <c r="S264" i="1"/>
  <c r="S267" i="1"/>
  <c r="R270" i="1"/>
  <c r="S272" i="1"/>
  <c r="S275" i="1"/>
  <c r="R278" i="1"/>
  <c r="S280" i="1"/>
  <c r="S283" i="1"/>
  <c r="R286" i="1"/>
  <c r="S288" i="1"/>
  <c r="S291" i="1"/>
  <c r="R294" i="1"/>
  <c r="S296" i="1"/>
  <c r="S299" i="1"/>
  <c r="R302" i="1"/>
  <c r="S304" i="1"/>
  <c r="S307" i="1"/>
  <c r="R310" i="1"/>
  <c r="S312" i="1"/>
  <c r="S315" i="1"/>
  <c r="R318" i="1"/>
  <c r="S320" i="1"/>
  <c r="S323" i="1"/>
  <c r="R326" i="1"/>
  <c r="S328" i="1"/>
  <c r="S331" i="1"/>
  <c r="R334" i="1"/>
  <c r="S336" i="1"/>
  <c r="R4" i="1"/>
  <c r="S6" i="1"/>
  <c r="S9" i="1"/>
  <c r="R12" i="1"/>
  <c r="S14" i="1"/>
  <c r="S17" i="1"/>
  <c r="R20" i="1"/>
  <c r="S22" i="1"/>
  <c r="S25" i="1"/>
  <c r="R28" i="1"/>
  <c r="S30" i="1"/>
  <c r="S33" i="1"/>
  <c r="R36" i="1"/>
  <c r="S38" i="1"/>
  <c r="S41" i="1"/>
  <c r="R44" i="1"/>
  <c r="S46" i="1"/>
  <c r="S49" i="1"/>
  <c r="R52" i="1"/>
  <c r="S54" i="1"/>
  <c r="S57" i="1"/>
  <c r="R60" i="1"/>
  <c r="S62" i="1"/>
  <c r="S65" i="1"/>
  <c r="R68" i="1"/>
  <c r="S70" i="1"/>
  <c r="S4" i="1"/>
  <c r="S7" i="1"/>
  <c r="R10" i="1"/>
  <c r="S12" i="1"/>
  <c r="S15" i="1"/>
  <c r="R18" i="1"/>
  <c r="S20" i="1"/>
  <c r="S23" i="1"/>
  <c r="R26" i="1"/>
  <c r="S28" i="1"/>
  <c r="S31" i="1"/>
  <c r="R34" i="1"/>
  <c r="S36" i="1"/>
  <c r="S39" i="1"/>
  <c r="R42" i="1"/>
  <c r="S44" i="1"/>
  <c r="S47" i="1"/>
  <c r="R50" i="1"/>
  <c r="S52" i="1"/>
  <c r="S55" i="1"/>
  <c r="R58" i="1"/>
  <c r="S60" i="1"/>
  <c r="S63" i="1"/>
  <c r="R66" i="1"/>
  <c r="S68" i="1"/>
  <c r="S71" i="1"/>
  <c r="R74" i="1"/>
  <c r="S76" i="1"/>
  <c r="S79" i="1"/>
  <c r="R82" i="1"/>
  <c r="S84" i="1"/>
  <c r="S87" i="1"/>
  <c r="R90" i="1"/>
  <c r="S92" i="1"/>
  <c r="S95" i="1"/>
  <c r="R98" i="1"/>
  <c r="S100" i="1"/>
  <c r="S103" i="1"/>
  <c r="R106" i="1"/>
  <c r="S5" i="1"/>
  <c r="R8" i="1"/>
  <c r="S10" i="1"/>
  <c r="S13" i="1"/>
  <c r="R16" i="1"/>
  <c r="S18" i="1"/>
  <c r="S21" i="1"/>
  <c r="R24" i="1"/>
  <c r="S26" i="1"/>
  <c r="S29" i="1"/>
  <c r="R32" i="1"/>
  <c r="S34" i="1"/>
  <c r="S37" i="1"/>
  <c r="R40" i="1"/>
  <c r="S42" i="1"/>
  <c r="S45" i="1"/>
  <c r="R48" i="1"/>
  <c r="S50" i="1"/>
  <c r="S53" i="1"/>
  <c r="R56" i="1"/>
  <c r="S58" i="1"/>
  <c r="S61" i="1"/>
  <c r="R64" i="1"/>
  <c r="S66" i="1"/>
  <c r="S69" i="1"/>
  <c r="R72" i="1"/>
  <c r="S74" i="1"/>
  <c r="S77" i="1"/>
  <c r="R80" i="1"/>
  <c r="S82" i="1"/>
  <c r="S85" i="1"/>
  <c r="R88" i="1"/>
  <c r="S90" i="1"/>
  <c r="S93" i="1"/>
  <c r="R96" i="1"/>
  <c r="S98" i="1"/>
  <c r="S101" i="1"/>
  <c r="R104" i="1"/>
  <c r="S106" i="1"/>
  <c r="S109" i="1"/>
  <c r="R112" i="1"/>
  <c r="S114" i="1"/>
  <c r="S117" i="1"/>
  <c r="R120" i="1"/>
  <c r="S122" i="1"/>
  <c r="S125" i="1"/>
  <c r="R128" i="1"/>
  <c r="S130" i="1"/>
  <c r="S133" i="1"/>
  <c r="R136" i="1"/>
  <c r="S138" i="1"/>
  <c r="S141" i="1"/>
  <c r="R144" i="1"/>
  <c r="S146" i="1"/>
  <c r="S149" i="1"/>
  <c r="R152" i="1"/>
  <c r="S154" i="1"/>
  <c r="S157" i="1"/>
  <c r="R160" i="1"/>
  <c r="S162" i="1"/>
  <c r="S165" i="1"/>
  <c r="R168" i="1"/>
  <c r="S170" i="1"/>
  <c r="S173" i="1"/>
  <c r="R176" i="1"/>
  <c r="S178" i="1"/>
  <c r="S181" i="1"/>
  <c r="R184" i="1"/>
  <c r="S186" i="1"/>
  <c r="S189" i="1"/>
  <c r="R192" i="1"/>
  <c r="S194" i="1"/>
  <c r="S197" i="1"/>
  <c r="R200" i="1"/>
  <c r="S202" i="1"/>
  <c r="S205" i="1"/>
  <c r="R208" i="1"/>
  <c r="S210" i="1"/>
  <c r="S213" i="1"/>
  <c r="R216" i="1"/>
  <c r="S218" i="1"/>
  <c r="S221" i="1"/>
  <c r="R224" i="1"/>
  <c r="S226" i="1"/>
  <c r="S229" i="1"/>
  <c r="R232" i="1"/>
  <c r="S234" i="1"/>
  <c r="S237" i="1"/>
  <c r="R240" i="1"/>
  <c r="S242" i="1"/>
  <c r="S245" i="1"/>
  <c r="R248" i="1"/>
  <c r="S250" i="1"/>
  <c r="S253" i="1"/>
  <c r="R256" i="1"/>
  <c r="S258" i="1"/>
  <c r="S261" i="1"/>
  <c r="R264" i="1"/>
  <c r="S266" i="1"/>
  <c r="S269" i="1"/>
  <c r="R272" i="1"/>
  <c r="S274" i="1"/>
  <c r="S277" i="1"/>
  <c r="R280" i="1"/>
  <c r="S282" i="1"/>
  <c r="S285" i="1"/>
  <c r="R288" i="1"/>
  <c r="S290" i="1"/>
  <c r="S293" i="1"/>
  <c r="R296" i="1"/>
  <c r="S298" i="1"/>
  <c r="S301" i="1"/>
  <c r="R304" i="1"/>
  <c r="S306" i="1"/>
  <c r="S309" i="1"/>
  <c r="R312" i="1"/>
  <c r="S314" i="1"/>
  <c r="S317" i="1"/>
  <c r="R320" i="1"/>
  <c r="S322" i="1"/>
  <c r="S325" i="1"/>
  <c r="R328" i="1"/>
  <c r="S330" i="1"/>
  <c r="S333" i="1"/>
  <c r="R336" i="1"/>
  <c r="S338" i="1"/>
  <c r="S341" i="1"/>
  <c r="R344" i="1"/>
  <c r="S346" i="1"/>
  <c r="S349" i="1"/>
  <c r="R352" i="1"/>
  <c r="S354" i="1"/>
  <c r="S357" i="1"/>
  <c r="R360" i="1"/>
  <c r="S362" i="1"/>
  <c r="S365" i="1"/>
  <c r="R368" i="1"/>
  <c r="S370" i="1"/>
  <c r="S373" i="1"/>
  <c r="R376" i="1"/>
  <c r="S378" i="1"/>
  <c r="S381" i="1"/>
  <c r="R384" i="1"/>
  <c r="S386" i="1"/>
  <c r="S389" i="1"/>
  <c r="R392" i="1"/>
  <c r="S394" i="1"/>
  <c r="S397" i="1"/>
  <c r="R400" i="1"/>
  <c r="S402" i="1"/>
  <c r="S400" i="1"/>
  <c r="S396" i="1"/>
  <c r="S393" i="1"/>
  <c r="R390" i="1"/>
  <c r="R386" i="1"/>
  <c r="S382" i="1"/>
  <c r="S379" i="1"/>
  <c r="S375" i="1"/>
  <c r="R372" i="1"/>
  <c r="S368" i="1"/>
  <c r="S364" i="1"/>
  <c r="S361" i="1"/>
  <c r="R358" i="1"/>
  <c r="R354" i="1"/>
  <c r="S350" i="1"/>
  <c r="S347" i="1"/>
  <c r="S343" i="1"/>
  <c r="R340" i="1"/>
  <c r="S335" i="1"/>
  <c r="R330" i="1"/>
  <c r="S324" i="1"/>
  <c r="S319" i="1"/>
  <c r="R314" i="1"/>
  <c r="S308" i="1"/>
  <c r="S303" i="1"/>
  <c r="R298" i="1"/>
  <c r="S292" i="1"/>
  <c r="S287" i="1"/>
  <c r="R282" i="1"/>
  <c r="S276" i="1"/>
  <c r="S271" i="1"/>
  <c r="R266" i="1"/>
  <c r="S260" i="1"/>
  <c r="S255" i="1"/>
  <c r="R250" i="1"/>
  <c r="S244" i="1"/>
  <c r="S239" i="1"/>
  <c r="R234" i="1"/>
  <c r="S228" i="1"/>
  <c r="S223" i="1"/>
  <c r="R218" i="1"/>
  <c r="S212" i="1"/>
  <c r="S207" i="1"/>
  <c r="R202" i="1"/>
  <c r="S196" i="1"/>
  <c r="S191" i="1"/>
  <c r="R186" i="1"/>
  <c r="S180" i="1"/>
  <c r="S175" i="1"/>
  <c r="R170" i="1"/>
  <c r="S164" i="1"/>
  <c r="S159" i="1"/>
  <c r="R154" i="1"/>
  <c r="S148" i="1"/>
  <c r="S143" i="1"/>
  <c r="R138" i="1"/>
  <c r="S132" i="1"/>
  <c r="S127" i="1"/>
  <c r="R122" i="1"/>
  <c r="S116" i="1"/>
  <c r="S111" i="1"/>
  <c r="S105" i="1"/>
  <c r="S94" i="1"/>
  <c r="R84" i="1"/>
  <c r="S73" i="1"/>
  <c r="U259" i="2"/>
  <c r="U2" i="2"/>
  <c r="T399" i="2"/>
  <c r="T395" i="2"/>
  <c r="T391" i="2"/>
  <c r="T387" i="2"/>
  <c r="T383" i="2"/>
  <c r="T379" i="2"/>
  <c r="T375" i="2"/>
  <c r="T371" i="2"/>
  <c r="T367" i="2"/>
  <c r="T363" i="2"/>
  <c r="T359" i="2"/>
  <c r="T355" i="2"/>
  <c r="T351" i="2"/>
  <c r="T347" i="2"/>
  <c r="T343" i="2"/>
  <c r="T339" i="2"/>
  <c r="T335" i="2"/>
  <c r="U327" i="2"/>
  <c r="U319" i="2"/>
  <c r="U311" i="2"/>
  <c r="U303" i="2"/>
  <c r="U295" i="2"/>
  <c r="U287" i="2"/>
  <c r="U279" i="2"/>
  <c r="U271" i="2"/>
  <c r="U263" i="2"/>
  <c r="U401" i="2"/>
  <c r="U397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5" i="2"/>
  <c r="U317" i="2"/>
  <c r="U309" i="2"/>
  <c r="U301" i="2"/>
  <c r="U293" i="2"/>
  <c r="U285" i="2"/>
  <c r="U277" i="2"/>
  <c r="U269" i="2"/>
  <c r="U261" i="2"/>
  <c r="T401" i="2"/>
  <c r="T397" i="2"/>
  <c r="T393" i="2"/>
  <c r="T389" i="2"/>
  <c r="T385" i="2"/>
  <c r="T381" i="2"/>
  <c r="T377" i="2"/>
  <c r="T373" i="2"/>
  <c r="T369" i="2"/>
  <c r="T365" i="2"/>
  <c r="T361" i="2"/>
  <c r="T357" i="2"/>
  <c r="T353" i="2"/>
  <c r="T349" i="2"/>
  <c r="T345" i="2"/>
  <c r="T341" i="2"/>
  <c r="T337" i="2"/>
  <c r="U331" i="2"/>
  <c r="U323" i="2"/>
  <c r="U315" i="2"/>
  <c r="U307" i="2"/>
  <c r="U299" i="2"/>
  <c r="U291" i="2"/>
  <c r="U283" i="2"/>
  <c r="U275" i="2"/>
  <c r="U267" i="2"/>
  <c r="U4" i="2"/>
  <c r="U6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34" i="2"/>
  <c r="U36" i="2"/>
  <c r="U38" i="2"/>
  <c r="U40" i="2"/>
  <c r="U42" i="2"/>
  <c r="U44" i="2"/>
  <c r="U46" i="2"/>
  <c r="U48" i="2"/>
  <c r="U50" i="2"/>
  <c r="U52" i="2"/>
  <c r="U54" i="2"/>
  <c r="U56" i="2"/>
  <c r="U58" i="2"/>
  <c r="U60" i="2"/>
  <c r="U62" i="2"/>
  <c r="U64" i="2"/>
  <c r="U66" i="2"/>
  <c r="U68" i="2"/>
  <c r="U70" i="2"/>
  <c r="U72" i="2"/>
  <c r="U74" i="2"/>
  <c r="U76" i="2"/>
  <c r="U78" i="2"/>
  <c r="U80" i="2"/>
  <c r="U82" i="2"/>
  <c r="U84" i="2"/>
  <c r="U86" i="2"/>
  <c r="U88" i="2"/>
  <c r="U90" i="2"/>
  <c r="U92" i="2"/>
  <c r="U94" i="2"/>
  <c r="U96" i="2"/>
  <c r="U98" i="2"/>
  <c r="U100" i="2"/>
  <c r="U102" i="2"/>
  <c r="T3" i="2"/>
  <c r="T5" i="2"/>
  <c r="T7" i="2"/>
  <c r="T9" i="2"/>
  <c r="T11" i="2"/>
  <c r="T13" i="2"/>
  <c r="T15" i="2"/>
  <c r="T17" i="2"/>
  <c r="T19" i="2"/>
  <c r="T21" i="2"/>
  <c r="T23" i="2"/>
  <c r="T25" i="2"/>
  <c r="T27" i="2"/>
  <c r="T29" i="2"/>
  <c r="T31" i="2"/>
  <c r="T33" i="2"/>
  <c r="T35" i="2"/>
  <c r="T37" i="2"/>
  <c r="T39" i="2"/>
  <c r="T41" i="2"/>
  <c r="T43" i="2"/>
  <c r="T45" i="2"/>
  <c r="T47" i="2"/>
  <c r="T49" i="2"/>
  <c r="T51" i="2"/>
  <c r="T53" i="2"/>
  <c r="T55" i="2"/>
  <c r="T57" i="2"/>
  <c r="T59" i="2"/>
  <c r="T61" i="2"/>
  <c r="T63" i="2"/>
  <c r="T65" i="2"/>
  <c r="T67" i="2"/>
  <c r="T69" i="2"/>
  <c r="T71" i="2"/>
  <c r="T73" i="2"/>
  <c r="T75" i="2"/>
  <c r="T77" i="2"/>
  <c r="T79" i="2"/>
  <c r="T81" i="2"/>
  <c r="T83" i="2"/>
  <c r="T85" i="2"/>
  <c r="T87" i="2"/>
  <c r="T89" i="2"/>
  <c r="T91" i="2"/>
  <c r="T93" i="2"/>
  <c r="T95" i="2"/>
  <c r="T97" i="2"/>
  <c r="T99" i="2"/>
  <c r="T101" i="2"/>
  <c r="T103" i="2"/>
  <c r="T105" i="2"/>
  <c r="T107" i="2"/>
  <c r="T109" i="2"/>
  <c r="T111" i="2"/>
  <c r="T113" i="2"/>
  <c r="T115" i="2"/>
  <c r="T117" i="2"/>
  <c r="T119" i="2"/>
  <c r="T121" i="2"/>
  <c r="T123" i="2"/>
  <c r="T125" i="2"/>
  <c r="T127" i="2"/>
  <c r="T129" i="2"/>
  <c r="T131" i="2"/>
  <c r="T133" i="2"/>
  <c r="T135" i="2"/>
  <c r="T137" i="2"/>
  <c r="T139" i="2"/>
  <c r="T141" i="2"/>
  <c r="T143" i="2"/>
  <c r="T145" i="2"/>
  <c r="T147" i="2"/>
  <c r="T149" i="2"/>
  <c r="T151" i="2"/>
  <c r="T153" i="2"/>
  <c r="T155" i="2"/>
  <c r="T157" i="2"/>
  <c r="T159" i="2"/>
  <c r="T161" i="2"/>
  <c r="T163" i="2"/>
  <c r="T165" i="2"/>
  <c r="T167" i="2"/>
  <c r="T169" i="2"/>
  <c r="T171" i="2"/>
  <c r="T6" i="2"/>
  <c r="T10" i="2"/>
  <c r="T14" i="2"/>
  <c r="T18" i="2"/>
  <c r="T22" i="2"/>
  <c r="T26" i="2"/>
  <c r="T30" i="2"/>
  <c r="T34" i="2"/>
  <c r="T38" i="2"/>
  <c r="T42" i="2"/>
  <c r="T46" i="2"/>
  <c r="T50" i="2"/>
  <c r="T54" i="2"/>
  <c r="T58" i="2"/>
  <c r="T62" i="2"/>
  <c r="T66" i="2"/>
  <c r="T70" i="2"/>
  <c r="T74" i="2"/>
  <c r="T78" i="2"/>
  <c r="T82" i="2"/>
  <c r="T86" i="2"/>
  <c r="T90" i="2"/>
  <c r="T94" i="2"/>
  <c r="T98" i="2"/>
  <c r="T102" i="2"/>
  <c r="U105" i="2"/>
  <c r="T108" i="2"/>
  <c r="U110" i="2"/>
  <c r="U113" i="2"/>
  <c r="T116" i="2"/>
  <c r="U118" i="2"/>
  <c r="U121" i="2"/>
  <c r="T124" i="2"/>
  <c r="U126" i="2"/>
  <c r="U129" i="2"/>
  <c r="T132" i="2"/>
  <c r="U134" i="2"/>
  <c r="U137" i="2"/>
  <c r="T140" i="2"/>
  <c r="U142" i="2"/>
  <c r="U145" i="2"/>
  <c r="T148" i="2"/>
  <c r="U150" i="2"/>
  <c r="U153" i="2"/>
  <c r="T156" i="2"/>
  <c r="U158" i="2"/>
  <c r="U161" i="2"/>
  <c r="T164" i="2"/>
  <c r="U166" i="2"/>
  <c r="U169" i="2"/>
  <c r="U3" i="2"/>
  <c r="U7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T106" i="2"/>
  <c r="U108" i="2"/>
  <c r="U111" i="2"/>
  <c r="T114" i="2"/>
  <c r="U116" i="2"/>
  <c r="U119" i="2"/>
  <c r="T122" i="2"/>
  <c r="U124" i="2"/>
  <c r="U127" i="2"/>
  <c r="T130" i="2"/>
  <c r="U132" i="2"/>
  <c r="U135" i="2"/>
  <c r="T138" i="2"/>
  <c r="U140" i="2"/>
  <c r="U143" i="2"/>
  <c r="T146" i="2"/>
  <c r="U148" i="2"/>
  <c r="U151" i="2"/>
  <c r="T154" i="2"/>
  <c r="U156" i="2"/>
  <c r="U159" i="2"/>
  <c r="T162" i="2"/>
  <c r="U164" i="2"/>
  <c r="U167" i="2"/>
  <c r="T170" i="2"/>
  <c r="U172" i="2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6" i="2"/>
  <c r="T60" i="2"/>
  <c r="T64" i="2"/>
  <c r="T68" i="2"/>
  <c r="T72" i="2"/>
  <c r="T76" i="2"/>
  <c r="T80" i="2"/>
  <c r="T84" i="2"/>
  <c r="T88" i="2"/>
  <c r="T92" i="2"/>
  <c r="T96" i="2"/>
  <c r="T100" i="2"/>
  <c r="T104" i="2"/>
  <c r="U106" i="2"/>
  <c r="U109" i="2"/>
  <c r="T112" i="2"/>
  <c r="U114" i="2"/>
  <c r="U117" i="2"/>
  <c r="T120" i="2"/>
  <c r="U122" i="2"/>
  <c r="U125" i="2"/>
  <c r="T128" i="2"/>
  <c r="U130" i="2"/>
  <c r="U133" i="2"/>
  <c r="T136" i="2"/>
  <c r="U138" i="2"/>
  <c r="U141" i="2"/>
  <c r="T144" i="2"/>
  <c r="U146" i="2"/>
  <c r="U149" i="2"/>
  <c r="T152" i="2"/>
  <c r="U154" i="2"/>
  <c r="U157" i="2"/>
  <c r="T160" i="2"/>
  <c r="U162" i="2"/>
  <c r="U165" i="2"/>
  <c r="T168" i="2"/>
  <c r="U170" i="2"/>
  <c r="T173" i="2"/>
  <c r="T175" i="2"/>
  <c r="T177" i="2"/>
  <c r="T179" i="2"/>
  <c r="T181" i="2"/>
  <c r="T183" i="2"/>
  <c r="T185" i="2"/>
  <c r="T187" i="2"/>
  <c r="T189" i="2"/>
  <c r="T191" i="2"/>
  <c r="T193" i="2"/>
  <c r="T195" i="2"/>
  <c r="T197" i="2"/>
  <c r="T199" i="2"/>
  <c r="T201" i="2"/>
  <c r="T203" i="2"/>
  <c r="T205" i="2"/>
  <c r="T207" i="2"/>
  <c r="T209" i="2"/>
  <c r="T211" i="2"/>
  <c r="T213" i="2"/>
  <c r="T215" i="2"/>
  <c r="T217" i="2"/>
  <c r="T219" i="2"/>
  <c r="T221" i="2"/>
  <c r="T223" i="2"/>
  <c r="T225" i="2"/>
  <c r="T227" i="2"/>
  <c r="T229" i="2"/>
  <c r="T231" i="2"/>
  <c r="T233" i="2"/>
  <c r="T235" i="2"/>
  <c r="T237" i="2"/>
  <c r="T239" i="2"/>
  <c r="U17" i="2"/>
  <c r="U33" i="2"/>
  <c r="U49" i="2"/>
  <c r="U65" i="2"/>
  <c r="U81" i="2"/>
  <c r="U97" i="2"/>
  <c r="T110" i="2"/>
  <c r="U120" i="2"/>
  <c r="U131" i="2"/>
  <c r="T142" i="2"/>
  <c r="U152" i="2"/>
  <c r="U163" i="2"/>
  <c r="T172" i="2"/>
  <c r="U175" i="2"/>
  <c r="T178" i="2"/>
  <c r="U180" i="2"/>
  <c r="U183" i="2"/>
  <c r="T186" i="2"/>
  <c r="U188" i="2"/>
  <c r="U191" i="2"/>
  <c r="T194" i="2"/>
  <c r="U196" i="2"/>
  <c r="U199" i="2"/>
  <c r="T202" i="2"/>
  <c r="U204" i="2"/>
  <c r="U207" i="2"/>
  <c r="T210" i="2"/>
  <c r="U212" i="2"/>
  <c r="U215" i="2"/>
  <c r="T218" i="2"/>
  <c r="U220" i="2"/>
  <c r="U223" i="2"/>
  <c r="T226" i="2"/>
  <c r="U228" i="2"/>
  <c r="U231" i="2"/>
  <c r="T234" i="2"/>
  <c r="U236" i="2"/>
  <c r="U239" i="2"/>
  <c r="U241" i="2"/>
  <c r="U243" i="2"/>
  <c r="U245" i="2"/>
  <c r="U247" i="2"/>
  <c r="U249" i="2"/>
  <c r="U251" i="2"/>
  <c r="U253" i="2"/>
  <c r="U255" i="2"/>
  <c r="U257" i="2"/>
  <c r="U5" i="2"/>
  <c r="U21" i="2"/>
  <c r="U37" i="2"/>
  <c r="U53" i="2"/>
  <c r="U69" i="2"/>
  <c r="U85" i="2"/>
  <c r="U101" i="2"/>
  <c r="U112" i="2"/>
  <c r="U123" i="2"/>
  <c r="T134" i="2"/>
  <c r="U144" i="2"/>
  <c r="U155" i="2"/>
  <c r="T166" i="2"/>
  <c r="U173" i="2"/>
  <c r="T176" i="2"/>
  <c r="U178" i="2"/>
  <c r="U181" i="2"/>
  <c r="T184" i="2"/>
  <c r="U186" i="2"/>
  <c r="U189" i="2"/>
  <c r="T192" i="2"/>
  <c r="U194" i="2"/>
  <c r="U197" i="2"/>
  <c r="T200" i="2"/>
  <c r="U202" i="2"/>
  <c r="U205" i="2"/>
  <c r="T208" i="2"/>
  <c r="U210" i="2"/>
  <c r="U213" i="2"/>
  <c r="T216" i="2"/>
  <c r="U218" i="2"/>
  <c r="U221" i="2"/>
  <c r="T224" i="2"/>
  <c r="U226" i="2"/>
  <c r="U229" i="2"/>
  <c r="T232" i="2"/>
  <c r="U234" i="2"/>
  <c r="U237" i="2"/>
  <c r="T240" i="2"/>
  <c r="T242" i="2"/>
  <c r="T244" i="2"/>
  <c r="T246" i="2"/>
  <c r="T248" i="2"/>
  <c r="T250" i="2"/>
  <c r="T252" i="2"/>
  <c r="T254" i="2"/>
  <c r="T256" i="2"/>
  <c r="T258" i="2"/>
  <c r="T260" i="2"/>
  <c r="T262" i="2"/>
  <c r="T264" i="2"/>
  <c r="T266" i="2"/>
  <c r="T268" i="2"/>
  <c r="T270" i="2"/>
  <c r="T272" i="2"/>
  <c r="T274" i="2"/>
  <c r="T276" i="2"/>
  <c r="T278" i="2"/>
  <c r="T280" i="2"/>
  <c r="T282" i="2"/>
  <c r="T284" i="2"/>
  <c r="T286" i="2"/>
  <c r="T288" i="2"/>
  <c r="T290" i="2"/>
  <c r="T292" i="2"/>
  <c r="T294" i="2"/>
  <c r="T296" i="2"/>
  <c r="T298" i="2"/>
  <c r="T300" i="2"/>
  <c r="T302" i="2"/>
  <c r="T304" i="2"/>
  <c r="T306" i="2"/>
  <c r="T308" i="2"/>
  <c r="T310" i="2"/>
  <c r="T312" i="2"/>
  <c r="T314" i="2"/>
  <c r="T316" i="2"/>
  <c r="T318" i="2"/>
  <c r="T320" i="2"/>
  <c r="T322" i="2"/>
  <c r="T324" i="2"/>
  <c r="T326" i="2"/>
  <c r="T328" i="2"/>
  <c r="T330" i="2"/>
  <c r="T332" i="2"/>
  <c r="T334" i="2"/>
  <c r="T336" i="2"/>
  <c r="T338" i="2"/>
  <c r="T340" i="2"/>
  <c r="T342" i="2"/>
  <c r="T344" i="2"/>
  <c r="T346" i="2"/>
  <c r="T348" i="2"/>
  <c r="T350" i="2"/>
  <c r="T352" i="2"/>
  <c r="T354" i="2"/>
  <c r="T356" i="2"/>
  <c r="T358" i="2"/>
  <c r="T360" i="2"/>
  <c r="T362" i="2"/>
  <c r="T364" i="2"/>
  <c r="T366" i="2"/>
  <c r="T368" i="2"/>
  <c r="T370" i="2"/>
  <c r="T372" i="2"/>
  <c r="T374" i="2"/>
  <c r="T376" i="2"/>
  <c r="T378" i="2"/>
  <c r="T380" i="2"/>
  <c r="T382" i="2"/>
  <c r="T384" i="2"/>
  <c r="T386" i="2"/>
  <c r="T388" i="2"/>
  <c r="T390" i="2"/>
  <c r="T392" i="2"/>
  <c r="T394" i="2"/>
  <c r="T396" i="2"/>
  <c r="T398" i="2"/>
  <c r="T400" i="2"/>
  <c r="T402" i="2"/>
  <c r="U9" i="2"/>
  <c r="U25" i="2"/>
  <c r="U41" i="2"/>
  <c r="U57" i="2"/>
  <c r="U73" i="2"/>
  <c r="U89" i="2"/>
  <c r="U104" i="2"/>
  <c r="U115" i="2"/>
  <c r="T126" i="2"/>
  <c r="U136" i="2"/>
  <c r="U147" i="2"/>
  <c r="T158" i="2"/>
  <c r="U168" i="2"/>
  <c r="T174" i="2"/>
  <c r="U176" i="2"/>
  <c r="U179" i="2"/>
  <c r="T182" i="2"/>
  <c r="U184" i="2"/>
  <c r="U187" i="2"/>
  <c r="T190" i="2"/>
  <c r="U192" i="2"/>
  <c r="U195" i="2"/>
  <c r="T198" i="2"/>
  <c r="U200" i="2"/>
  <c r="U203" i="2"/>
  <c r="T206" i="2"/>
  <c r="U208" i="2"/>
  <c r="U211" i="2"/>
  <c r="T214" i="2"/>
  <c r="U216" i="2"/>
  <c r="U219" i="2"/>
  <c r="T222" i="2"/>
  <c r="U224" i="2"/>
  <c r="U227" i="2"/>
  <c r="T230" i="2"/>
  <c r="U232" i="2"/>
  <c r="U235" i="2"/>
  <c r="T238" i="2"/>
  <c r="U240" i="2"/>
  <c r="U242" i="2"/>
  <c r="U244" i="2"/>
  <c r="U246" i="2"/>
  <c r="U248" i="2"/>
  <c r="U250" i="2"/>
  <c r="U252" i="2"/>
  <c r="U254" i="2"/>
  <c r="U256" i="2"/>
  <c r="U258" i="2"/>
  <c r="U260" i="2"/>
  <c r="U262" i="2"/>
  <c r="U264" i="2"/>
  <c r="U266" i="2"/>
  <c r="U268" i="2"/>
  <c r="U270" i="2"/>
  <c r="U272" i="2"/>
  <c r="U274" i="2"/>
  <c r="U276" i="2"/>
  <c r="U278" i="2"/>
  <c r="U280" i="2"/>
  <c r="U282" i="2"/>
  <c r="U284" i="2"/>
  <c r="U286" i="2"/>
  <c r="U288" i="2"/>
  <c r="U290" i="2"/>
  <c r="U292" i="2"/>
  <c r="U294" i="2"/>
  <c r="U296" i="2"/>
  <c r="U298" i="2"/>
  <c r="U300" i="2"/>
  <c r="U302" i="2"/>
  <c r="U304" i="2"/>
  <c r="U306" i="2"/>
  <c r="U308" i="2"/>
  <c r="U310" i="2"/>
  <c r="U312" i="2"/>
  <c r="U314" i="2"/>
  <c r="U316" i="2"/>
  <c r="U318" i="2"/>
  <c r="U320" i="2"/>
  <c r="U322" i="2"/>
  <c r="U324" i="2"/>
  <c r="U326" i="2"/>
  <c r="U328" i="2"/>
  <c r="U330" i="2"/>
  <c r="U332" i="2"/>
  <c r="U334" i="2"/>
  <c r="U336" i="2"/>
  <c r="U338" i="2"/>
  <c r="U340" i="2"/>
  <c r="U342" i="2"/>
  <c r="U344" i="2"/>
  <c r="U346" i="2"/>
  <c r="U348" i="2"/>
  <c r="U350" i="2"/>
  <c r="U352" i="2"/>
  <c r="U354" i="2"/>
  <c r="U356" i="2"/>
  <c r="U358" i="2"/>
  <c r="U360" i="2"/>
  <c r="U362" i="2"/>
  <c r="U364" i="2"/>
  <c r="U366" i="2"/>
  <c r="U368" i="2"/>
  <c r="U370" i="2"/>
  <c r="U372" i="2"/>
  <c r="U374" i="2"/>
  <c r="U376" i="2"/>
  <c r="U378" i="2"/>
  <c r="U380" i="2"/>
  <c r="U382" i="2"/>
  <c r="U384" i="2"/>
  <c r="U386" i="2"/>
  <c r="U388" i="2"/>
  <c r="U390" i="2"/>
  <c r="U392" i="2"/>
  <c r="U394" i="2"/>
  <c r="U396" i="2"/>
  <c r="U398" i="2"/>
  <c r="U400" i="2"/>
  <c r="U402" i="2"/>
  <c r="U13" i="2"/>
  <c r="U29" i="2"/>
  <c r="U45" i="2"/>
  <c r="U61" i="2"/>
  <c r="U77" i="2"/>
  <c r="U93" i="2"/>
  <c r="U107" i="2"/>
  <c r="T118" i="2"/>
  <c r="U128" i="2"/>
  <c r="U139" i="2"/>
  <c r="T150" i="2"/>
  <c r="U160" i="2"/>
  <c r="U171" i="2"/>
  <c r="U174" i="2"/>
  <c r="U177" i="2"/>
  <c r="T180" i="2"/>
  <c r="U182" i="2"/>
  <c r="U185" i="2"/>
  <c r="T188" i="2"/>
  <c r="U190" i="2"/>
  <c r="U193" i="2"/>
  <c r="T196" i="2"/>
  <c r="U198" i="2"/>
  <c r="U201" i="2"/>
  <c r="T204" i="2"/>
  <c r="U206" i="2"/>
  <c r="U209" i="2"/>
  <c r="T212" i="2"/>
  <c r="U214" i="2"/>
  <c r="U217" i="2"/>
  <c r="T220" i="2"/>
  <c r="U222" i="2"/>
  <c r="U225" i="2"/>
  <c r="T228" i="2"/>
  <c r="U230" i="2"/>
  <c r="U233" i="2"/>
  <c r="T236" i="2"/>
  <c r="U238" i="2"/>
  <c r="T241" i="2"/>
  <c r="T243" i="2"/>
  <c r="T245" i="2"/>
  <c r="T247" i="2"/>
  <c r="T249" i="2"/>
  <c r="T251" i="2"/>
  <c r="T253" i="2"/>
  <c r="T255" i="2"/>
  <c r="T257" i="2"/>
  <c r="T259" i="2"/>
  <c r="T261" i="2"/>
  <c r="T263" i="2"/>
  <c r="T265" i="2"/>
  <c r="T267" i="2"/>
  <c r="T269" i="2"/>
  <c r="T271" i="2"/>
  <c r="T273" i="2"/>
  <c r="T275" i="2"/>
  <c r="T277" i="2"/>
  <c r="T279" i="2"/>
  <c r="T281" i="2"/>
  <c r="T283" i="2"/>
  <c r="T285" i="2"/>
  <c r="T287" i="2"/>
  <c r="T289" i="2"/>
  <c r="T291" i="2"/>
  <c r="T293" i="2"/>
  <c r="T295" i="2"/>
  <c r="T297" i="2"/>
  <c r="T299" i="2"/>
  <c r="T301" i="2"/>
  <c r="T303" i="2"/>
  <c r="T305" i="2"/>
  <c r="T307" i="2"/>
  <c r="T309" i="2"/>
  <c r="T311" i="2"/>
  <c r="T313" i="2"/>
  <c r="T315" i="2"/>
  <c r="T317" i="2"/>
  <c r="T319" i="2"/>
  <c r="T321" i="2"/>
  <c r="T323" i="2"/>
  <c r="T325" i="2"/>
  <c r="T327" i="2"/>
  <c r="T329" i="2"/>
  <c r="T331" i="2"/>
  <c r="T333" i="2"/>
  <c r="T2" i="2"/>
  <c r="U399" i="2"/>
  <c r="U395" i="2"/>
  <c r="U391" i="2"/>
  <c r="U387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29" i="2"/>
  <c r="U321" i="2"/>
  <c r="U313" i="2"/>
  <c r="U305" i="2"/>
  <c r="U297" i="2"/>
  <c r="U289" i="2"/>
  <c r="U281" i="2"/>
  <c r="U273" i="2"/>
  <c r="U265" i="2"/>
  <c r="D9" i="4"/>
  <c r="C2" i="6"/>
  <c r="C9" i="4"/>
  <c r="A2" i="9" l="1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G3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12" i="6"/>
  <c r="G28" i="6"/>
  <c r="G44" i="6"/>
  <c r="G60" i="6"/>
  <c r="G75" i="6"/>
  <c r="G81" i="6"/>
  <c r="G87" i="6"/>
  <c r="G92" i="6"/>
  <c r="G97" i="6"/>
  <c r="G103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220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G300" i="6"/>
  <c r="G304" i="6"/>
  <c r="G308" i="6"/>
  <c r="G312" i="6"/>
  <c r="G316" i="6"/>
  <c r="G320" i="6"/>
  <c r="G324" i="6"/>
  <c r="G328" i="6"/>
  <c r="G332" i="6"/>
  <c r="G336" i="6"/>
  <c r="G340" i="6"/>
  <c r="G344" i="6"/>
  <c r="G16" i="6"/>
  <c r="G32" i="6"/>
  <c r="G48" i="6"/>
  <c r="G64" i="6"/>
  <c r="G76" i="6"/>
  <c r="G83" i="6"/>
  <c r="G88" i="6"/>
  <c r="G93" i="6"/>
  <c r="G99" i="6"/>
  <c r="G104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G273" i="6"/>
  <c r="G277" i="6"/>
  <c r="G281" i="6"/>
  <c r="G285" i="6"/>
  <c r="G289" i="6"/>
  <c r="G293" i="6"/>
  <c r="G297" i="6"/>
  <c r="G301" i="6"/>
  <c r="G305" i="6"/>
  <c r="G309" i="6"/>
  <c r="G313" i="6"/>
  <c r="G317" i="6"/>
  <c r="G321" i="6"/>
  <c r="G325" i="6"/>
  <c r="G329" i="6"/>
  <c r="G333" i="6"/>
  <c r="G337" i="6"/>
  <c r="G341" i="6"/>
  <c r="G345" i="6"/>
  <c r="G4" i="6"/>
  <c r="G20" i="6"/>
  <c r="G36" i="6"/>
  <c r="G52" i="6"/>
  <c r="G68" i="6"/>
  <c r="G79" i="6"/>
  <c r="G84" i="6"/>
  <c r="G89" i="6"/>
  <c r="G95" i="6"/>
  <c r="G100" i="6"/>
  <c r="G105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G226" i="6"/>
  <c r="G230" i="6"/>
  <c r="G234" i="6"/>
  <c r="G238" i="6"/>
  <c r="G242" i="6"/>
  <c r="G246" i="6"/>
  <c r="G250" i="6"/>
  <c r="G254" i="6"/>
  <c r="G258" i="6"/>
  <c r="G262" i="6"/>
  <c r="G266" i="6"/>
  <c r="G270" i="6"/>
  <c r="G274" i="6"/>
  <c r="G278" i="6"/>
  <c r="G282" i="6"/>
  <c r="G286" i="6"/>
  <c r="G290" i="6"/>
  <c r="G294" i="6"/>
  <c r="G298" i="6"/>
  <c r="G302" i="6"/>
  <c r="G306" i="6"/>
  <c r="G310" i="6"/>
  <c r="G314" i="6"/>
  <c r="G318" i="6"/>
  <c r="G322" i="6"/>
  <c r="G326" i="6"/>
  <c r="G330" i="6"/>
  <c r="G334" i="6"/>
  <c r="G338" i="6"/>
  <c r="G342" i="6"/>
  <c r="G346" i="6"/>
  <c r="G24" i="6"/>
  <c r="G80" i="6"/>
  <c r="G101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311" i="6"/>
  <c r="G327" i="6"/>
  <c r="G343" i="6"/>
  <c r="G350" i="6"/>
  <c r="G354" i="6"/>
  <c r="G358" i="6"/>
  <c r="G362" i="6"/>
  <c r="G366" i="6"/>
  <c r="G370" i="6"/>
  <c r="G374" i="6"/>
  <c r="G378" i="6"/>
  <c r="G382" i="6"/>
  <c r="G386" i="6"/>
  <c r="G390" i="6"/>
  <c r="G394" i="6"/>
  <c r="G398" i="6"/>
  <c r="G402" i="6"/>
  <c r="G131" i="6"/>
  <c r="G195" i="6"/>
  <c r="G259" i="6"/>
  <c r="G323" i="6"/>
  <c r="G353" i="6"/>
  <c r="G365" i="6"/>
  <c r="G377" i="6"/>
  <c r="G393" i="6"/>
  <c r="G40" i="6"/>
  <c r="G85" i="6"/>
  <c r="G107" i="6"/>
  <c r="G123" i="6"/>
  <c r="G139" i="6"/>
  <c r="G155" i="6"/>
  <c r="G171" i="6"/>
  <c r="G187" i="6"/>
  <c r="G203" i="6"/>
  <c r="G219" i="6"/>
  <c r="G235" i="6"/>
  <c r="G251" i="6"/>
  <c r="G267" i="6"/>
  <c r="G283" i="6"/>
  <c r="G299" i="6"/>
  <c r="G315" i="6"/>
  <c r="G331" i="6"/>
  <c r="G347" i="6"/>
  <c r="G351" i="6"/>
  <c r="G355" i="6"/>
  <c r="G359" i="6"/>
  <c r="G363" i="6"/>
  <c r="G367" i="6"/>
  <c r="G371" i="6"/>
  <c r="G375" i="6"/>
  <c r="G379" i="6"/>
  <c r="G383" i="6"/>
  <c r="G387" i="6"/>
  <c r="G391" i="6"/>
  <c r="G395" i="6"/>
  <c r="G399" i="6"/>
  <c r="G2" i="6"/>
  <c r="G8" i="6"/>
  <c r="G72" i="6"/>
  <c r="G115" i="6"/>
  <c r="G147" i="6"/>
  <c r="G179" i="6"/>
  <c r="G211" i="6"/>
  <c r="G243" i="6"/>
  <c r="G291" i="6"/>
  <c r="G339" i="6"/>
  <c r="G357" i="6"/>
  <c r="G369" i="6"/>
  <c r="G385" i="6"/>
  <c r="G397" i="6"/>
  <c r="G56" i="6"/>
  <c r="G91" i="6"/>
  <c r="G111" i="6"/>
  <c r="G127" i="6"/>
  <c r="G143" i="6"/>
  <c r="G159" i="6"/>
  <c r="G175" i="6"/>
  <c r="G191" i="6"/>
  <c r="G207" i="6"/>
  <c r="G223" i="6"/>
  <c r="G239" i="6"/>
  <c r="G255" i="6"/>
  <c r="G271" i="6"/>
  <c r="G287" i="6"/>
  <c r="G303" i="6"/>
  <c r="G319" i="6"/>
  <c r="G335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96" i="6"/>
  <c r="G163" i="6"/>
  <c r="G227" i="6"/>
  <c r="G275" i="6"/>
  <c r="G307" i="6"/>
  <c r="G349" i="6"/>
  <c r="G361" i="6"/>
  <c r="G373" i="6"/>
  <c r="G381" i="6"/>
  <c r="G389" i="6"/>
  <c r="G401" i="6"/>
  <c r="H2" i="2"/>
  <c r="C2" i="9" l="1"/>
  <c r="B2" i="9"/>
  <c r="K2" i="1"/>
  <c r="G2" i="1" s="1"/>
  <c r="K2" i="3"/>
  <c r="G2" i="3" s="1"/>
  <c r="D2" i="9" l="1"/>
  <c r="E2" i="9" s="1"/>
  <c r="H2" i="3"/>
  <c r="K3" i="3"/>
  <c r="G3" i="3" s="1"/>
  <c r="I2" i="3"/>
  <c r="J2" i="3"/>
  <c r="J2" i="1"/>
  <c r="F2" i="9" l="1"/>
  <c r="K14" i="9" s="1"/>
  <c r="E14" i="6" s="1"/>
  <c r="K302" i="9"/>
  <c r="E302" i="6" s="1"/>
  <c r="W2" i="4"/>
  <c r="J2" i="2"/>
  <c r="K3" i="1"/>
  <c r="G3" i="1" s="1"/>
  <c r="K4" i="3"/>
  <c r="G4" i="3" s="1"/>
  <c r="I3" i="3"/>
  <c r="H3" i="3"/>
  <c r="J3" i="3"/>
  <c r="I2" i="2"/>
  <c r="K2" i="2"/>
  <c r="H2" i="1"/>
  <c r="I2" i="1"/>
  <c r="K188" i="9" l="1"/>
  <c r="E188" i="6" s="1"/>
  <c r="K82" i="9"/>
  <c r="E82" i="6" s="1"/>
  <c r="K114" i="9"/>
  <c r="E114" i="6" s="1"/>
  <c r="K63" i="9"/>
  <c r="E63" i="6" s="1"/>
  <c r="K355" i="9"/>
  <c r="E355" i="6" s="1"/>
  <c r="K257" i="9"/>
  <c r="E257" i="6" s="1"/>
  <c r="K325" i="9"/>
  <c r="E325" i="6" s="1"/>
  <c r="K102" i="9"/>
  <c r="E102" i="6" s="1"/>
  <c r="K77" i="9"/>
  <c r="E77" i="6" s="1"/>
  <c r="K374" i="9"/>
  <c r="E374" i="6" s="1"/>
  <c r="K308" i="9"/>
  <c r="E308" i="6" s="1"/>
  <c r="K67" i="9"/>
  <c r="E67" i="6" s="1"/>
  <c r="K32" i="9"/>
  <c r="E32" i="6" s="1"/>
  <c r="K228" i="9"/>
  <c r="E228" i="6" s="1"/>
  <c r="K134" i="9"/>
  <c r="E134" i="6" s="1"/>
  <c r="K12" i="9"/>
  <c r="E12" i="6" s="1"/>
  <c r="K306" i="9"/>
  <c r="E306" i="6" s="1"/>
  <c r="K347" i="9"/>
  <c r="E347" i="6" s="1"/>
  <c r="K195" i="9"/>
  <c r="E195" i="6" s="1"/>
  <c r="K129" i="9"/>
  <c r="E129" i="6" s="1"/>
  <c r="K224" i="9"/>
  <c r="E224" i="6" s="1"/>
  <c r="K191" i="9"/>
  <c r="E191" i="6" s="1"/>
  <c r="K292" i="9"/>
  <c r="E292" i="6" s="1"/>
  <c r="K223" i="9"/>
  <c r="E223" i="6" s="1"/>
  <c r="K206" i="9"/>
  <c r="E206" i="6" s="1"/>
  <c r="K48" i="9"/>
  <c r="E48" i="6" s="1"/>
  <c r="K222" i="9"/>
  <c r="E222" i="6" s="1"/>
  <c r="K381" i="9"/>
  <c r="E381" i="6" s="1"/>
  <c r="K256" i="9"/>
  <c r="E256" i="6" s="1"/>
  <c r="K286" i="9"/>
  <c r="E286" i="6" s="1"/>
  <c r="K78" i="9"/>
  <c r="E78" i="6" s="1"/>
  <c r="K277" i="9"/>
  <c r="E277" i="6" s="1"/>
  <c r="K323" i="9"/>
  <c r="E323" i="6" s="1"/>
  <c r="K314" i="9"/>
  <c r="E314" i="6" s="1"/>
  <c r="K348" i="9"/>
  <c r="E348" i="6" s="1"/>
  <c r="K231" i="9"/>
  <c r="E231" i="6" s="1"/>
  <c r="K288" i="9"/>
  <c r="E288" i="6" s="1"/>
  <c r="K185" i="9"/>
  <c r="E185" i="6" s="1"/>
  <c r="K21" i="9"/>
  <c r="E21" i="6" s="1"/>
  <c r="K171" i="9"/>
  <c r="E171" i="6" s="1"/>
  <c r="K17" i="9"/>
  <c r="E17" i="6" s="1"/>
  <c r="K280" i="9"/>
  <c r="E280" i="6" s="1"/>
  <c r="K152" i="9"/>
  <c r="E152" i="6" s="1"/>
  <c r="K18" i="9"/>
  <c r="E18" i="6" s="1"/>
  <c r="K19" i="9"/>
  <c r="E19" i="6" s="1"/>
  <c r="K26" i="9"/>
  <c r="E26" i="6" s="1"/>
  <c r="K304" i="9"/>
  <c r="E304" i="6" s="1"/>
  <c r="K182" i="9"/>
  <c r="E182" i="6" s="1"/>
  <c r="K227" i="9"/>
  <c r="E227" i="6" s="1"/>
  <c r="K253" i="9"/>
  <c r="E253" i="6" s="1"/>
  <c r="K80" i="9"/>
  <c r="E80" i="6" s="1"/>
  <c r="K196" i="9"/>
  <c r="E196" i="6" s="1"/>
  <c r="K183" i="9"/>
  <c r="E183" i="6" s="1"/>
  <c r="K315" i="9"/>
  <c r="E315" i="6" s="1"/>
  <c r="K51" i="9"/>
  <c r="E51" i="6" s="1"/>
  <c r="K326" i="9"/>
  <c r="E326" i="6" s="1"/>
  <c r="K138" i="9"/>
  <c r="E138" i="6" s="1"/>
  <c r="K30" i="9"/>
  <c r="E30" i="6" s="1"/>
  <c r="K370" i="9"/>
  <c r="E370" i="6" s="1"/>
  <c r="K389" i="9"/>
  <c r="E389" i="6" s="1"/>
  <c r="K39" i="9"/>
  <c r="E39" i="6" s="1"/>
  <c r="K313" i="9"/>
  <c r="E313" i="6" s="1"/>
  <c r="K43" i="9"/>
  <c r="E43" i="6" s="1"/>
  <c r="K79" i="9"/>
  <c r="E79" i="6" s="1"/>
  <c r="K93" i="9"/>
  <c r="E93" i="6" s="1"/>
  <c r="K282" i="9"/>
  <c r="E282" i="6" s="1"/>
  <c r="K397" i="9"/>
  <c r="E397" i="6" s="1"/>
  <c r="K289" i="9"/>
  <c r="E289" i="6" s="1"/>
  <c r="K246" i="9"/>
  <c r="E246" i="6" s="1"/>
  <c r="K375" i="9"/>
  <c r="E375" i="6" s="1"/>
  <c r="K110" i="9"/>
  <c r="E110" i="6" s="1"/>
  <c r="K3" i="9"/>
  <c r="E3" i="6" s="1"/>
  <c r="B3" i="5" s="1"/>
  <c r="M3" i="6" s="1"/>
  <c r="E3" i="8" s="1"/>
  <c r="K124" i="9"/>
  <c r="E124" i="6" s="1"/>
  <c r="K186" i="9"/>
  <c r="E186" i="6" s="1"/>
  <c r="K331" i="9"/>
  <c r="E331" i="6" s="1"/>
  <c r="K295" i="9"/>
  <c r="E295" i="6" s="1"/>
  <c r="K353" i="9"/>
  <c r="E353" i="6" s="1"/>
  <c r="K390" i="9"/>
  <c r="E390" i="6" s="1"/>
  <c r="K226" i="9"/>
  <c r="E226" i="6" s="1"/>
  <c r="K299" i="9"/>
  <c r="E299" i="6" s="1"/>
  <c r="K384" i="9"/>
  <c r="E384" i="6" s="1"/>
  <c r="K55" i="9"/>
  <c r="E55" i="6" s="1"/>
  <c r="K293" i="9"/>
  <c r="E293" i="6" s="1"/>
  <c r="K371" i="9"/>
  <c r="E371" i="6" s="1"/>
  <c r="K275" i="9"/>
  <c r="E275" i="6" s="1"/>
  <c r="K382" i="9"/>
  <c r="E382" i="6" s="1"/>
  <c r="K265" i="9"/>
  <c r="E265" i="6" s="1"/>
  <c r="K198" i="9"/>
  <c r="E198" i="6" s="1"/>
  <c r="K263" i="9"/>
  <c r="E263" i="6" s="1"/>
  <c r="K68" i="9"/>
  <c r="E68" i="6" s="1"/>
  <c r="K20" i="9"/>
  <c r="E20" i="6" s="1"/>
  <c r="K16" i="9"/>
  <c r="E16" i="6" s="1"/>
  <c r="K284" i="9"/>
  <c r="E284" i="6" s="1"/>
  <c r="K285" i="9"/>
  <c r="E285" i="6" s="1"/>
  <c r="K121" i="9"/>
  <c r="E121" i="6" s="1"/>
  <c r="K309" i="9"/>
  <c r="E309" i="6" s="1"/>
  <c r="K208" i="9"/>
  <c r="E208" i="6" s="1"/>
  <c r="K213" i="9"/>
  <c r="E213" i="6" s="1"/>
  <c r="K89" i="9"/>
  <c r="E89" i="6" s="1"/>
  <c r="K118" i="9"/>
  <c r="E118" i="6" s="1"/>
  <c r="K158" i="9"/>
  <c r="E158" i="6" s="1"/>
  <c r="K230" i="9"/>
  <c r="E230" i="6" s="1"/>
  <c r="K270" i="9"/>
  <c r="E270" i="6" s="1"/>
  <c r="K149" i="9"/>
  <c r="E149" i="6" s="1"/>
  <c r="K259" i="9"/>
  <c r="E259" i="6" s="1"/>
  <c r="K252" i="9"/>
  <c r="E252" i="6" s="1"/>
  <c r="K360" i="9"/>
  <c r="E360" i="6" s="1"/>
  <c r="K398" i="9"/>
  <c r="E398" i="6" s="1"/>
  <c r="K103" i="9"/>
  <c r="E103" i="6" s="1"/>
  <c r="K160" i="9"/>
  <c r="E160" i="6" s="1"/>
  <c r="K242" i="9"/>
  <c r="E242" i="6" s="1"/>
  <c r="K57" i="9"/>
  <c r="E57" i="6" s="1"/>
  <c r="K232" i="9"/>
  <c r="E232" i="6" s="1"/>
  <c r="K197" i="9"/>
  <c r="E197" i="6" s="1"/>
  <c r="K36" i="9"/>
  <c r="E36" i="6" s="1"/>
  <c r="K106" i="9"/>
  <c r="E106" i="6" s="1"/>
  <c r="K136" i="9"/>
  <c r="E136" i="6" s="1"/>
  <c r="K281" i="9"/>
  <c r="E281" i="6" s="1"/>
  <c r="K52" i="9"/>
  <c r="E52" i="6" s="1"/>
  <c r="K278" i="9"/>
  <c r="E278" i="6" s="1"/>
  <c r="K383" i="9"/>
  <c r="E383" i="6" s="1"/>
  <c r="K332" i="9"/>
  <c r="E332" i="6" s="1"/>
  <c r="K301" i="9"/>
  <c r="E301" i="6" s="1"/>
  <c r="K335" i="9"/>
  <c r="E335" i="6" s="1"/>
  <c r="K54" i="9"/>
  <c r="E54" i="6" s="1"/>
  <c r="K236" i="9"/>
  <c r="E236" i="6" s="1"/>
  <c r="K357" i="9"/>
  <c r="E357" i="6" s="1"/>
  <c r="K75" i="9"/>
  <c r="E75" i="6" s="1"/>
  <c r="K15" i="9"/>
  <c r="E15" i="6" s="1"/>
  <c r="K172" i="9"/>
  <c r="E172" i="6" s="1"/>
  <c r="K380" i="9"/>
  <c r="E380" i="6" s="1"/>
  <c r="K35" i="9"/>
  <c r="E35" i="6" s="1"/>
  <c r="K369" i="9"/>
  <c r="E369" i="6" s="1"/>
  <c r="K131" i="9"/>
  <c r="E131" i="6" s="1"/>
  <c r="K60" i="9"/>
  <c r="E60" i="6" s="1"/>
  <c r="K316" i="9"/>
  <c r="E316" i="6" s="1"/>
  <c r="K58" i="9"/>
  <c r="E58" i="6" s="1"/>
  <c r="K317" i="9"/>
  <c r="E317" i="6" s="1"/>
  <c r="K205" i="9"/>
  <c r="E205" i="6" s="1"/>
  <c r="K167" i="9"/>
  <c r="E167" i="6" s="1"/>
  <c r="K96" i="9"/>
  <c r="E96" i="6" s="1"/>
  <c r="K13" i="9"/>
  <c r="E13" i="6" s="1"/>
  <c r="K388" i="9"/>
  <c r="E388" i="6" s="1"/>
  <c r="K177" i="9"/>
  <c r="E177" i="6" s="1"/>
  <c r="K319" i="9"/>
  <c r="E319" i="6" s="1"/>
  <c r="K394" i="9"/>
  <c r="E394" i="6" s="1"/>
  <c r="K107" i="9"/>
  <c r="E107" i="6" s="1"/>
  <c r="K100" i="9"/>
  <c r="E100" i="6" s="1"/>
  <c r="K234" i="9"/>
  <c r="E234" i="6" s="1"/>
  <c r="K157" i="9"/>
  <c r="E157" i="6" s="1"/>
  <c r="K34" i="9"/>
  <c r="E34" i="6" s="1"/>
  <c r="K61" i="9"/>
  <c r="E61" i="6" s="1"/>
  <c r="K37" i="9"/>
  <c r="E37" i="6" s="1"/>
  <c r="K239" i="9"/>
  <c r="E239" i="6" s="1"/>
  <c r="K391" i="9"/>
  <c r="E391" i="6" s="1"/>
  <c r="K245" i="9"/>
  <c r="E245" i="6" s="1"/>
  <c r="K76" i="9"/>
  <c r="E76" i="6" s="1"/>
  <c r="K97" i="9"/>
  <c r="E97" i="6" s="1"/>
  <c r="K247" i="9"/>
  <c r="E247" i="6" s="1"/>
  <c r="K358" i="9"/>
  <c r="E358" i="6" s="1"/>
  <c r="K111" i="9"/>
  <c r="E111" i="6" s="1"/>
  <c r="K395" i="9"/>
  <c r="E395" i="6" s="1"/>
  <c r="K333" i="9"/>
  <c r="E333" i="6" s="1"/>
  <c r="K135" i="9"/>
  <c r="E135" i="6" s="1"/>
  <c r="K66" i="9"/>
  <c r="E66" i="6" s="1"/>
  <c r="K143" i="9"/>
  <c r="E143" i="6" s="1"/>
  <c r="K162" i="9"/>
  <c r="E162" i="6" s="1"/>
  <c r="K90" i="9"/>
  <c r="E90" i="6" s="1"/>
  <c r="K217" i="9"/>
  <c r="E217" i="6" s="1"/>
  <c r="K343" i="9"/>
  <c r="E343" i="6" s="1"/>
  <c r="K178" i="9"/>
  <c r="E178" i="6" s="1"/>
  <c r="K144" i="9"/>
  <c r="E144" i="6" s="1"/>
  <c r="K8" i="9"/>
  <c r="E8" i="6" s="1"/>
  <c r="K105" i="9"/>
  <c r="E105" i="6" s="1"/>
  <c r="K22" i="9"/>
  <c r="E22" i="6" s="1"/>
  <c r="K130" i="9"/>
  <c r="E130" i="6" s="1"/>
  <c r="K180" i="9"/>
  <c r="E180" i="6" s="1"/>
  <c r="K258" i="9"/>
  <c r="E258" i="6" s="1"/>
  <c r="K318" i="9"/>
  <c r="E318" i="6" s="1"/>
  <c r="K238" i="9"/>
  <c r="E238" i="6" s="1"/>
  <c r="K83" i="9"/>
  <c r="E83" i="6" s="1"/>
  <c r="K268" i="9"/>
  <c r="E268" i="6" s="1"/>
  <c r="K225" i="9"/>
  <c r="E225" i="6" s="1"/>
  <c r="K173" i="9"/>
  <c r="E173" i="6" s="1"/>
  <c r="K176" i="9"/>
  <c r="E176" i="6" s="1"/>
  <c r="K377" i="9"/>
  <c r="E377" i="6" s="1"/>
  <c r="K202" i="9"/>
  <c r="E202" i="6" s="1"/>
  <c r="K86" i="9"/>
  <c r="E86" i="6" s="1"/>
  <c r="K108" i="9"/>
  <c r="E108" i="6" s="1"/>
  <c r="K174" i="9"/>
  <c r="E174" i="6" s="1"/>
  <c r="K169" i="9"/>
  <c r="E169" i="6" s="1"/>
  <c r="K273" i="9"/>
  <c r="E273" i="6" s="1"/>
  <c r="K203" i="9"/>
  <c r="E203" i="6" s="1"/>
  <c r="K2" i="9"/>
  <c r="E2" i="6" s="1"/>
  <c r="B2" i="5" s="1"/>
  <c r="N2" i="6" s="1"/>
  <c r="K29" i="9"/>
  <c r="E29" i="6" s="1"/>
  <c r="K53" i="9"/>
  <c r="E53" i="6" s="1"/>
  <c r="K23" i="9"/>
  <c r="E23" i="6" s="1"/>
  <c r="K88" i="9"/>
  <c r="E88" i="6" s="1"/>
  <c r="K334" i="9"/>
  <c r="E334" i="6" s="1"/>
  <c r="K193" i="9"/>
  <c r="E193" i="6" s="1"/>
  <c r="K272" i="9"/>
  <c r="E272" i="6" s="1"/>
  <c r="K287" i="9"/>
  <c r="E287" i="6" s="1"/>
  <c r="K125" i="9"/>
  <c r="E125" i="6" s="1"/>
  <c r="K120" i="9"/>
  <c r="E120" i="6" s="1"/>
  <c r="K329" i="9"/>
  <c r="E329" i="6" s="1"/>
  <c r="K69" i="9"/>
  <c r="E69" i="6" s="1"/>
  <c r="K235" i="9"/>
  <c r="E235" i="6" s="1"/>
  <c r="K164" i="9"/>
  <c r="E164" i="6" s="1"/>
  <c r="K349" i="9"/>
  <c r="E349" i="6" s="1"/>
  <c r="K305" i="9"/>
  <c r="E305" i="6" s="1"/>
  <c r="K207" i="9"/>
  <c r="E207" i="6" s="1"/>
  <c r="K322" i="9"/>
  <c r="E322" i="6" s="1"/>
  <c r="K401" i="9"/>
  <c r="E401" i="6" s="1"/>
  <c r="K113" i="9"/>
  <c r="E113" i="6" s="1"/>
  <c r="K264" i="9"/>
  <c r="E264" i="6" s="1"/>
  <c r="K123" i="9"/>
  <c r="E123" i="6" s="1"/>
  <c r="K74" i="9"/>
  <c r="E74" i="6" s="1"/>
  <c r="K364" i="9"/>
  <c r="E364" i="6" s="1"/>
  <c r="K62" i="9"/>
  <c r="E62" i="6" s="1"/>
  <c r="K363" i="9"/>
  <c r="E363" i="6" s="1"/>
  <c r="K354" i="9"/>
  <c r="E354" i="6" s="1"/>
  <c r="K147" i="9"/>
  <c r="E147" i="6" s="1"/>
  <c r="K204" i="9"/>
  <c r="E204" i="6" s="1"/>
  <c r="K154" i="9"/>
  <c r="E154" i="6" s="1"/>
  <c r="K296" i="9"/>
  <c r="E296" i="6" s="1"/>
  <c r="K119" i="9"/>
  <c r="E119" i="6" s="1"/>
  <c r="K112" i="9"/>
  <c r="E112" i="6" s="1"/>
  <c r="K153" i="9"/>
  <c r="E153" i="6" s="1"/>
  <c r="K187" i="9"/>
  <c r="E187" i="6" s="1"/>
  <c r="K342" i="9"/>
  <c r="E342" i="6" s="1"/>
  <c r="K94" i="9"/>
  <c r="E94" i="6" s="1"/>
  <c r="K181" i="9"/>
  <c r="E181" i="6" s="1"/>
  <c r="K214" i="9"/>
  <c r="E214" i="6" s="1"/>
  <c r="K99" i="9"/>
  <c r="E99" i="6" s="1"/>
  <c r="K65" i="9"/>
  <c r="E65" i="6" s="1"/>
  <c r="K320" i="9"/>
  <c r="E320" i="6" s="1"/>
  <c r="K312" i="9"/>
  <c r="E312" i="6" s="1"/>
  <c r="K260" i="9"/>
  <c r="E260" i="6" s="1"/>
  <c r="K297" i="9"/>
  <c r="E297" i="6" s="1"/>
  <c r="K139" i="9"/>
  <c r="E139" i="6" s="1"/>
  <c r="K70" i="9"/>
  <c r="E70" i="6" s="1"/>
  <c r="K44" i="9"/>
  <c r="E44" i="6" s="1"/>
  <c r="K237" i="9"/>
  <c r="E237" i="6" s="1"/>
  <c r="K10" i="9"/>
  <c r="E10" i="6" s="1"/>
  <c r="K219" i="9"/>
  <c r="E219" i="6" s="1"/>
  <c r="K361" i="9"/>
  <c r="E361" i="6" s="1"/>
  <c r="K392" i="9"/>
  <c r="E392" i="6" s="1"/>
  <c r="K267" i="9"/>
  <c r="E267" i="6" s="1"/>
  <c r="K215" i="9"/>
  <c r="E215" i="6" s="1"/>
  <c r="K109" i="9"/>
  <c r="E109" i="6" s="1"/>
  <c r="K210" i="9"/>
  <c r="E210" i="6" s="1"/>
  <c r="K95" i="9"/>
  <c r="E95" i="6" s="1"/>
  <c r="K165" i="9"/>
  <c r="E165" i="6" s="1"/>
  <c r="K116" i="9"/>
  <c r="E116" i="6" s="1"/>
  <c r="K368" i="9"/>
  <c r="E368" i="6" s="1"/>
  <c r="K40" i="9"/>
  <c r="E40" i="6" s="1"/>
  <c r="K310" i="9"/>
  <c r="E310" i="6" s="1"/>
  <c r="K126" i="9"/>
  <c r="E126" i="6" s="1"/>
  <c r="K142" i="9"/>
  <c r="E142" i="6" s="1"/>
  <c r="K179" i="9"/>
  <c r="E179" i="6" s="1"/>
  <c r="K25" i="9"/>
  <c r="E25" i="6" s="1"/>
  <c r="K38" i="9"/>
  <c r="E38" i="6" s="1"/>
  <c r="K337" i="9"/>
  <c r="E337" i="6" s="1"/>
  <c r="K28" i="9"/>
  <c r="E28" i="6" s="1"/>
  <c r="K122" i="9"/>
  <c r="E122" i="6" s="1"/>
  <c r="K269" i="9"/>
  <c r="E269" i="6" s="1"/>
  <c r="K64" i="9"/>
  <c r="E64" i="6" s="1"/>
  <c r="K50" i="9"/>
  <c r="E50" i="6" s="1"/>
  <c r="K127" i="9"/>
  <c r="E127" i="6" s="1"/>
  <c r="K362" i="9"/>
  <c r="E362" i="6" s="1"/>
  <c r="K4" i="9"/>
  <c r="E4" i="6" s="1"/>
  <c r="B4" i="5" s="1"/>
  <c r="K170" i="9"/>
  <c r="E170" i="6" s="1"/>
  <c r="K72" i="9"/>
  <c r="E72" i="6" s="1"/>
  <c r="K199" i="9"/>
  <c r="E199" i="6" s="1"/>
  <c r="K345" i="9"/>
  <c r="E345" i="6" s="1"/>
  <c r="K324" i="9"/>
  <c r="E324" i="6" s="1"/>
  <c r="K338" i="9"/>
  <c r="E338" i="6" s="1"/>
  <c r="K399" i="9"/>
  <c r="E399" i="6" s="1"/>
  <c r="K115" i="9"/>
  <c r="E115" i="6" s="1"/>
  <c r="K300" i="9"/>
  <c r="E300" i="6" s="1"/>
  <c r="K33" i="9"/>
  <c r="E33" i="6" s="1"/>
  <c r="K151" i="9"/>
  <c r="E151" i="6" s="1"/>
  <c r="K336" i="9"/>
  <c r="E336" i="6" s="1"/>
  <c r="K221" i="9"/>
  <c r="E221" i="6" s="1"/>
  <c r="K346" i="9"/>
  <c r="E346" i="6" s="1"/>
  <c r="K148" i="9"/>
  <c r="E148" i="6" s="1"/>
  <c r="K175" i="9"/>
  <c r="E175" i="6" s="1"/>
  <c r="K166" i="9"/>
  <c r="E166" i="6" s="1"/>
  <c r="K92" i="9"/>
  <c r="E92" i="6" s="1"/>
  <c r="K141" i="9"/>
  <c r="E141" i="6" s="1"/>
  <c r="K255" i="9"/>
  <c r="E255" i="6" s="1"/>
  <c r="K271" i="9"/>
  <c r="E271" i="6" s="1"/>
  <c r="K212" i="9"/>
  <c r="E212" i="6" s="1"/>
  <c r="K155" i="9"/>
  <c r="E155" i="6" s="1"/>
  <c r="K350" i="9"/>
  <c r="E350" i="6" s="1"/>
  <c r="K400" i="9"/>
  <c r="E400" i="6" s="1"/>
  <c r="K378" i="9"/>
  <c r="E378" i="6" s="1"/>
  <c r="K251" i="9"/>
  <c r="E251" i="6" s="1"/>
  <c r="K330" i="9"/>
  <c r="E330" i="6" s="1"/>
  <c r="K168" i="9"/>
  <c r="E168" i="6" s="1"/>
  <c r="K150" i="9"/>
  <c r="E150" i="6" s="1"/>
  <c r="K190" i="9"/>
  <c r="E190" i="6" s="1"/>
  <c r="K262" i="9"/>
  <c r="E262" i="6" s="1"/>
  <c r="K367" i="9"/>
  <c r="E367" i="6" s="1"/>
  <c r="K117" i="9"/>
  <c r="E117" i="6" s="1"/>
  <c r="K211" i="9"/>
  <c r="E211" i="6" s="1"/>
  <c r="K140" i="9"/>
  <c r="E140" i="6" s="1"/>
  <c r="K373" i="9"/>
  <c r="E373" i="6" s="1"/>
  <c r="K344" i="9"/>
  <c r="E344" i="6" s="1"/>
  <c r="K233" i="9"/>
  <c r="E233" i="6" s="1"/>
  <c r="K45" i="9"/>
  <c r="E45" i="6" s="1"/>
  <c r="K311" i="9"/>
  <c r="E311" i="6" s="1"/>
  <c r="K240" i="9"/>
  <c r="E240" i="6" s="1"/>
  <c r="K372" i="9"/>
  <c r="E372" i="6" s="1"/>
  <c r="K24" i="9"/>
  <c r="E24" i="6" s="1"/>
  <c r="K59" i="9"/>
  <c r="E59" i="6" s="1"/>
  <c r="K244" i="9"/>
  <c r="E244" i="6" s="1"/>
  <c r="K209" i="9"/>
  <c r="E209" i="6" s="1"/>
  <c r="K328" i="9"/>
  <c r="E328" i="6" s="1"/>
  <c r="K387" i="9"/>
  <c r="E387" i="6" s="1"/>
  <c r="K359" i="9"/>
  <c r="E359" i="6" s="1"/>
  <c r="K386" i="9"/>
  <c r="E386" i="6" s="1"/>
  <c r="K307" i="9"/>
  <c r="E307" i="6" s="1"/>
  <c r="K218" i="9"/>
  <c r="E218" i="6" s="1"/>
  <c r="K294" i="9"/>
  <c r="E294" i="6" s="1"/>
  <c r="K85" i="9"/>
  <c r="E85" i="6" s="1"/>
  <c r="K156" i="9"/>
  <c r="E156" i="6" s="1"/>
  <c r="K321" i="9"/>
  <c r="E321" i="6" s="1"/>
  <c r="K7" i="9"/>
  <c r="E7" i="6" s="1"/>
  <c r="K192" i="9"/>
  <c r="E192" i="6" s="1"/>
  <c r="K249" i="9"/>
  <c r="E249" i="6" s="1"/>
  <c r="K56" i="9"/>
  <c r="E56" i="6" s="1"/>
  <c r="K133" i="9"/>
  <c r="E133" i="6" s="1"/>
  <c r="K132" i="9"/>
  <c r="E132" i="6" s="1"/>
  <c r="K352" i="9"/>
  <c r="E352" i="6" s="1"/>
  <c r="K393" i="9"/>
  <c r="E393" i="6" s="1"/>
  <c r="K385" i="9"/>
  <c r="E385" i="6" s="1"/>
  <c r="K261" i="9"/>
  <c r="E261" i="6" s="1"/>
  <c r="K42" i="9"/>
  <c r="E42" i="6" s="1"/>
  <c r="K254" i="9"/>
  <c r="E254" i="6" s="1"/>
  <c r="K46" i="9"/>
  <c r="E46" i="6" s="1"/>
  <c r="K243" i="9"/>
  <c r="E243" i="6" s="1"/>
  <c r="K341" i="9"/>
  <c r="E341" i="6" s="1"/>
  <c r="K73" i="9"/>
  <c r="E73" i="6" s="1"/>
  <c r="K279" i="9"/>
  <c r="E279" i="6" s="1"/>
  <c r="K274" i="9"/>
  <c r="E274" i="6" s="1"/>
  <c r="K159" i="9"/>
  <c r="E159" i="6" s="1"/>
  <c r="K101" i="9"/>
  <c r="E101" i="6" s="1"/>
  <c r="K365" i="9"/>
  <c r="E365" i="6" s="1"/>
  <c r="K104" i="9"/>
  <c r="E104" i="6" s="1"/>
  <c r="K379" i="9"/>
  <c r="E379" i="6" s="1"/>
  <c r="K220" i="9"/>
  <c r="E220" i="6" s="1"/>
  <c r="K71" i="9"/>
  <c r="E71" i="6" s="1"/>
  <c r="K184" i="9"/>
  <c r="E184" i="6" s="1"/>
  <c r="K216" i="9"/>
  <c r="E216" i="6" s="1"/>
  <c r="K49" i="9"/>
  <c r="E49" i="6" s="1"/>
  <c r="K340" i="9"/>
  <c r="E340" i="6" s="1"/>
  <c r="K146" i="9"/>
  <c r="E146" i="6" s="1"/>
  <c r="K303" i="9"/>
  <c r="E303" i="6" s="1"/>
  <c r="K241" i="9"/>
  <c r="E241" i="6" s="1"/>
  <c r="K5" i="9"/>
  <c r="E5" i="6" s="1"/>
  <c r="K91" i="9"/>
  <c r="E91" i="6" s="1"/>
  <c r="K276" i="9"/>
  <c r="E276" i="6" s="1"/>
  <c r="K189" i="9"/>
  <c r="E189" i="6" s="1"/>
  <c r="K201" i="9"/>
  <c r="E201" i="6" s="1"/>
  <c r="K351" i="9"/>
  <c r="E351" i="6" s="1"/>
  <c r="K163" i="9"/>
  <c r="E163" i="6" s="1"/>
  <c r="K9" i="9"/>
  <c r="E9" i="6" s="1"/>
  <c r="K194" i="9"/>
  <c r="E194" i="6" s="1"/>
  <c r="K327" i="9"/>
  <c r="E327" i="6" s="1"/>
  <c r="K356" i="9"/>
  <c r="E356" i="6" s="1"/>
  <c r="K137" i="9"/>
  <c r="E137" i="6" s="1"/>
  <c r="K298" i="9"/>
  <c r="E298" i="6" s="1"/>
  <c r="K161" i="9"/>
  <c r="E161" i="6" s="1"/>
  <c r="K200" i="9"/>
  <c r="E200" i="6" s="1"/>
  <c r="K98" i="9"/>
  <c r="E98" i="6" s="1"/>
  <c r="K6" i="9"/>
  <c r="E6" i="6" s="1"/>
  <c r="K31" i="9"/>
  <c r="E31" i="6" s="1"/>
  <c r="K84" i="9"/>
  <c r="E84" i="6" s="1"/>
  <c r="K41" i="9"/>
  <c r="E41" i="6" s="1"/>
  <c r="K283" i="9"/>
  <c r="E283" i="6" s="1"/>
  <c r="K229" i="9"/>
  <c r="E229" i="6" s="1"/>
  <c r="K402" i="9"/>
  <c r="E402" i="6" s="1"/>
  <c r="K291" i="9"/>
  <c r="E291" i="6" s="1"/>
  <c r="K250" i="9"/>
  <c r="E250" i="6" s="1"/>
  <c r="K366" i="9"/>
  <c r="E366" i="6" s="1"/>
  <c r="K128" i="9"/>
  <c r="E128" i="6" s="1"/>
  <c r="K81" i="9"/>
  <c r="E81" i="6" s="1"/>
  <c r="K11" i="9"/>
  <c r="E11" i="6" s="1"/>
  <c r="K145" i="9"/>
  <c r="E145" i="6" s="1"/>
  <c r="K87" i="9"/>
  <c r="E87" i="6" s="1"/>
  <c r="K27" i="9"/>
  <c r="E27" i="6" s="1"/>
  <c r="K396" i="9"/>
  <c r="E396" i="6" s="1"/>
  <c r="K290" i="9"/>
  <c r="E290" i="6" s="1"/>
  <c r="K376" i="9"/>
  <c r="E376" i="6" s="1"/>
  <c r="K248" i="9"/>
  <c r="E248" i="6" s="1"/>
  <c r="K266" i="9"/>
  <c r="E266" i="6" s="1"/>
  <c r="K339" i="9"/>
  <c r="E339" i="6" s="1"/>
  <c r="K47" i="9"/>
  <c r="E47" i="6" s="1"/>
  <c r="H3" i="1"/>
  <c r="I3" i="1"/>
  <c r="J3" i="1"/>
  <c r="H3" i="2"/>
  <c r="I3" i="2" s="1"/>
  <c r="I4" i="3"/>
  <c r="K4" i="1"/>
  <c r="G4" i="1" s="1"/>
  <c r="K5" i="3"/>
  <c r="G5" i="3" s="1"/>
  <c r="J4" i="3"/>
  <c r="H4" i="3"/>
  <c r="N3" i="6" l="1"/>
  <c r="F3" i="8" s="1"/>
  <c r="L3" i="6"/>
  <c r="D3" i="8" s="1"/>
  <c r="L2" i="6"/>
  <c r="D2" i="8" s="1"/>
  <c r="M2" i="6"/>
  <c r="W2" i="8" s="1"/>
  <c r="O2" i="8"/>
  <c r="R2" i="8"/>
  <c r="C2" i="8"/>
  <c r="X2" i="8"/>
  <c r="F2" i="8"/>
  <c r="I2" i="8"/>
  <c r="L2" i="8"/>
  <c r="U2" i="8"/>
  <c r="H4" i="1"/>
  <c r="J4" i="1"/>
  <c r="I4" i="1"/>
  <c r="N3" i="8"/>
  <c r="O3" i="8"/>
  <c r="H3" i="8"/>
  <c r="Q3" i="8"/>
  <c r="B3" i="8"/>
  <c r="K3" i="8"/>
  <c r="W3" i="8"/>
  <c r="G3" i="8"/>
  <c r="M4" i="6"/>
  <c r="W4" i="8" s="1"/>
  <c r="N4" i="6"/>
  <c r="R4" i="8" s="1"/>
  <c r="L4" i="6"/>
  <c r="P4" i="8" s="1"/>
  <c r="B5" i="5"/>
  <c r="T3" i="8"/>
  <c r="K3" i="2"/>
  <c r="W3" i="4"/>
  <c r="J3" i="2"/>
  <c r="H4" i="2"/>
  <c r="J4" i="2" s="1"/>
  <c r="H5" i="3"/>
  <c r="K5" i="1"/>
  <c r="G5" i="1" s="1"/>
  <c r="K6" i="3"/>
  <c r="G6" i="3" s="1"/>
  <c r="I5" i="3"/>
  <c r="J5" i="3"/>
  <c r="R3" i="8" l="1"/>
  <c r="U3" i="8"/>
  <c r="X3" i="8"/>
  <c r="I3" i="8"/>
  <c r="L3" i="8"/>
  <c r="C3" i="8"/>
  <c r="V3" i="8"/>
  <c r="M3" i="8"/>
  <c r="J3" i="8"/>
  <c r="P2" i="8"/>
  <c r="J2" i="8"/>
  <c r="M2" i="8"/>
  <c r="A2" i="8"/>
  <c r="H2" i="8"/>
  <c r="G2" i="8"/>
  <c r="S2" i="8"/>
  <c r="E2" i="8"/>
  <c r="V2" i="8"/>
  <c r="P3" i="8"/>
  <c r="A3" i="8"/>
  <c r="S3" i="8"/>
  <c r="B2" i="8"/>
  <c r="T2" i="8"/>
  <c r="N2" i="8"/>
  <c r="Q2" i="8"/>
  <c r="K2" i="8"/>
  <c r="H5" i="1"/>
  <c r="I5" i="1"/>
  <c r="J5" i="1"/>
  <c r="Q4" i="8"/>
  <c r="J4" i="8"/>
  <c r="O4" i="8"/>
  <c r="I4" i="8"/>
  <c r="H4" i="8"/>
  <c r="N4" i="8"/>
  <c r="B4" i="8"/>
  <c r="T4" i="8"/>
  <c r="K4" i="8"/>
  <c r="E4" i="8"/>
  <c r="L4" i="8"/>
  <c r="F4" i="8"/>
  <c r="L5" i="6"/>
  <c r="M5" i="6"/>
  <c r="H5" i="8" s="1"/>
  <c r="N5" i="6"/>
  <c r="F5" i="8" s="1"/>
  <c r="S4" i="8"/>
  <c r="A4" i="8"/>
  <c r="G4" i="8"/>
  <c r="M4" i="8"/>
  <c r="V4" i="8"/>
  <c r="D4" i="8"/>
  <c r="B6" i="5"/>
  <c r="C4" i="8"/>
  <c r="U4" i="8"/>
  <c r="X4" i="8"/>
  <c r="I4" i="2"/>
  <c r="W4" i="4"/>
  <c r="K4" i="2"/>
  <c r="H6" i="2"/>
  <c r="H5" i="2"/>
  <c r="J6" i="3"/>
  <c r="K6" i="1"/>
  <c r="G6" i="1" s="1"/>
  <c r="K7" i="3"/>
  <c r="G7" i="3" s="1"/>
  <c r="H6" i="3"/>
  <c r="I6" i="3"/>
  <c r="H6" i="1" l="1"/>
  <c r="I6" i="1"/>
  <c r="J6" i="1"/>
  <c r="N5" i="8"/>
  <c r="K5" i="8"/>
  <c r="T5" i="8"/>
  <c r="E5" i="8"/>
  <c r="B5" i="8"/>
  <c r="Q5" i="8"/>
  <c r="U5" i="8"/>
  <c r="W5" i="8"/>
  <c r="X5" i="8"/>
  <c r="C5" i="8"/>
  <c r="I5" i="8"/>
  <c r="N6" i="6"/>
  <c r="L6" i="6"/>
  <c r="D6" i="8" s="1"/>
  <c r="M6" i="6"/>
  <c r="W6" i="8" s="1"/>
  <c r="B7" i="5"/>
  <c r="R5" i="8"/>
  <c r="L5" i="8"/>
  <c r="O5" i="8"/>
  <c r="S5" i="8"/>
  <c r="D5" i="8"/>
  <c r="V5" i="8"/>
  <c r="G5" i="8"/>
  <c r="A5" i="8"/>
  <c r="J5" i="8"/>
  <c r="P5" i="8"/>
  <c r="M5" i="8"/>
  <c r="H8" i="2"/>
  <c r="K8" i="2" s="1"/>
  <c r="H7" i="2"/>
  <c r="K7" i="2" s="1"/>
  <c r="I6" i="2"/>
  <c r="J6" i="2"/>
  <c r="K6" i="2"/>
  <c r="W6" i="4"/>
  <c r="I5" i="2"/>
  <c r="J5" i="2"/>
  <c r="K5" i="2"/>
  <c r="W5" i="4"/>
  <c r="I7" i="3"/>
  <c r="K7" i="1"/>
  <c r="G7" i="1" s="1"/>
  <c r="K8" i="3"/>
  <c r="G8" i="3" s="1"/>
  <c r="J7" i="3"/>
  <c r="H7" i="3"/>
  <c r="H7" i="1" l="1"/>
  <c r="I7" i="1"/>
  <c r="J7" i="1"/>
  <c r="E6" i="8"/>
  <c r="B6" i="8"/>
  <c r="K6" i="8"/>
  <c r="N6" i="8"/>
  <c r="T6" i="8"/>
  <c r="H6" i="8"/>
  <c r="G6" i="8"/>
  <c r="A6" i="8"/>
  <c r="J6" i="8"/>
  <c r="N7" i="6"/>
  <c r="O7" i="8" s="1"/>
  <c r="M7" i="6"/>
  <c r="T7" i="8" s="1"/>
  <c r="M6" i="8"/>
  <c r="V6" i="8"/>
  <c r="S6" i="8"/>
  <c r="P6" i="8"/>
  <c r="B8" i="5"/>
  <c r="L7" i="6"/>
  <c r="Q6" i="8"/>
  <c r="F6" i="8"/>
  <c r="I6" i="8"/>
  <c r="O6" i="8"/>
  <c r="X6" i="8"/>
  <c r="U6" i="8"/>
  <c r="L6" i="8"/>
  <c r="C6" i="8"/>
  <c r="R6" i="8"/>
  <c r="W8" i="4"/>
  <c r="J8" i="2"/>
  <c r="J7" i="2"/>
  <c r="I8" i="2"/>
  <c r="I7" i="2"/>
  <c r="W7" i="4"/>
  <c r="H9" i="2"/>
  <c r="J8" i="3"/>
  <c r="K8" i="1"/>
  <c r="G8" i="1" s="1"/>
  <c r="K9" i="3"/>
  <c r="G9" i="3" s="1"/>
  <c r="H8" i="3"/>
  <c r="I8" i="3"/>
  <c r="H8" i="1" l="1"/>
  <c r="J8" i="1"/>
  <c r="I8" i="1"/>
  <c r="W7" i="8"/>
  <c r="H7" i="8"/>
  <c r="N7" i="8"/>
  <c r="K7" i="8"/>
  <c r="Q7" i="8"/>
  <c r="R7" i="8"/>
  <c r="E7" i="8"/>
  <c r="B7" i="8"/>
  <c r="F7" i="8"/>
  <c r="U7" i="8"/>
  <c r="I7" i="8"/>
  <c r="X7" i="8"/>
  <c r="C7" i="8"/>
  <c r="L7" i="8"/>
  <c r="N8" i="6"/>
  <c r="X8" i="8" s="1"/>
  <c r="L8" i="6"/>
  <c r="V8" i="8" s="1"/>
  <c r="M8" i="6"/>
  <c r="W8" i="8" s="1"/>
  <c r="B9" i="5"/>
  <c r="V7" i="8"/>
  <c r="S7" i="8"/>
  <c r="A7" i="8"/>
  <c r="M7" i="8"/>
  <c r="P7" i="8"/>
  <c r="D7" i="8"/>
  <c r="J7" i="8"/>
  <c r="G7" i="8"/>
  <c r="H10" i="2"/>
  <c r="J10" i="2" s="1"/>
  <c r="I9" i="2"/>
  <c r="J9" i="2"/>
  <c r="K9" i="2"/>
  <c r="W9" i="4"/>
  <c r="J9" i="3"/>
  <c r="K9" i="1"/>
  <c r="G9" i="1" s="1"/>
  <c r="K10" i="3"/>
  <c r="G10" i="3" s="1"/>
  <c r="H9" i="3"/>
  <c r="I9" i="3"/>
  <c r="H9" i="1" l="1"/>
  <c r="I9" i="1"/>
  <c r="J9" i="1"/>
  <c r="B11" i="5"/>
  <c r="C8" i="8"/>
  <c r="K8" i="8"/>
  <c r="B8" i="8"/>
  <c r="N8" i="8"/>
  <c r="Q8" i="8"/>
  <c r="S8" i="8"/>
  <c r="L8" i="8"/>
  <c r="R8" i="8"/>
  <c r="T8" i="8"/>
  <c r="E8" i="8"/>
  <c r="I8" i="8"/>
  <c r="J8" i="8"/>
  <c r="F8" i="8"/>
  <c r="O8" i="8"/>
  <c r="U8" i="8"/>
  <c r="N9" i="6"/>
  <c r="U9" i="8" s="1"/>
  <c r="L9" i="6"/>
  <c r="J9" i="8" s="1"/>
  <c r="M9" i="6"/>
  <c r="H9" i="8" s="1"/>
  <c r="G8" i="8"/>
  <c r="A8" i="8"/>
  <c r="D8" i="8"/>
  <c r="P8" i="8"/>
  <c r="M8" i="8"/>
  <c r="B10" i="5"/>
  <c r="H8" i="8"/>
  <c r="W10" i="4"/>
  <c r="K10" i="2"/>
  <c r="I10" i="2"/>
  <c r="H11" i="2"/>
  <c r="W11" i="4" s="1"/>
  <c r="H10" i="3"/>
  <c r="K10" i="1"/>
  <c r="G10" i="1" s="1"/>
  <c r="K11" i="3"/>
  <c r="G11" i="3" s="1"/>
  <c r="I10" i="3"/>
  <c r="J10" i="3"/>
  <c r="H10" i="1" l="1"/>
  <c r="J10" i="1"/>
  <c r="I10" i="1"/>
  <c r="O9" i="8"/>
  <c r="F9" i="8"/>
  <c r="I9" i="8"/>
  <c r="R9" i="8"/>
  <c r="X9" i="8"/>
  <c r="C9" i="8"/>
  <c r="L9" i="8"/>
  <c r="S9" i="8"/>
  <c r="D9" i="8"/>
  <c r="G9" i="8"/>
  <c r="Q9" i="8"/>
  <c r="M9" i="8"/>
  <c r="N9" i="8"/>
  <c r="P9" i="8"/>
  <c r="A9" i="8"/>
  <c r="W9" i="8"/>
  <c r="B9" i="8"/>
  <c r="V9" i="8"/>
  <c r="K9" i="8"/>
  <c r="T9" i="8"/>
  <c r="E9" i="8"/>
  <c r="N10" i="6"/>
  <c r="I10" i="8" s="1"/>
  <c r="M10" i="6"/>
  <c r="B10" i="8" s="1"/>
  <c r="L10" i="6"/>
  <c r="D10" i="8" s="1"/>
  <c r="N11" i="6"/>
  <c r="F11" i="8" s="1"/>
  <c r="M11" i="6"/>
  <c r="H11" i="8" s="1"/>
  <c r="L11" i="6"/>
  <c r="A11" i="8" s="1"/>
  <c r="I11" i="2"/>
  <c r="K11" i="2"/>
  <c r="J11" i="2"/>
  <c r="H12" i="2"/>
  <c r="W12" i="4" s="1"/>
  <c r="I11" i="3"/>
  <c r="K11" i="1"/>
  <c r="G11" i="1" s="1"/>
  <c r="K12" i="3"/>
  <c r="G12" i="3" s="1"/>
  <c r="J11" i="3"/>
  <c r="H11" i="3"/>
  <c r="H11" i="1" l="1"/>
  <c r="I11" i="1"/>
  <c r="J11" i="1"/>
  <c r="X11" i="8"/>
  <c r="F10" i="8"/>
  <c r="O11" i="8"/>
  <c r="R11" i="8"/>
  <c r="M10" i="8"/>
  <c r="J10" i="8"/>
  <c r="V11" i="8"/>
  <c r="D11" i="8"/>
  <c r="A10" i="8"/>
  <c r="W10" i="8"/>
  <c r="S10" i="8"/>
  <c r="P11" i="8"/>
  <c r="M11" i="8"/>
  <c r="S11" i="8"/>
  <c r="T10" i="8"/>
  <c r="Q10" i="8"/>
  <c r="J11" i="8"/>
  <c r="B11" i="8"/>
  <c r="H10" i="8"/>
  <c r="G11" i="8"/>
  <c r="L11" i="8"/>
  <c r="T11" i="8"/>
  <c r="Q11" i="8"/>
  <c r="W11" i="8"/>
  <c r="L10" i="8"/>
  <c r="U10" i="8"/>
  <c r="C11" i="8"/>
  <c r="I11" i="8"/>
  <c r="E11" i="8"/>
  <c r="N11" i="8"/>
  <c r="O10" i="8"/>
  <c r="R10" i="8"/>
  <c r="U11" i="8"/>
  <c r="K11" i="8"/>
  <c r="C10" i="8"/>
  <c r="X10" i="8"/>
  <c r="P10" i="8"/>
  <c r="B12" i="5"/>
  <c r="N10" i="8"/>
  <c r="K10" i="8"/>
  <c r="G10" i="8"/>
  <c r="V10" i="8"/>
  <c r="E10" i="8"/>
  <c r="J12" i="2"/>
  <c r="I12" i="2"/>
  <c r="K12" i="2"/>
  <c r="H13" i="2"/>
  <c r="J12" i="3"/>
  <c r="K12" i="1"/>
  <c r="G12" i="1" s="1"/>
  <c r="K13" i="3"/>
  <c r="G13" i="3" s="1"/>
  <c r="H12" i="3"/>
  <c r="I12" i="3"/>
  <c r="H12" i="1" l="1"/>
  <c r="J12" i="1"/>
  <c r="I12" i="1"/>
  <c r="M12" i="6"/>
  <c r="T12" i="8" s="1"/>
  <c r="N12" i="6"/>
  <c r="I12" i="8" s="1"/>
  <c r="L12" i="6"/>
  <c r="D12" i="8" s="1"/>
  <c r="B13" i="5"/>
  <c r="L13" i="6" s="1"/>
  <c r="S13" i="8" s="1"/>
  <c r="I13" i="2"/>
  <c r="J13" i="2"/>
  <c r="K13" i="2"/>
  <c r="W13" i="4"/>
  <c r="H14" i="2"/>
  <c r="J13" i="3"/>
  <c r="K13" i="1"/>
  <c r="G13" i="1" s="1"/>
  <c r="K14" i="3"/>
  <c r="G14" i="3" s="1"/>
  <c r="H13" i="3"/>
  <c r="I13" i="3"/>
  <c r="H13" i="1" l="1"/>
  <c r="I13" i="1"/>
  <c r="J13" i="1"/>
  <c r="W12" i="8"/>
  <c r="K12" i="8"/>
  <c r="H12" i="8"/>
  <c r="E12" i="8"/>
  <c r="L12" i="8"/>
  <c r="B12" i="8"/>
  <c r="N12" i="8"/>
  <c r="Q12" i="8"/>
  <c r="C12" i="8"/>
  <c r="U12" i="8"/>
  <c r="R12" i="8"/>
  <c r="M12" i="8"/>
  <c r="F12" i="8"/>
  <c r="A13" i="8"/>
  <c r="S12" i="8"/>
  <c r="V12" i="8"/>
  <c r="O12" i="8"/>
  <c r="M13" i="8"/>
  <c r="D13" i="8"/>
  <c r="G12" i="8"/>
  <c r="P12" i="8"/>
  <c r="M13" i="6"/>
  <c r="B13" i="8" s="1"/>
  <c r="G13" i="8"/>
  <c r="J12" i="8"/>
  <c r="A12" i="8"/>
  <c r="X12" i="8"/>
  <c r="N13" i="6"/>
  <c r="I13" i="8" s="1"/>
  <c r="J13" i="8"/>
  <c r="V13" i="8"/>
  <c r="P13" i="8"/>
  <c r="B14" i="5"/>
  <c r="I14" i="2"/>
  <c r="J14" i="2"/>
  <c r="K14" i="2"/>
  <c r="W14" i="4"/>
  <c r="H15" i="2"/>
  <c r="H14" i="3"/>
  <c r="K14" i="1"/>
  <c r="G14" i="1" s="1"/>
  <c r="K15" i="3"/>
  <c r="G15" i="3" s="1"/>
  <c r="I14" i="3"/>
  <c r="J14" i="3"/>
  <c r="H14" i="1" l="1"/>
  <c r="I14" i="1"/>
  <c r="J14" i="1"/>
  <c r="O13" i="8"/>
  <c r="U13" i="8"/>
  <c r="K13" i="8"/>
  <c r="T13" i="8"/>
  <c r="Q13" i="8"/>
  <c r="E13" i="8"/>
  <c r="N13" i="8"/>
  <c r="W13" i="8"/>
  <c r="H13" i="8"/>
  <c r="N14" i="6"/>
  <c r="M14" i="6"/>
  <c r="W14" i="8" s="1"/>
  <c r="L14" i="6"/>
  <c r="A14" i="8" s="1"/>
  <c r="B15" i="5"/>
  <c r="L13" i="8"/>
  <c r="X13" i="8"/>
  <c r="R13" i="8"/>
  <c r="F13" i="8"/>
  <c r="C13" i="8"/>
  <c r="H16" i="2"/>
  <c r="W16" i="4" s="1"/>
  <c r="J15" i="2"/>
  <c r="K15" i="2"/>
  <c r="I15" i="2"/>
  <c r="W15" i="4"/>
  <c r="I15" i="3"/>
  <c r="K15" i="1"/>
  <c r="G15" i="1" s="1"/>
  <c r="K16" i="3"/>
  <c r="G16" i="3" s="1"/>
  <c r="J15" i="3"/>
  <c r="H15" i="3"/>
  <c r="I15" i="1" l="1"/>
  <c r="H15" i="1"/>
  <c r="J15" i="1"/>
  <c r="G14" i="8"/>
  <c r="B14" i="8"/>
  <c r="K14" i="8"/>
  <c r="V14" i="8"/>
  <c r="J14" i="8"/>
  <c r="S14" i="8"/>
  <c r="L15" i="6"/>
  <c r="A15" i="8" s="1"/>
  <c r="N15" i="6"/>
  <c r="X15" i="8" s="1"/>
  <c r="N14" i="8"/>
  <c r="E14" i="8"/>
  <c r="T14" i="8"/>
  <c r="H14" i="8"/>
  <c r="Q14" i="8"/>
  <c r="B16" i="5"/>
  <c r="P14" i="8"/>
  <c r="M15" i="6"/>
  <c r="Q15" i="8" s="1"/>
  <c r="M14" i="8"/>
  <c r="D14" i="8"/>
  <c r="L14" i="8"/>
  <c r="X14" i="8"/>
  <c r="F14" i="8"/>
  <c r="U14" i="8"/>
  <c r="O14" i="8"/>
  <c r="C14" i="8"/>
  <c r="I14" i="8"/>
  <c r="R14" i="8"/>
  <c r="J16" i="2"/>
  <c r="I16" i="2"/>
  <c r="K16" i="2"/>
  <c r="H17" i="2"/>
  <c r="I16" i="3"/>
  <c r="K16" i="1"/>
  <c r="G16" i="1" s="1"/>
  <c r="K17" i="3"/>
  <c r="G17" i="3" s="1"/>
  <c r="J16" i="3"/>
  <c r="H16" i="3"/>
  <c r="H16" i="1" l="1"/>
  <c r="I16" i="1"/>
  <c r="J16" i="1"/>
  <c r="J15" i="8"/>
  <c r="W15" i="8"/>
  <c r="U15" i="8"/>
  <c r="N15" i="8"/>
  <c r="B15" i="8"/>
  <c r="P15" i="8"/>
  <c r="I15" i="8"/>
  <c r="E15" i="8"/>
  <c r="F15" i="8"/>
  <c r="C15" i="8"/>
  <c r="O15" i="8"/>
  <c r="L15" i="8"/>
  <c r="R15" i="8"/>
  <c r="V15" i="8"/>
  <c r="S15" i="8"/>
  <c r="M15" i="8"/>
  <c r="G15" i="8"/>
  <c r="D15" i="8"/>
  <c r="N16" i="6"/>
  <c r="L16" i="6"/>
  <c r="A16" i="8" s="1"/>
  <c r="M16" i="6"/>
  <c r="B17" i="5"/>
  <c r="T15" i="8"/>
  <c r="K15" i="8"/>
  <c r="H15" i="8"/>
  <c r="I17" i="2"/>
  <c r="J17" i="2"/>
  <c r="K17" i="2"/>
  <c r="W17" i="4"/>
  <c r="H18" i="2"/>
  <c r="J17" i="3"/>
  <c r="K17" i="1"/>
  <c r="G17" i="1" s="1"/>
  <c r="K18" i="3"/>
  <c r="G18" i="3" s="1"/>
  <c r="H17" i="3"/>
  <c r="I17" i="3"/>
  <c r="H17" i="1" l="1"/>
  <c r="I17" i="1"/>
  <c r="J17" i="1"/>
  <c r="S16" i="8"/>
  <c r="M16" i="8"/>
  <c r="J16" i="8"/>
  <c r="G16" i="8"/>
  <c r="P16" i="8"/>
  <c r="L17" i="6"/>
  <c r="V17" i="8" s="1"/>
  <c r="M17" i="6"/>
  <c r="H17" i="8" s="1"/>
  <c r="N17" i="6"/>
  <c r="I17" i="8" s="1"/>
  <c r="B18" i="5"/>
  <c r="Q16" i="8"/>
  <c r="H16" i="8"/>
  <c r="K16" i="8"/>
  <c r="B16" i="8"/>
  <c r="E16" i="8"/>
  <c r="T16" i="8"/>
  <c r="N16" i="8"/>
  <c r="V16" i="8"/>
  <c r="D16" i="8"/>
  <c r="W16" i="8"/>
  <c r="U16" i="8"/>
  <c r="O16" i="8"/>
  <c r="I16" i="8"/>
  <c r="X16" i="8"/>
  <c r="L16" i="8"/>
  <c r="R16" i="8"/>
  <c r="F16" i="8"/>
  <c r="C16" i="8"/>
  <c r="I18" i="2"/>
  <c r="J18" i="2"/>
  <c r="K18" i="2"/>
  <c r="W18" i="4"/>
  <c r="H19" i="2"/>
  <c r="J18" i="3"/>
  <c r="K18" i="1"/>
  <c r="G18" i="1" s="1"/>
  <c r="K19" i="3"/>
  <c r="G19" i="3" s="1"/>
  <c r="H18" i="3"/>
  <c r="I18" i="3"/>
  <c r="J18" i="1" l="1"/>
  <c r="H18" i="1"/>
  <c r="I18" i="1"/>
  <c r="A17" i="8"/>
  <c r="D17" i="8"/>
  <c r="B17" i="8"/>
  <c r="M17" i="8"/>
  <c r="G17" i="8"/>
  <c r="J17" i="8"/>
  <c r="K17" i="8"/>
  <c r="S17" i="8"/>
  <c r="P17" i="8"/>
  <c r="E17" i="8"/>
  <c r="Q17" i="8"/>
  <c r="U17" i="8"/>
  <c r="N17" i="8"/>
  <c r="W17" i="8"/>
  <c r="L17" i="8"/>
  <c r="O17" i="8"/>
  <c r="C17" i="8"/>
  <c r="R17" i="8"/>
  <c r="F17" i="8"/>
  <c r="X17" i="8"/>
  <c r="T17" i="8"/>
  <c r="M18" i="6"/>
  <c r="L18" i="6"/>
  <c r="A18" i="8" s="1"/>
  <c r="N18" i="6"/>
  <c r="O18" i="8" s="1"/>
  <c r="B19" i="5"/>
  <c r="J19" i="2"/>
  <c r="K19" i="2"/>
  <c r="I19" i="2"/>
  <c r="W19" i="4"/>
  <c r="H20" i="2"/>
  <c r="I19" i="3"/>
  <c r="K19" i="1"/>
  <c r="G19" i="1" s="1"/>
  <c r="K20" i="3"/>
  <c r="G20" i="3" s="1"/>
  <c r="J19" i="3"/>
  <c r="H19" i="3"/>
  <c r="I19" i="1" l="1"/>
  <c r="H19" i="1"/>
  <c r="J19" i="1"/>
  <c r="S18" i="8"/>
  <c r="I18" i="8"/>
  <c r="R18" i="8"/>
  <c r="M19" i="6"/>
  <c r="L19" i="6"/>
  <c r="B20" i="5"/>
  <c r="M20" i="6" s="1"/>
  <c r="E20" i="8" s="1"/>
  <c r="L18" i="8"/>
  <c r="F18" i="8"/>
  <c r="U18" i="8"/>
  <c r="N19" i="6"/>
  <c r="R19" i="8" s="1"/>
  <c r="M18" i="8"/>
  <c r="P18" i="8"/>
  <c r="J18" i="8"/>
  <c r="D18" i="8"/>
  <c r="V18" i="8"/>
  <c r="G18" i="8"/>
  <c r="X18" i="8"/>
  <c r="C18" i="8"/>
  <c r="B18" i="8"/>
  <c r="T18" i="8"/>
  <c r="K18" i="8"/>
  <c r="N18" i="8"/>
  <c r="W18" i="8"/>
  <c r="E18" i="8"/>
  <c r="H18" i="8"/>
  <c r="Q18" i="8"/>
  <c r="H21" i="2"/>
  <c r="I21" i="2" s="1"/>
  <c r="K20" i="2"/>
  <c r="I20" i="2"/>
  <c r="J20" i="2"/>
  <c r="W20" i="4"/>
  <c r="I20" i="3"/>
  <c r="K20" i="1"/>
  <c r="G20" i="1" s="1"/>
  <c r="K21" i="3"/>
  <c r="G21" i="3" s="1"/>
  <c r="J20" i="3"/>
  <c r="H20" i="3"/>
  <c r="H20" i="1" l="1"/>
  <c r="I20" i="1"/>
  <c r="J20" i="1"/>
  <c r="X19" i="8"/>
  <c r="F19" i="8"/>
  <c r="U19" i="8"/>
  <c r="I19" i="8"/>
  <c r="C19" i="8"/>
  <c r="O19" i="8"/>
  <c r="L20" i="6"/>
  <c r="D20" i="8" s="1"/>
  <c r="L19" i="8"/>
  <c r="H20" i="8"/>
  <c r="B20" i="8"/>
  <c r="W20" i="8"/>
  <c r="K20" i="8"/>
  <c r="N20" i="6"/>
  <c r="O20" i="8" s="1"/>
  <c r="T20" i="8"/>
  <c r="N20" i="8"/>
  <c r="B21" i="5"/>
  <c r="M19" i="8"/>
  <c r="V19" i="8"/>
  <c r="A19" i="8"/>
  <c r="S19" i="8"/>
  <c r="D19" i="8"/>
  <c r="P19" i="8"/>
  <c r="G19" i="8"/>
  <c r="J19" i="8"/>
  <c r="Q20" i="8"/>
  <c r="E19" i="8"/>
  <c r="B19" i="8"/>
  <c r="Q19" i="8"/>
  <c r="K19" i="8"/>
  <c r="W19" i="8"/>
  <c r="T19" i="8"/>
  <c r="H19" i="8"/>
  <c r="N19" i="8"/>
  <c r="K21" i="2"/>
  <c r="W21" i="4"/>
  <c r="J21" i="2"/>
  <c r="H22" i="2"/>
  <c r="W22" i="4" s="1"/>
  <c r="J21" i="3"/>
  <c r="K21" i="1"/>
  <c r="G21" i="1" s="1"/>
  <c r="K22" i="3"/>
  <c r="G22" i="3" s="1"/>
  <c r="H21" i="3"/>
  <c r="I21" i="3"/>
  <c r="H21" i="1" l="1"/>
  <c r="I21" i="1"/>
  <c r="J21" i="1"/>
  <c r="V20" i="8"/>
  <c r="G20" i="8"/>
  <c r="J20" i="8"/>
  <c r="A20" i="8"/>
  <c r="M20" i="8"/>
  <c r="P20" i="8"/>
  <c r="S20" i="8"/>
  <c r="L20" i="8"/>
  <c r="C20" i="8"/>
  <c r="R20" i="8"/>
  <c r="I20" i="8"/>
  <c r="F20" i="8"/>
  <c r="X20" i="8"/>
  <c r="U20" i="8"/>
  <c r="M21" i="6"/>
  <c r="N21" i="6"/>
  <c r="L21" i="6"/>
  <c r="B22" i="5"/>
  <c r="K22" i="2"/>
  <c r="J22" i="2"/>
  <c r="I22" i="2"/>
  <c r="H23" i="2"/>
  <c r="H22" i="3"/>
  <c r="K22" i="1"/>
  <c r="G22" i="1" s="1"/>
  <c r="K23" i="3"/>
  <c r="G23" i="3" s="1"/>
  <c r="I22" i="3"/>
  <c r="J22" i="3"/>
  <c r="J22" i="1" l="1"/>
  <c r="H22" i="1"/>
  <c r="I22" i="1"/>
  <c r="N22" i="6"/>
  <c r="I22" i="8" s="1"/>
  <c r="M22" i="6"/>
  <c r="K22" i="8" s="1"/>
  <c r="L22" i="6"/>
  <c r="J22" i="8" s="1"/>
  <c r="B23" i="5"/>
  <c r="S21" i="8"/>
  <c r="P21" i="8"/>
  <c r="J21" i="8"/>
  <c r="G21" i="8"/>
  <c r="D21" i="8"/>
  <c r="M21" i="8"/>
  <c r="V21" i="8"/>
  <c r="A21" i="8"/>
  <c r="U21" i="8"/>
  <c r="R21" i="8"/>
  <c r="O21" i="8"/>
  <c r="X21" i="8"/>
  <c r="L21" i="8"/>
  <c r="I21" i="8"/>
  <c r="C21" i="8"/>
  <c r="F21" i="8"/>
  <c r="K21" i="8"/>
  <c r="Q21" i="8"/>
  <c r="H21" i="8"/>
  <c r="N21" i="8"/>
  <c r="W21" i="8"/>
  <c r="B21" i="8"/>
  <c r="E21" i="8"/>
  <c r="T21" i="8"/>
  <c r="H24" i="2"/>
  <c r="K24" i="2" s="1"/>
  <c r="J23" i="2"/>
  <c r="K23" i="2"/>
  <c r="I23" i="2"/>
  <c r="W23" i="4"/>
  <c r="I23" i="3"/>
  <c r="K23" i="1"/>
  <c r="G23" i="1" s="1"/>
  <c r="K24" i="3"/>
  <c r="G24" i="3" s="1"/>
  <c r="J23" i="3"/>
  <c r="H23" i="3"/>
  <c r="I23" i="1" l="1"/>
  <c r="H23" i="1"/>
  <c r="J23" i="1"/>
  <c r="C22" i="8"/>
  <c r="U22" i="8"/>
  <c r="F22" i="8"/>
  <c r="L22" i="8"/>
  <c r="O22" i="8"/>
  <c r="X22" i="8"/>
  <c r="R22" i="8"/>
  <c r="W22" i="8"/>
  <c r="E22" i="8"/>
  <c r="T22" i="8"/>
  <c r="H22" i="8"/>
  <c r="M22" i="8"/>
  <c r="Q22" i="8"/>
  <c r="B22" i="8"/>
  <c r="S22" i="8"/>
  <c r="N22" i="8"/>
  <c r="N23" i="6"/>
  <c r="O23" i="8" s="1"/>
  <c r="L23" i="6"/>
  <c r="J23" i="8" s="1"/>
  <c r="M23" i="6"/>
  <c r="W23" i="8" s="1"/>
  <c r="A22" i="8"/>
  <c r="V22" i="8"/>
  <c r="D22" i="8"/>
  <c r="G22" i="8"/>
  <c r="P22" i="8"/>
  <c r="B24" i="5"/>
  <c r="I24" i="2"/>
  <c r="J24" i="2"/>
  <c r="W24" i="4"/>
  <c r="H25" i="2"/>
  <c r="J24" i="3"/>
  <c r="K24" i="1"/>
  <c r="G24" i="1" s="1"/>
  <c r="K25" i="3"/>
  <c r="G25" i="3" s="1"/>
  <c r="H24" i="3"/>
  <c r="I24" i="3"/>
  <c r="H24" i="1" l="1"/>
  <c r="J24" i="1"/>
  <c r="I24" i="1"/>
  <c r="U23" i="8"/>
  <c r="C23" i="8"/>
  <c r="L23" i="8"/>
  <c r="X23" i="8"/>
  <c r="D23" i="8"/>
  <c r="V23" i="8"/>
  <c r="S23" i="8"/>
  <c r="M23" i="8"/>
  <c r="F23" i="8"/>
  <c r="I23" i="8"/>
  <c r="G23" i="8"/>
  <c r="R23" i="8"/>
  <c r="P23" i="8"/>
  <c r="K23" i="8"/>
  <c r="H23" i="8"/>
  <c r="T23" i="8"/>
  <c r="N23" i="8"/>
  <c r="Q23" i="8"/>
  <c r="B23" i="8"/>
  <c r="A23" i="8"/>
  <c r="E23" i="8"/>
  <c r="M24" i="6"/>
  <c r="N24" i="6"/>
  <c r="L24" i="6"/>
  <c r="B25" i="5"/>
  <c r="I25" i="2"/>
  <c r="J25" i="2"/>
  <c r="K25" i="2"/>
  <c r="W25" i="4"/>
  <c r="H26" i="2"/>
  <c r="J25" i="3"/>
  <c r="K25" i="1"/>
  <c r="G25" i="1" s="1"/>
  <c r="K26" i="3"/>
  <c r="G26" i="3" s="1"/>
  <c r="H25" i="3"/>
  <c r="I25" i="3"/>
  <c r="H25" i="1" l="1"/>
  <c r="I25" i="1"/>
  <c r="J25" i="1"/>
  <c r="N25" i="6"/>
  <c r="F25" i="8" s="1"/>
  <c r="M25" i="6"/>
  <c r="E25" i="8" s="1"/>
  <c r="L25" i="6"/>
  <c r="G25" i="8" s="1"/>
  <c r="B26" i="5"/>
  <c r="G24" i="8"/>
  <c r="P24" i="8"/>
  <c r="S24" i="8"/>
  <c r="A24" i="8"/>
  <c r="D24" i="8"/>
  <c r="J24" i="8"/>
  <c r="M24" i="8"/>
  <c r="V24" i="8"/>
  <c r="I24" i="8"/>
  <c r="L24" i="8"/>
  <c r="U24" i="8"/>
  <c r="R24" i="8"/>
  <c r="F24" i="8"/>
  <c r="X24" i="8"/>
  <c r="C24" i="8"/>
  <c r="O24" i="8"/>
  <c r="Q24" i="8"/>
  <c r="K24" i="8"/>
  <c r="W24" i="8"/>
  <c r="B24" i="8"/>
  <c r="H24" i="8"/>
  <c r="T24" i="8"/>
  <c r="E24" i="8"/>
  <c r="N24" i="8"/>
  <c r="H27" i="2"/>
  <c r="I26" i="2"/>
  <c r="J26" i="2"/>
  <c r="K26" i="2"/>
  <c r="W26" i="4"/>
  <c r="H26" i="3"/>
  <c r="K26" i="1"/>
  <c r="G26" i="1" s="1"/>
  <c r="K27" i="3"/>
  <c r="G27" i="3" s="1"/>
  <c r="I26" i="3"/>
  <c r="J26" i="3"/>
  <c r="J26" i="1" l="1"/>
  <c r="H26" i="1"/>
  <c r="I26" i="1"/>
  <c r="U25" i="8"/>
  <c r="O25" i="8"/>
  <c r="R25" i="8"/>
  <c r="L25" i="8"/>
  <c r="I25" i="8"/>
  <c r="C25" i="8"/>
  <c r="H25" i="8"/>
  <c r="B25" i="8"/>
  <c r="X25" i="8"/>
  <c r="W25" i="8"/>
  <c r="P25" i="8"/>
  <c r="N25" i="8"/>
  <c r="K25" i="8"/>
  <c r="S25" i="8"/>
  <c r="T25" i="8"/>
  <c r="Q25" i="8"/>
  <c r="M25" i="8"/>
  <c r="A25" i="8"/>
  <c r="J25" i="8"/>
  <c r="D25" i="8"/>
  <c r="V25" i="8"/>
  <c r="L26" i="6"/>
  <c r="M26" i="6"/>
  <c r="N26" i="6"/>
  <c r="U26" i="8" s="1"/>
  <c r="B28" i="5"/>
  <c r="B27" i="5"/>
  <c r="H28" i="2"/>
  <c r="J27" i="2"/>
  <c r="K27" i="2"/>
  <c r="I27" i="2"/>
  <c r="W27" i="4"/>
  <c r="I27" i="3"/>
  <c r="K27" i="1"/>
  <c r="G27" i="1" s="1"/>
  <c r="K28" i="3"/>
  <c r="G28" i="3" s="1"/>
  <c r="J27" i="3"/>
  <c r="H27" i="3"/>
  <c r="I27" i="1" l="1"/>
  <c r="J27" i="1"/>
  <c r="H27" i="1"/>
  <c r="N28" i="6"/>
  <c r="L28" i="8" s="1"/>
  <c r="M28" i="6"/>
  <c r="H28" i="8" s="1"/>
  <c r="L28" i="6"/>
  <c r="A28" i="8" s="1"/>
  <c r="L27" i="6"/>
  <c r="N27" i="6"/>
  <c r="I27" i="8" s="1"/>
  <c r="M27" i="6"/>
  <c r="K27" i="8" s="1"/>
  <c r="C26" i="8"/>
  <c r="F26" i="8"/>
  <c r="O26" i="8"/>
  <c r="X26" i="8"/>
  <c r="L26" i="8"/>
  <c r="R26" i="8"/>
  <c r="W26" i="8"/>
  <c r="B26" i="8"/>
  <c r="Q26" i="8"/>
  <c r="T26" i="8"/>
  <c r="K26" i="8"/>
  <c r="H26" i="8"/>
  <c r="E26" i="8"/>
  <c r="N26" i="8"/>
  <c r="I26" i="8"/>
  <c r="V26" i="8"/>
  <c r="M26" i="8"/>
  <c r="S26" i="8"/>
  <c r="D26" i="8"/>
  <c r="A26" i="8"/>
  <c r="G26" i="8"/>
  <c r="P26" i="8"/>
  <c r="J26" i="8"/>
  <c r="H29" i="2"/>
  <c r="K28" i="2"/>
  <c r="I28" i="2"/>
  <c r="J28" i="2"/>
  <c r="W28" i="4"/>
  <c r="J28" i="3"/>
  <c r="K28" i="1"/>
  <c r="G28" i="1" s="1"/>
  <c r="K29" i="3"/>
  <c r="G29" i="3" s="1"/>
  <c r="H28" i="3"/>
  <c r="I28" i="3"/>
  <c r="H28" i="1" l="1"/>
  <c r="I28" i="1"/>
  <c r="J28" i="1"/>
  <c r="I28" i="8"/>
  <c r="R28" i="8"/>
  <c r="X28" i="8"/>
  <c r="C28" i="8"/>
  <c r="F28" i="8"/>
  <c r="U28" i="8"/>
  <c r="X27" i="8"/>
  <c r="O28" i="8"/>
  <c r="R27" i="8"/>
  <c r="K28" i="8"/>
  <c r="M28" i="8"/>
  <c r="E28" i="8"/>
  <c r="Q28" i="8"/>
  <c r="G28" i="8"/>
  <c r="N28" i="8"/>
  <c r="W28" i="8"/>
  <c r="J28" i="8"/>
  <c r="N27" i="8"/>
  <c r="D28" i="8"/>
  <c r="V28" i="8"/>
  <c r="B28" i="8"/>
  <c r="Q27" i="8"/>
  <c r="P28" i="8"/>
  <c r="S28" i="8"/>
  <c r="T28" i="8"/>
  <c r="P27" i="8"/>
  <c r="S27" i="8"/>
  <c r="M27" i="8"/>
  <c r="D27" i="8"/>
  <c r="J27" i="8"/>
  <c r="G27" i="8"/>
  <c r="A27" i="8"/>
  <c r="V27" i="8"/>
  <c r="B29" i="5"/>
  <c r="B27" i="8"/>
  <c r="W27" i="8"/>
  <c r="T27" i="8"/>
  <c r="E27" i="8"/>
  <c r="H27" i="8"/>
  <c r="O27" i="8"/>
  <c r="L27" i="8"/>
  <c r="C27" i="8"/>
  <c r="F27" i="8"/>
  <c r="U27" i="8"/>
  <c r="H30" i="2"/>
  <c r="W30" i="4" s="1"/>
  <c r="I29" i="2"/>
  <c r="J29" i="2"/>
  <c r="K29" i="2"/>
  <c r="W29" i="4"/>
  <c r="J29" i="3"/>
  <c r="K29" i="1"/>
  <c r="G29" i="1" s="1"/>
  <c r="K30" i="3"/>
  <c r="G30" i="3" s="1"/>
  <c r="H29" i="3"/>
  <c r="I29" i="3"/>
  <c r="H29" i="1" l="1"/>
  <c r="J29" i="1"/>
  <c r="I29" i="1"/>
  <c r="M29" i="6"/>
  <c r="Q29" i="8" s="1"/>
  <c r="N29" i="6"/>
  <c r="O29" i="8" s="1"/>
  <c r="L29" i="6"/>
  <c r="M29" i="8" s="1"/>
  <c r="B30" i="5"/>
  <c r="K30" i="2"/>
  <c r="J30" i="2"/>
  <c r="I30" i="2"/>
  <c r="H31" i="2"/>
  <c r="J30" i="3"/>
  <c r="K30" i="1"/>
  <c r="G30" i="1" s="1"/>
  <c r="K31" i="3"/>
  <c r="G31" i="3" s="1"/>
  <c r="H30" i="3"/>
  <c r="I30" i="3"/>
  <c r="J30" i="1" l="1"/>
  <c r="H30" i="1"/>
  <c r="I30" i="1"/>
  <c r="E29" i="8"/>
  <c r="H29" i="8"/>
  <c r="T29" i="8"/>
  <c r="W29" i="8"/>
  <c r="V29" i="8"/>
  <c r="K29" i="8"/>
  <c r="N29" i="8"/>
  <c r="B29" i="8"/>
  <c r="U29" i="8"/>
  <c r="R29" i="8"/>
  <c r="F29" i="8"/>
  <c r="A29" i="8"/>
  <c r="L29" i="8"/>
  <c r="P29" i="8"/>
  <c r="X29" i="8"/>
  <c r="S29" i="8"/>
  <c r="C29" i="8"/>
  <c r="J29" i="8"/>
  <c r="G29" i="8"/>
  <c r="I29" i="8"/>
  <c r="N30" i="6"/>
  <c r="L30" i="8" s="1"/>
  <c r="M30" i="6"/>
  <c r="Q30" i="8" s="1"/>
  <c r="L30" i="6"/>
  <c r="P30" i="8" s="1"/>
  <c r="B31" i="5"/>
  <c r="D29" i="8"/>
  <c r="H32" i="2"/>
  <c r="J32" i="2" s="1"/>
  <c r="J31" i="2"/>
  <c r="K31" i="2"/>
  <c r="I31" i="2"/>
  <c r="W31" i="4"/>
  <c r="H31" i="3"/>
  <c r="K31" i="1"/>
  <c r="G31" i="1" s="1"/>
  <c r="K32" i="3"/>
  <c r="G32" i="3" s="1"/>
  <c r="I31" i="3"/>
  <c r="J31" i="3"/>
  <c r="I31" i="1" l="1"/>
  <c r="H31" i="1"/>
  <c r="J31" i="1"/>
  <c r="B30" i="8"/>
  <c r="T30" i="8"/>
  <c r="E30" i="8"/>
  <c r="H30" i="8"/>
  <c r="K30" i="8"/>
  <c r="W30" i="8"/>
  <c r="F30" i="8"/>
  <c r="M30" i="8"/>
  <c r="X30" i="8"/>
  <c r="A30" i="8"/>
  <c r="D30" i="8"/>
  <c r="N30" i="8"/>
  <c r="S30" i="8"/>
  <c r="C30" i="8"/>
  <c r="R30" i="8"/>
  <c r="I30" i="8"/>
  <c r="O30" i="8"/>
  <c r="G30" i="8"/>
  <c r="V30" i="8"/>
  <c r="U30" i="8"/>
  <c r="M31" i="6"/>
  <c r="W31" i="8" s="1"/>
  <c r="N31" i="6"/>
  <c r="O31" i="8" s="1"/>
  <c r="L31" i="6"/>
  <c r="G31" i="8" s="1"/>
  <c r="B32" i="5"/>
  <c r="B33" i="5"/>
  <c r="J30" i="8"/>
  <c r="W32" i="4"/>
  <c r="I32" i="2"/>
  <c r="K32" i="2"/>
  <c r="H33" i="2"/>
  <c r="I32" i="3"/>
  <c r="K32" i="1"/>
  <c r="G32" i="1" s="1"/>
  <c r="K33" i="3"/>
  <c r="G33" i="3" s="1"/>
  <c r="J32" i="3"/>
  <c r="H32" i="3"/>
  <c r="H32" i="1" l="1"/>
  <c r="I32" i="1"/>
  <c r="J32" i="1"/>
  <c r="V31" i="8"/>
  <c r="K31" i="8"/>
  <c r="X31" i="8"/>
  <c r="F31" i="8"/>
  <c r="R31" i="8"/>
  <c r="U31" i="8"/>
  <c r="L31" i="8"/>
  <c r="C31" i="8"/>
  <c r="S31" i="8"/>
  <c r="P31" i="8"/>
  <c r="M31" i="8"/>
  <c r="A31" i="8"/>
  <c r="D31" i="8"/>
  <c r="H31" i="8"/>
  <c r="I31" i="8"/>
  <c r="M32" i="6"/>
  <c r="N32" i="8" s="1"/>
  <c r="N32" i="6"/>
  <c r="O32" i="8" s="1"/>
  <c r="L32" i="6"/>
  <c r="G32" i="8" s="1"/>
  <c r="E31" i="8"/>
  <c r="Q31" i="8"/>
  <c r="B31" i="8"/>
  <c r="N31" i="8"/>
  <c r="J31" i="8"/>
  <c r="T31" i="8"/>
  <c r="L33" i="6"/>
  <c r="S33" i="8" s="1"/>
  <c r="N33" i="6"/>
  <c r="R33" i="8" s="1"/>
  <c r="M33" i="6"/>
  <c r="W33" i="8" s="1"/>
  <c r="B34" i="5"/>
  <c r="I33" i="2"/>
  <c r="J33" i="2"/>
  <c r="K33" i="2"/>
  <c r="W33" i="4"/>
  <c r="H34" i="2"/>
  <c r="I33" i="3"/>
  <c r="K33" i="1"/>
  <c r="G33" i="1" s="1"/>
  <c r="K34" i="3"/>
  <c r="G34" i="3" s="1"/>
  <c r="J33" i="3"/>
  <c r="H33" i="3"/>
  <c r="H33" i="1" l="1"/>
  <c r="J33" i="1"/>
  <c r="I33" i="1"/>
  <c r="C32" i="8"/>
  <c r="J32" i="8"/>
  <c r="B33" i="8"/>
  <c r="D33" i="8"/>
  <c r="F32" i="8"/>
  <c r="P33" i="8"/>
  <c r="R32" i="8"/>
  <c r="J33" i="8"/>
  <c r="U32" i="8"/>
  <c r="V33" i="8"/>
  <c r="G33" i="8"/>
  <c r="H33" i="8"/>
  <c r="A33" i="8"/>
  <c r="T32" i="8"/>
  <c r="L32" i="8"/>
  <c r="I32" i="8"/>
  <c r="M33" i="8"/>
  <c r="X32" i="8"/>
  <c r="A32" i="8"/>
  <c r="U33" i="8"/>
  <c r="P32" i="8"/>
  <c r="S32" i="8"/>
  <c r="M32" i="8"/>
  <c r="D32" i="8"/>
  <c r="L33" i="8"/>
  <c r="O33" i="8"/>
  <c r="C33" i="8"/>
  <c r="V32" i="8"/>
  <c r="E32" i="8"/>
  <c r="X33" i="8"/>
  <c r="K32" i="8"/>
  <c r="Q32" i="8"/>
  <c r="H32" i="8"/>
  <c r="W32" i="8"/>
  <c r="B32" i="8"/>
  <c r="I33" i="8"/>
  <c r="F33" i="8"/>
  <c r="Q33" i="8"/>
  <c r="N33" i="8"/>
  <c r="T33" i="8"/>
  <c r="K33" i="8"/>
  <c r="E33" i="8"/>
  <c r="L34" i="6"/>
  <c r="S34" i="8" s="1"/>
  <c r="M34" i="6"/>
  <c r="H34" i="8" s="1"/>
  <c r="N34" i="6"/>
  <c r="X34" i="8" s="1"/>
  <c r="I34" i="2"/>
  <c r="J34" i="2"/>
  <c r="K34" i="2"/>
  <c r="W34" i="4"/>
  <c r="H35" i="2"/>
  <c r="J34" i="3"/>
  <c r="K34" i="1"/>
  <c r="G34" i="1" s="1"/>
  <c r="K35" i="3"/>
  <c r="G35" i="3" s="1"/>
  <c r="H34" i="3"/>
  <c r="I34" i="3"/>
  <c r="J34" i="1" l="1"/>
  <c r="I34" i="1"/>
  <c r="H34" i="1"/>
  <c r="B36" i="5"/>
  <c r="D34" i="8"/>
  <c r="G34" i="8"/>
  <c r="A34" i="8"/>
  <c r="W34" i="8"/>
  <c r="R34" i="8"/>
  <c r="E34" i="8"/>
  <c r="B34" i="8"/>
  <c r="Q34" i="8"/>
  <c r="T34" i="8"/>
  <c r="V34" i="8"/>
  <c r="K34" i="8"/>
  <c r="J34" i="8"/>
  <c r="P34" i="8"/>
  <c r="N34" i="8"/>
  <c r="C34" i="8"/>
  <c r="U34" i="8"/>
  <c r="I34" i="8"/>
  <c r="L34" i="8"/>
  <c r="F34" i="8"/>
  <c r="M34" i="8"/>
  <c r="O34" i="8"/>
  <c r="B35" i="5"/>
  <c r="H36" i="2"/>
  <c r="J35" i="2"/>
  <c r="K35" i="2"/>
  <c r="I35" i="2"/>
  <c r="W35" i="4"/>
  <c r="H35" i="3"/>
  <c r="K35" i="1"/>
  <c r="G35" i="1" s="1"/>
  <c r="K36" i="3"/>
  <c r="G36" i="3" s="1"/>
  <c r="I35" i="3"/>
  <c r="J35" i="3"/>
  <c r="I35" i="1" l="1"/>
  <c r="H35" i="1"/>
  <c r="J35" i="1"/>
  <c r="L35" i="6"/>
  <c r="M35" i="8" s="1"/>
  <c r="M35" i="6"/>
  <c r="H35" i="8" s="1"/>
  <c r="N35" i="6"/>
  <c r="U35" i="8" s="1"/>
  <c r="M36" i="6"/>
  <c r="E36" i="8" s="1"/>
  <c r="L36" i="6"/>
  <c r="G36" i="8" s="1"/>
  <c r="N36" i="6"/>
  <c r="U36" i="8" s="1"/>
  <c r="H37" i="2"/>
  <c r="K36" i="2"/>
  <c r="I36" i="2"/>
  <c r="J36" i="2"/>
  <c r="W36" i="4"/>
  <c r="I36" i="3"/>
  <c r="K36" i="1"/>
  <c r="G36" i="1" s="1"/>
  <c r="K37" i="3"/>
  <c r="G37" i="3" s="1"/>
  <c r="J36" i="3"/>
  <c r="H36" i="3"/>
  <c r="H36" i="1" l="1"/>
  <c r="I36" i="1"/>
  <c r="J36" i="1"/>
  <c r="J36" i="8"/>
  <c r="A35" i="8"/>
  <c r="M36" i="8"/>
  <c r="B35" i="8"/>
  <c r="D36" i="8"/>
  <c r="A36" i="8"/>
  <c r="J35" i="8"/>
  <c r="I35" i="8"/>
  <c r="V35" i="8"/>
  <c r="V36" i="8"/>
  <c r="P36" i="8"/>
  <c r="D35" i="8"/>
  <c r="G35" i="8"/>
  <c r="S36" i="8"/>
  <c r="P35" i="8"/>
  <c r="S35" i="8"/>
  <c r="R35" i="8"/>
  <c r="F36" i="8"/>
  <c r="L36" i="8"/>
  <c r="C36" i="8"/>
  <c r="R36" i="8"/>
  <c r="B36" i="8"/>
  <c r="O36" i="8"/>
  <c r="I36" i="8"/>
  <c r="Q36" i="8"/>
  <c r="T36" i="8"/>
  <c r="X35" i="8"/>
  <c r="W36" i="8"/>
  <c r="X36" i="8"/>
  <c r="F35" i="8"/>
  <c r="B37" i="5"/>
  <c r="H36" i="8"/>
  <c r="K36" i="8"/>
  <c r="O35" i="8"/>
  <c r="K35" i="8"/>
  <c r="W35" i="8"/>
  <c r="E35" i="8"/>
  <c r="T35" i="8"/>
  <c r="N35" i="8"/>
  <c r="N36" i="8"/>
  <c r="L35" i="8"/>
  <c r="Q35" i="8"/>
  <c r="C35" i="8"/>
  <c r="I37" i="2"/>
  <c r="J37" i="2"/>
  <c r="K37" i="2"/>
  <c r="W37" i="4"/>
  <c r="H38" i="2"/>
  <c r="I37" i="3"/>
  <c r="K37" i="1"/>
  <c r="G37" i="1" s="1"/>
  <c r="K38" i="3"/>
  <c r="G38" i="3" s="1"/>
  <c r="J37" i="3"/>
  <c r="H37" i="3"/>
  <c r="H37" i="1" l="1"/>
  <c r="I37" i="1"/>
  <c r="J37" i="1"/>
  <c r="M37" i="6"/>
  <c r="H37" i="8" s="1"/>
  <c r="N37" i="6"/>
  <c r="I37" i="8" s="1"/>
  <c r="L37" i="6"/>
  <c r="G37" i="8" s="1"/>
  <c r="B38" i="5"/>
  <c r="H39" i="2"/>
  <c r="I38" i="2"/>
  <c r="J38" i="2"/>
  <c r="K38" i="2"/>
  <c r="W38" i="4"/>
  <c r="J38" i="3"/>
  <c r="K38" i="1"/>
  <c r="G38" i="1" s="1"/>
  <c r="K39" i="3"/>
  <c r="G39" i="3" s="1"/>
  <c r="H38" i="3"/>
  <c r="I38" i="3"/>
  <c r="J38" i="1" l="1"/>
  <c r="I38" i="1"/>
  <c r="H38" i="1"/>
  <c r="C37" i="8"/>
  <c r="N37" i="8"/>
  <c r="E37" i="8"/>
  <c r="B37" i="8"/>
  <c r="W37" i="8"/>
  <c r="Q37" i="8"/>
  <c r="T37" i="8"/>
  <c r="K37" i="8"/>
  <c r="R37" i="8"/>
  <c r="L37" i="8"/>
  <c r="F37" i="8"/>
  <c r="X37" i="8"/>
  <c r="V37" i="8"/>
  <c r="D37" i="8"/>
  <c r="U37" i="8"/>
  <c r="O37" i="8"/>
  <c r="P37" i="8"/>
  <c r="A37" i="8"/>
  <c r="J37" i="8"/>
  <c r="S37" i="8"/>
  <c r="L38" i="6"/>
  <c r="D38" i="8" s="1"/>
  <c r="N38" i="6"/>
  <c r="L38" i="8" s="1"/>
  <c r="M38" i="6"/>
  <c r="Q38" i="8" s="1"/>
  <c r="M37" i="8"/>
  <c r="H40" i="2"/>
  <c r="W40" i="4" s="1"/>
  <c r="H41" i="2"/>
  <c r="J39" i="2"/>
  <c r="K39" i="2"/>
  <c r="I39" i="2"/>
  <c r="W39" i="4"/>
  <c r="H39" i="3"/>
  <c r="K39" i="1"/>
  <c r="G39" i="1" s="1"/>
  <c r="K40" i="3"/>
  <c r="G40" i="3" s="1"/>
  <c r="I39" i="3"/>
  <c r="J39" i="3"/>
  <c r="I39" i="1" l="1"/>
  <c r="H39" i="1"/>
  <c r="J39" i="1"/>
  <c r="W38" i="8"/>
  <c r="X38" i="8"/>
  <c r="C38" i="8"/>
  <c r="B41" i="5"/>
  <c r="U38" i="8"/>
  <c r="E38" i="8"/>
  <c r="B39" i="5"/>
  <c r="L39" i="6" s="1"/>
  <c r="K38" i="8"/>
  <c r="I38" i="8"/>
  <c r="H38" i="8"/>
  <c r="V38" i="8"/>
  <c r="R38" i="8"/>
  <c r="O38" i="8"/>
  <c r="J38" i="8"/>
  <c r="F38" i="8"/>
  <c r="N38" i="8"/>
  <c r="B38" i="8"/>
  <c r="P38" i="8"/>
  <c r="A38" i="8"/>
  <c r="M38" i="8"/>
  <c r="S38" i="8"/>
  <c r="T38" i="8"/>
  <c r="G38" i="8"/>
  <c r="B40" i="5"/>
  <c r="K40" i="2"/>
  <c r="I40" i="2"/>
  <c r="J40" i="2"/>
  <c r="I41" i="2"/>
  <c r="J41" i="2"/>
  <c r="K41" i="2"/>
  <c r="W41" i="4"/>
  <c r="H42" i="2"/>
  <c r="I40" i="3"/>
  <c r="K40" i="1"/>
  <c r="G40" i="1" s="1"/>
  <c r="K41" i="3"/>
  <c r="G41" i="3" s="1"/>
  <c r="J40" i="3"/>
  <c r="H40" i="3"/>
  <c r="H40" i="1" l="1"/>
  <c r="J40" i="1"/>
  <c r="I40" i="1"/>
  <c r="M39" i="6"/>
  <c r="B39" i="8" s="1"/>
  <c r="G39" i="8"/>
  <c r="D39" i="8"/>
  <c r="N39" i="6"/>
  <c r="N40" i="6"/>
  <c r="L40" i="8" s="1"/>
  <c r="M40" i="6"/>
  <c r="E40" i="8" s="1"/>
  <c r="L40" i="6"/>
  <c r="V40" i="8" s="1"/>
  <c r="P39" i="8"/>
  <c r="J39" i="8"/>
  <c r="M39" i="8"/>
  <c r="V39" i="8"/>
  <c r="A39" i="8"/>
  <c r="M41" i="6"/>
  <c r="H41" i="8" s="1"/>
  <c r="N41" i="6"/>
  <c r="X41" i="8" s="1"/>
  <c r="L41" i="6"/>
  <c r="J41" i="8" s="1"/>
  <c r="S39" i="8"/>
  <c r="I42" i="2"/>
  <c r="J42" i="2"/>
  <c r="K42" i="2"/>
  <c r="W42" i="4"/>
  <c r="H43" i="2"/>
  <c r="I41" i="3"/>
  <c r="K41" i="1"/>
  <c r="G41" i="1" s="1"/>
  <c r="K42" i="3"/>
  <c r="G42" i="3" s="1"/>
  <c r="J41" i="3"/>
  <c r="H41" i="3"/>
  <c r="H41" i="1" l="1"/>
  <c r="I41" i="1"/>
  <c r="J41" i="1"/>
  <c r="H39" i="8"/>
  <c r="M40" i="8"/>
  <c r="E39" i="8"/>
  <c r="T39" i="8"/>
  <c r="W39" i="8"/>
  <c r="J40" i="8"/>
  <c r="U41" i="8"/>
  <c r="B41" i="8"/>
  <c r="R40" i="8"/>
  <c r="T40" i="8"/>
  <c r="V41" i="8"/>
  <c r="K40" i="8"/>
  <c r="F41" i="8"/>
  <c r="P41" i="8"/>
  <c r="N40" i="8"/>
  <c r="X40" i="8"/>
  <c r="S41" i="8"/>
  <c r="Q40" i="8"/>
  <c r="H40" i="8"/>
  <c r="O41" i="8"/>
  <c r="F40" i="8"/>
  <c r="A41" i="8"/>
  <c r="G41" i="8"/>
  <c r="D41" i="8"/>
  <c r="B40" i="8"/>
  <c r="R41" i="8"/>
  <c r="I40" i="8"/>
  <c r="L41" i="8"/>
  <c r="O40" i="8"/>
  <c r="C40" i="8"/>
  <c r="N39" i="8"/>
  <c r="Q39" i="8"/>
  <c r="K39" i="8"/>
  <c r="A40" i="8"/>
  <c r="X39" i="8"/>
  <c r="U39" i="8"/>
  <c r="L39" i="8"/>
  <c r="I39" i="8"/>
  <c r="R39" i="8"/>
  <c r="C39" i="8"/>
  <c r="F39" i="8"/>
  <c r="O39" i="8"/>
  <c r="M41" i="8"/>
  <c r="S40" i="8"/>
  <c r="W40" i="8"/>
  <c r="C41" i="8"/>
  <c r="I41" i="8"/>
  <c r="U40" i="8"/>
  <c r="P40" i="8"/>
  <c r="D40" i="8"/>
  <c r="G40" i="8"/>
  <c r="E41" i="8"/>
  <c r="W41" i="8"/>
  <c r="N41" i="8"/>
  <c r="T41" i="8"/>
  <c r="Q41" i="8"/>
  <c r="K41" i="8"/>
  <c r="B42" i="5"/>
  <c r="J43" i="2"/>
  <c r="K43" i="2"/>
  <c r="I43" i="2"/>
  <c r="W43" i="4"/>
  <c r="H44" i="2"/>
  <c r="J42" i="3"/>
  <c r="K42" i="1"/>
  <c r="G42" i="1" s="1"/>
  <c r="K43" i="3"/>
  <c r="G43" i="3" s="1"/>
  <c r="H42" i="3"/>
  <c r="I42" i="3"/>
  <c r="J42" i="1" l="1"/>
  <c r="H42" i="1"/>
  <c r="I42" i="1"/>
  <c r="M42" i="6"/>
  <c r="N42" i="6"/>
  <c r="L42" i="6"/>
  <c r="B43" i="5"/>
  <c r="K44" i="2"/>
  <c r="I44" i="2"/>
  <c r="J44" i="2"/>
  <c r="W44" i="4"/>
  <c r="H45" i="2"/>
  <c r="H43" i="3"/>
  <c r="K43" i="1"/>
  <c r="G43" i="1" s="1"/>
  <c r="K44" i="3"/>
  <c r="G44" i="3" s="1"/>
  <c r="I43" i="3"/>
  <c r="J43" i="3"/>
  <c r="I43" i="1" l="1"/>
  <c r="J43" i="1"/>
  <c r="H43" i="1"/>
  <c r="N43" i="6"/>
  <c r="L43" i="6"/>
  <c r="S43" i="8" s="1"/>
  <c r="M43" i="6"/>
  <c r="T43" i="8" s="1"/>
  <c r="B45" i="5"/>
  <c r="B44" i="5"/>
  <c r="M42" i="8"/>
  <c r="A42" i="8"/>
  <c r="S42" i="8"/>
  <c r="V42" i="8"/>
  <c r="J42" i="8"/>
  <c r="D42" i="8"/>
  <c r="P42" i="8"/>
  <c r="G42" i="8"/>
  <c r="U42" i="8"/>
  <c r="L42" i="8"/>
  <c r="X42" i="8"/>
  <c r="I42" i="8"/>
  <c r="C42" i="8"/>
  <c r="R42" i="8"/>
  <c r="O42" i="8"/>
  <c r="F42" i="8"/>
  <c r="N42" i="8"/>
  <c r="E42" i="8"/>
  <c r="Q42" i="8"/>
  <c r="B42" i="8"/>
  <c r="W42" i="8"/>
  <c r="K42" i="8"/>
  <c r="H42" i="8"/>
  <c r="T42" i="8"/>
  <c r="H46" i="2"/>
  <c r="W46" i="4" s="1"/>
  <c r="I45" i="2"/>
  <c r="J45" i="2"/>
  <c r="K45" i="2"/>
  <c r="W45" i="4"/>
  <c r="I44" i="3"/>
  <c r="K44" i="1"/>
  <c r="G44" i="1" s="1"/>
  <c r="K45" i="3"/>
  <c r="G45" i="3" s="1"/>
  <c r="J44" i="3"/>
  <c r="H44" i="3"/>
  <c r="H44" i="1" l="1"/>
  <c r="J44" i="1"/>
  <c r="I44" i="1"/>
  <c r="D43" i="8"/>
  <c r="G43" i="8"/>
  <c r="W43" i="8"/>
  <c r="H43" i="8"/>
  <c r="Q43" i="8"/>
  <c r="E43" i="8"/>
  <c r="M45" i="6"/>
  <c r="W45" i="8" s="1"/>
  <c r="N45" i="6"/>
  <c r="L45" i="8" s="1"/>
  <c r="L45" i="6"/>
  <c r="P45" i="8" s="1"/>
  <c r="N44" i="6"/>
  <c r="M44" i="6"/>
  <c r="L44" i="6"/>
  <c r="K43" i="8"/>
  <c r="J43" i="8"/>
  <c r="P43" i="8"/>
  <c r="V43" i="8"/>
  <c r="M43" i="8"/>
  <c r="A43" i="8"/>
  <c r="N43" i="8"/>
  <c r="B43" i="8"/>
  <c r="I43" i="8"/>
  <c r="L43" i="8"/>
  <c r="C43" i="8"/>
  <c r="F43" i="8"/>
  <c r="X43" i="8"/>
  <c r="U43" i="8"/>
  <c r="R43" i="8"/>
  <c r="O43" i="8"/>
  <c r="I46" i="2"/>
  <c r="J46" i="2"/>
  <c r="K46" i="2"/>
  <c r="H47" i="2"/>
  <c r="I45" i="3"/>
  <c r="K45" i="1"/>
  <c r="G45" i="1" s="1"/>
  <c r="K46" i="3"/>
  <c r="G46" i="3" s="1"/>
  <c r="J45" i="3"/>
  <c r="H45" i="3"/>
  <c r="H45" i="1" l="1"/>
  <c r="J45" i="1"/>
  <c r="I45" i="1"/>
  <c r="B45" i="8"/>
  <c r="N45" i="8"/>
  <c r="M45" i="8"/>
  <c r="R45" i="8"/>
  <c r="C45" i="8"/>
  <c r="D45" i="8"/>
  <c r="A45" i="8"/>
  <c r="J45" i="8"/>
  <c r="G45" i="8"/>
  <c r="V45" i="8"/>
  <c r="E45" i="8"/>
  <c r="H45" i="8"/>
  <c r="K45" i="8"/>
  <c r="T45" i="8"/>
  <c r="O45" i="8"/>
  <c r="X45" i="8"/>
  <c r="Q45" i="8"/>
  <c r="F45" i="8"/>
  <c r="I45" i="8"/>
  <c r="U45" i="8"/>
  <c r="O44" i="8"/>
  <c r="F44" i="8"/>
  <c r="L44" i="8"/>
  <c r="X44" i="8"/>
  <c r="R44" i="8"/>
  <c r="C44" i="8"/>
  <c r="I44" i="8"/>
  <c r="U44" i="8"/>
  <c r="M44" i="8"/>
  <c r="D44" i="8"/>
  <c r="S44" i="8"/>
  <c r="A44" i="8"/>
  <c r="G44" i="8"/>
  <c r="P44" i="8"/>
  <c r="V44" i="8"/>
  <c r="J44" i="8"/>
  <c r="B46" i="5"/>
  <c r="S45" i="8"/>
  <c r="N44" i="8"/>
  <c r="B44" i="8"/>
  <c r="H44" i="8"/>
  <c r="T44" i="8"/>
  <c r="K44" i="8"/>
  <c r="Q44" i="8"/>
  <c r="W44" i="8"/>
  <c r="E44" i="8"/>
  <c r="J47" i="2"/>
  <c r="K47" i="2"/>
  <c r="I47" i="2"/>
  <c r="W47" i="4"/>
  <c r="H48" i="2"/>
  <c r="H46" i="3"/>
  <c r="K46" i="1"/>
  <c r="G46" i="1" s="1"/>
  <c r="K47" i="3"/>
  <c r="G47" i="3" s="1"/>
  <c r="I46" i="3"/>
  <c r="J46" i="3"/>
  <c r="J46" i="1" l="1"/>
  <c r="I46" i="1"/>
  <c r="H46" i="1"/>
  <c r="B48" i="5"/>
  <c r="N48" i="6" s="1"/>
  <c r="M46" i="6"/>
  <c r="K46" i="8" s="1"/>
  <c r="L46" i="6"/>
  <c r="D46" i="8" s="1"/>
  <c r="N46" i="6"/>
  <c r="U46" i="8" s="1"/>
  <c r="K48" i="2"/>
  <c r="I48" i="2"/>
  <c r="J48" i="2"/>
  <c r="W48" i="4"/>
  <c r="H49" i="2"/>
  <c r="I47" i="3"/>
  <c r="K47" i="1"/>
  <c r="G47" i="1" s="1"/>
  <c r="K48" i="3"/>
  <c r="G48" i="3" s="1"/>
  <c r="J47" i="3"/>
  <c r="H47" i="3"/>
  <c r="I47" i="1" l="1"/>
  <c r="H47" i="1"/>
  <c r="J47" i="1"/>
  <c r="A46" i="8"/>
  <c r="F46" i="8"/>
  <c r="T46" i="8"/>
  <c r="M46" i="8"/>
  <c r="G46" i="8"/>
  <c r="H46" i="8"/>
  <c r="V46" i="8"/>
  <c r="Q46" i="8"/>
  <c r="B46" i="8"/>
  <c r="E46" i="8"/>
  <c r="N46" i="8"/>
  <c r="W46" i="8"/>
  <c r="J46" i="8"/>
  <c r="S46" i="8"/>
  <c r="B47" i="5"/>
  <c r="N47" i="6" s="1"/>
  <c r="P46" i="8"/>
  <c r="X46" i="8"/>
  <c r="O46" i="8"/>
  <c r="L46" i="8"/>
  <c r="M48" i="6"/>
  <c r="H48" i="8" s="1"/>
  <c r="R46" i="8"/>
  <c r="C46" i="8"/>
  <c r="L48" i="6"/>
  <c r="S48" i="8" s="1"/>
  <c r="I46" i="8"/>
  <c r="O48" i="8"/>
  <c r="F48" i="8"/>
  <c r="X48" i="8"/>
  <c r="R48" i="8"/>
  <c r="I48" i="8"/>
  <c r="L48" i="8"/>
  <c r="U48" i="8"/>
  <c r="C48" i="8"/>
  <c r="I49" i="2"/>
  <c r="J49" i="2"/>
  <c r="K49" i="2"/>
  <c r="W49" i="4"/>
  <c r="H50" i="2"/>
  <c r="J48" i="3"/>
  <c r="K48" i="1"/>
  <c r="G48" i="1" s="1"/>
  <c r="K49" i="3"/>
  <c r="G49" i="3" s="1"/>
  <c r="H48" i="3"/>
  <c r="I48" i="3"/>
  <c r="H48" i="1" l="1"/>
  <c r="I48" i="1"/>
  <c r="J48" i="1"/>
  <c r="M48" i="8"/>
  <c r="W48" i="8"/>
  <c r="L47" i="6"/>
  <c r="G47" i="8" s="1"/>
  <c r="B48" i="8"/>
  <c r="O47" i="8"/>
  <c r="L47" i="8"/>
  <c r="X47" i="8"/>
  <c r="U47" i="8"/>
  <c r="F47" i="8"/>
  <c r="I47" i="8"/>
  <c r="R47" i="8"/>
  <c r="C47" i="8"/>
  <c r="B49" i="5"/>
  <c r="L49" i="6" s="1"/>
  <c r="M47" i="6"/>
  <c r="K47" i="8" s="1"/>
  <c r="K48" i="8"/>
  <c r="N48" i="8"/>
  <c r="T48" i="8"/>
  <c r="E48" i="8"/>
  <c r="V48" i="8"/>
  <c r="Q48" i="8"/>
  <c r="J48" i="8"/>
  <c r="D48" i="8"/>
  <c r="P48" i="8"/>
  <c r="G48" i="8"/>
  <c r="A48" i="8"/>
  <c r="I50" i="2"/>
  <c r="J50" i="2"/>
  <c r="K50" i="2"/>
  <c r="W50" i="4"/>
  <c r="H51" i="2"/>
  <c r="J49" i="3"/>
  <c r="K49" i="1"/>
  <c r="G49" i="1" s="1"/>
  <c r="K50" i="3"/>
  <c r="G50" i="3" s="1"/>
  <c r="H49" i="3"/>
  <c r="I49" i="3"/>
  <c r="H49" i="1" l="1"/>
  <c r="I49" i="1"/>
  <c r="J49" i="1"/>
  <c r="H47" i="8"/>
  <c r="N49" i="6"/>
  <c r="U49" i="8" s="1"/>
  <c r="M49" i="6"/>
  <c r="B49" i="8" s="1"/>
  <c r="S47" i="8"/>
  <c r="M47" i="8"/>
  <c r="P47" i="8"/>
  <c r="A47" i="8"/>
  <c r="D47" i="8"/>
  <c r="V47" i="8"/>
  <c r="J47" i="8"/>
  <c r="V49" i="8"/>
  <c r="J49" i="8"/>
  <c r="D49" i="8"/>
  <c r="A49" i="8"/>
  <c r="G49" i="8"/>
  <c r="S49" i="8"/>
  <c r="M49" i="8"/>
  <c r="P49" i="8"/>
  <c r="T47" i="8"/>
  <c r="E47" i="8"/>
  <c r="N47" i="8"/>
  <c r="B47" i="8"/>
  <c r="W47" i="8"/>
  <c r="Q47" i="8"/>
  <c r="B50" i="5"/>
  <c r="J51" i="2"/>
  <c r="K51" i="2"/>
  <c r="I51" i="2"/>
  <c r="W51" i="4"/>
  <c r="H52" i="2"/>
  <c r="J50" i="3"/>
  <c r="K50" i="1"/>
  <c r="G50" i="1" s="1"/>
  <c r="K51" i="3"/>
  <c r="G51" i="3" s="1"/>
  <c r="I50" i="3"/>
  <c r="H50" i="3"/>
  <c r="J50" i="1" l="1"/>
  <c r="I50" i="1"/>
  <c r="H50" i="1"/>
  <c r="T49" i="8"/>
  <c r="R49" i="8"/>
  <c r="L49" i="8"/>
  <c r="N49" i="8"/>
  <c r="X49" i="8"/>
  <c r="I49" i="8"/>
  <c r="O49" i="8"/>
  <c r="C49" i="8"/>
  <c r="F49" i="8"/>
  <c r="W49" i="8"/>
  <c r="E49" i="8"/>
  <c r="H49" i="8"/>
  <c r="Q49" i="8"/>
  <c r="K49" i="8"/>
  <c r="B51" i="5"/>
  <c r="N50" i="6"/>
  <c r="U50" i="8" s="1"/>
  <c r="L50" i="6"/>
  <c r="G50" i="8" s="1"/>
  <c r="M50" i="6"/>
  <c r="Q50" i="8" s="1"/>
  <c r="K52" i="2"/>
  <c r="I52" i="2"/>
  <c r="J52" i="2"/>
  <c r="W52" i="4"/>
  <c r="H53" i="2"/>
  <c r="J51" i="3"/>
  <c r="K51" i="1"/>
  <c r="G51" i="1" s="1"/>
  <c r="K52" i="3"/>
  <c r="G52" i="3" s="1"/>
  <c r="H51" i="3"/>
  <c r="I51" i="3"/>
  <c r="I51" i="1" l="1"/>
  <c r="H51" i="1"/>
  <c r="J51" i="1"/>
  <c r="S50" i="8"/>
  <c r="L51" i="6"/>
  <c r="P51" i="8" s="1"/>
  <c r="M51" i="6"/>
  <c r="W51" i="8" s="1"/>
  <c r="N51" i="6"/>
  <c r="I51" i="8" s="1"/>
  <c r="C50" i="8"/>
  <c r="X50" i="8"/>
  <c r="F50" i="8"/>
  <c r="V50" i="8"/>
  <c r="M50" i="8"/>
  <c r="J50" i="8"/>
  <c r="O50" i="8"/>
  <c r="D50" i="8"/>
  <c r="P50" i="8"/>
  <c r="H50" i="8"/>
  <c r="W50" i="8"/>
  <c r="N50" i="8"/>
  <c r="E50" i="8"/>
  <c r="K50" i="8"/>
  <c r="T50" i="8"/>
  <c r="A50" i="8"/>
  <c r="B50" i="8"/>
  <c r="L50" i="8"/>
  <c r="I50" i="8"/>
  <c r="R50" i="8"/>
  <c r="B52" i="5"/>
  <c r="H54" i="2"/>
  <c r="W54" i="4" s="1"/>
  <c r="I53" i="2"/>
  <c r="J53" i="2"/>
  <c r="K53" i="2"/>
  <c r="W53" i="4"/>
  <c r="J52" i="3"/>
  <c r="K52" i="1"/>
  <c r="G52" i="1" s="1"/>
  <c r="K53" i="3"/>
  <c r="G53" i="3" s="1"/>
  <c r="H52" i="3"/>
  <c r="I52" i="3"/>
  <c r="H52" i="1" l="1"/>
  <c r="I52" i="1"/>
  <c r="J52" i="1"/>
  <c r="Q51" i="8"/>
  <c r="V51" i="8"/>
  <c r="J51" i="8"/>
  <c r="M51" i="8"/>
  <c r="K51" i="8"/>
  <c r="D51" i="8"/>
  <c r="T51" i="8"/>
  <c r="N51" i="8"/>
  <c r="H51" i="8"/>
  <c r="S51" i="8"/>
  <c r="L51" i="8"/>
  <c r="U51" i="8"/>
  <c r="C51" i="8"/>
  <c r="X51" i="8"/>
  <c r="R51" i="8"/>
  <c r="A51" i="8"/>
  <c r="F51" i="8"/>
  <c r="O51" i="8"/>
  <c r="E51" i="8"/>
  <c r="B51" i="8"/>
  <c r="G51" i="8"/>
  <c r="M52" i="6"/>
  <c r="L52" i="6"/>
  <c r="P52" i="8" s="1"/>
  <c r="N52" i="6"/>
  <c r="O52" i="8" s="1"/>
  <c r="B53" i="5"/>
  <c r="J54" i="2"/>
  <c r="I54" i="2"/>
  <c r="K54" i="2"/>
  <c r="H55" i="2"/>
  <c r="H53" i="3"/>
  <c r="K53" i="1"/>
  <c r="G53" i="1" s="1"/>
  <c r="K54" i="3"/>
  <c r="G54" i="3" s="1"/>
  <c r="I53" i="3"/>
  <c r="J53" i="3"/>
  <c r="H53" i="1" l="1"/>
  <c r="J53" i="1"/>
  <c r="I53" i="1"/>
  <c r="B55" i="5"/>
  <c r="L53" i="6"/>
  <c r="N53" i="6"/>
  <c r="M53" i="6"/>
  <c r="B54" i="5"/>
  <c r="R52" i="8"/>
  <c r="U52" i="8"/>
  <c r="I52" i="8"/>
  <c r="C52" i="8"/>
  <c r="F52" i="8"/>
  <c r="L52" i="8"/>
  <c r="M52" i="8"/>
  <c r="S52" i="8"/>
  <c r="V52" i="8"/>
  <c r="J52" i="8"/>
  <c r="A52" i="8"/>
  <c r="G52" i="8"/>
  <c r="D52" i="8"/>
  <c r="X52" i="8"/>
  <c r="N52" i="8"/>
  <c r="H52" i="8"/>
  <c r="K52" i="8"/>
  <c r="E52" i="8"/>
  <c r="T52" i="8"/>
  <c r="Q52" i="8"/>
  <c r="B52" i="8"/>
  <c r="W52" i="8"/>
  <c r="H56" i="2"/>
  <c r="W56" i="4" s="1"/>
  <c r="J55" i="2"/>
  <c r="K55" i="2"/>
  <c r="I55" i="2"/>
  <c r="W55" i="4"/>
  <c r="J54" i="3"/>
  <c r="K54" i="1"/>
  <c r="G54" i="1" s="1"/>
  <c r="K55" i="3"/>
  <c r="G55" i="3" s="1"/>
  <c r="H54" i="3"/>
  <c r="I54" i="3"/>
  <c r="J54" i="1" l="1"/>
  <c r="H54" i="1"/>
  <c r="I54" i="1"/>
  <c r="M54" i="6"/>
  <c r="N54" i="8" s="1"/>
  <c r="N54" i="6"/>
  <c r="R54" i="8" s="1"/>
  <c r="L54" i="6"/>
  <c r="A54" i="8" s="1"/>
  <c r="L55" i="6"/>
  <c r="D55" i="8" s="1"/>
  <c r="M55" i="6"/>
  <c r="T55" i="8" s="1"/>
  <c r="N55" i="6"/>
  <c r="C55" i="8" s="1"/>
  <c r="F53" i="8"/>
  <c r="I53" i="8"/>
  <c r="L53" i="8"/>
  <c r="X53" i="8"/>
  <c r="R53" i="8"/>
  <c r="U53" i="8"/>
  <c r="C53" i="8"/>
  <c r="O53" i="8"/>
  <c r="V53" i="8"/>
  <c r="G53" i="8"/>
  <c r="S53" i="8"/>
  <c r="A53" i="8"/>
  <c r="J53" i="8"/>
  <c r="D53" i="8"/>
  <c r="P53" i="8"/>
  <c r="M53" i="8"/>
  <c r="E53" i="8"/>
  <c r="N53" i="8"/>
  <c r="T53" i="8"/>
  <c r="B53" i="8"/>
  <c r="H53" i="8"/>
  <c r="W53" i="8"/>
  <c r="Q53" i="8"/>
  <c r="K53" i="8"/>
  <c r="J56" i="2"/>
  <c r="I56" i="2"/>
  <c r="K56" i="2"/>
  <c r="H57" i="2"/>
  <c r="H55" i="3"/>
  <c r="K55" i="1"/>
  <c r="G55" i="1" s="1"/>
  <c r="K56" i="3"/>
  <c r="G56" i="3" s="1"/>
  <c r="I55" i="3"/>
  <c r="J55" i="3"/>
  <c r="I55" i="1" l="1"/>
  <c r="H55" i="1"/>
  <c r="J55" i="1"/>
  <c r="W55" i="8"/>
  <c r="K54" i="8"/>
  <c r="B55" i="8"/>
  <c r="H55" i="8"/>
  <c r="W54" i="8"/>
  <c r="E55" i="8"/>
  <c r="T54" i="8"/>
  <c r="N55" i="8"/>
  <c r="K55" i="8"/>
  <c r="E54" i="8"/>
  <c r="Q54" i="8"/>
  <c r="Q55" i="8"/>
  <c r="B54" i="8"/>
  <c r="H54" i="8"/>
  <c r="F54" i="8"/>
  <c r="G54" i="8"/>
  <c r="U54" i="8"/>
  <c r="X54" i="8"/>
  <c r="D54" i="8"/>
  <c r="O54" i="8"/>
  <c r="C54" i="8"/>
  <c r="I54" i="8"/>
  <c r="S54" i="8"/>
  <c r="A55" i="8"/>
  <c r="P55" i="8"/>
  <c r="V55" i="8"/>
  <c r="M55" i="8"/>
  <c r="G55" i="8"/>
  <c r="V54" i="8"/>
  <c r="S55" i="8"/>
  <c r="M54" i="8"/>
  <c r="P54" i="8"/>
  <c r="L54" i="8"/>
  <c r="U55" i="8"/>
  <c r="O55" i="8"/>
  <c r="L55" i="8"/>
  <c r="R55" i="8"/>
  <c r="X55" i="8"/>
  <c r="I55" i="8"/>
  <c r="B56" i="5"/>
  <c r="F55" i="8"/>
  <c r="J55" i="8"/>
  <c r="J54" i="8"/>
  <c r="I57" i="2"/>
  <c r="J57" i="2"/>
  <c r="K57" i="2"/>
  <c r="W57" i="4"/>
  <c r="H58" i="2"/>
  <c r="I56" i="3"/>
  <c r="K56" i="1"/>
  <c r="G56" i="1" s="1"/>
  <c r="K57" i="3"/>
  <c r="G57" i="3" s="1"/>
  <c r="J56" i="3"/>
  <c r="H56" i="3"/>
  <c r="H56" i="1" l="1"/>
  <c r="I56" i="1"/>
  <c r="J56" i="1"/>
  <c r="N56" i="6"/>
  <c r="O56" i="8" s="1"/>
  <c r="M56" i="6"/>
  <c r="Q56" i="8" s="1"/>
  <c r="B57" i="5"/>
  <c r="L56" i="6"/>
  <c r="G56" i="8" s="1"/>
  <c r="I58" i="2"/>
  <c r="J58" i="2"/>
  <c r="K58" i="2"/>
  <c r="W58" i="4"/>
  <c r="H59" i="2"/>
  <c r="I57" i="3"/>
  <c r="K57" i="1"/>
  <c r="G57" i="1" s="1"/>
  <c r="K58" i="3"/>
  <c r="G58" i="3" s="1"/>
  <c r="J57" i="3"/>
  <c r="H57" i="3"/>
  <c r="H57" i="1" l="1"/>
  <c r="I57" i="1"/>
  <c r="J57" i="1"/>
  <c r="U56" i="8"/>
  <c r="X56" i="8"/>
  <c r="E56" i="8"/>
  <c r="H56" i="8"/>
  <c r="B56" i="8"/>
  <c r="N56" i="8"/>
  <c r="T56" i="8"/>
  <c r="W56" i="8"/>
  <c r="L56" i="8"/>
  <c r="I56" i="8"/>
  <c r="F56" i="8"/>
  <c r="P56" i="8"/>
  <c r="C56" i="8"/>
  <c r="R56" i="8"/>
  <c r="D56" i="8"/>
  <c r="J56" i="8"/>
  <c r="S56" i="8"/>
  <c r="A56" i="8"/>
  <c r="V56" i="8"/>
  <c r="K56" i="8"/>
  <c r="M57" i="6"/>
  <c r="N57" i="6"/>
  <c r="L57" i="6"/>
  <c r="A57" i="8" s="1"/>
  <c r="B58" i="5"/>
  <c r="M56" i="8"/>
  <c r="J59" i="2"/>
  <c r="K59" i="2"/>
  <c r="I59" i="2"/>
  <c r="W59" i="4"/>
  <c r="H60" i="2"/>
  <c r="J58" i="3"/>
  <c r="K58" i="1"/>
  <c r="G58" i="1" s="1"/>
  <c r="K59" i="3"/>
  <c r="G59" i="3" s="1"/>
  <c r="H58" i="3"/>
  <c r="I58" i="3"/>
  <c r="J58" i="1" l="1"/>
  <c r="H58" i="1"/>
  <c r="I58" i="1"/>
  <c r="B60" i="5"/>
  <c r="L58" i="6"/>
  <c r="J58" i="8" s="1"/>
  <c r="N58" i="6"/>
  <c r="C58" i="8" s="1"/>
  <c r="P57" i="8"/>
  <c r="J57" i="8"/>
  <c r="V57" i="8"/>
  <c r="M57" i="8"/>
  <c r="D57" i="8"/>
  <c r="G57" i="8"/>
  <c r="S57" i="8"/>
  <c r="B59" i="5"/>
  <c r="M58" i="6"/>
  <c r="W58" i="8" s="1"/>
  <c r="U57" i="8"/>
  <c r="I57" i="8"/>
  <c r="C57" i="8"/>
  <c r="F57" i="8"/>
  <c r="O57" i="8"/>
  <c r="R57" i="8"/>
  <c r="L57" i="8"/>
  <c r="X57" i="8"/>
  <c r="N57" i="8"/>
  <c r="B57" i="8"/>
  <c r="Q57" i="8"/>
  <c r="T57" i="8"/>
  <c r="E57" i="8"/>
  <c r="H57" i="8"/>
  <c r="K57" i="8"/>
  <c r="W57" i="8"/>
  <c r="K60" i="2"/>
  <c r="I60" i="2"/>
  <c r="J60" i="2"/>
  <c r="W60" i="4"/>
  <c r="H61" i="2"/>
  <c r="H59" i="3"/>
  <c r="K59" i="1"/>
  <c r="G59" i="1" s="1"/>
  <c r="K60" i="3"/>
  <c r="G60" i="3" s="1"/>
  <c r="I59" i="3"/>
  <c r="J59" i="3"/>
  <c r="I59" i="1" l="1"/>
  <c r="J59" i="1"/>
  <c r="H59" i="1"/>
  <c r="M58" i="8"/>
  <c r="A58" i="8"/>
  <c r="V58" i="8"/>
  <c r="P58" i="8"/>
  <c r="S58" i="8"/>
  <c r="D58" i="8"/>
  <c r="N58" i="8"/>
  <c r="T58" i="8"/>
  <c r="L58" i="8"/>
  <c r="G58" i="8"/>
  <c r="U58" i="8"/>
  <c r="X58" i="8"/>
  <c r="O58" i="8"/>
  <c r="F58" i="8"/>
  <c r="I58" i="8"/>
  <c r="R58" i="8"/>
  <c r="L60" i="6"/>
  <c r="M60" i="6"/>
  <c r="K60" i="8" s="1"/>
  <c r="N60" i="6"/>
  <c r="I60" i="8" s="1"/>
  <c r="H58" i="8"/>
  <c r="K58" i="8"/>
  <c r="B58" i="8"/>
  <c r="Q58" i="8"/>
  <c r="E58" i="8"/>
  <c r="M59" i="6"/>
  <c r="L59" i="6"/>
  <c r="G59" i="8" s="1"/>
  <c r="N59" i="6"/>
  <c r="C59" i="8" s="1"/>
  <c r="I61" i="2"/>
  <c r="J61" i="2"/>
  <c r="K61" i="2"/>
  <c r="W61" i="4"/>
  <c r="H62" i="2"/>
  <c r="I60" i="3"/>
  <c r="K60" i="1"/>
  <c r="G60" i="1" s="1"/>
  <c r="K61" i="3"/>
  <c r="G61" i="3" s="1"/>
  <c r="J60" i="3"/>
  <c r="H60" i="3"/>
  <c r="H60" i="1" l="1"/>
  <c r="I60" i="1"/>
  <c r="J60" i="1"/>
  <c r="B61" i="5"/>
  <c r="B60" i="8"/>
  <c r="F60" i="8"/>
  <c r="R60" i="8"/>
  <c r="R59" i="8"/>
  <c r="U60" i="8"/>
  <c r="L60" i="8"/>
  <c r="C60" i="8"/>
  <c r="E60" i="8"/>
  <c r="X59" i="8"/>
  <c r="O60" i="8"/>
  <c r="W60" i="8"/>
  <c r="H60" i="8"/>
  <c r="Q60" i="8"/>
  <c r="T60" i="8"/>
  <c r="U59" i="8"/>
  <c r="X60" i="8"/>
  <c r="N60" i="8"/>
  <c r="F59" i="8"/>
  <c r="D60" i="8"/>
  <c r="A60" i="8"/>
  <c r="V60" i="8"/>
  <c r="G60" i="8"/>
  <c r="M60" i="8"/>
  <c r="S60" i="8"/>
  <c r="J60" i="8"/>
  <c r="P60" i="8"/>
  <c r="L59" i="8"/>
  <c r="D59" i="8"/>
  <c r="J59" i="8"/>
  <c r="S59" i="8"/>
  <c r="A59" i="8"/>
  <c r="M59" i="8"/>
  <c r="V59" i="8"/>
  <c r="P59" i="8"/>
  <c r="I59" i="8"/>
  <c r="O59" i="8"/>
  <c r="N59" i="8"/>
  <c r="T59" i="8"/>
  <c r="W59" i="8"/>
  <c r="E59" i="8"/>
  <c r="B59" i="8"/>
  <c r="H59" i="8"/>
  <c r="Q59" i="8"/>
  <c r="K59" i="8"/>
  <c r="I62" i="2"/>
  <c r="J62" i="2"/>
  <c r="K62" i="2"/>
  <c r="W62" i="4"/>
  <c r="H63" i="2"/>
  <c r="I61" i="3"/>
  <c r="K61" i="1"/>
  <c r="G61" i="1" s="1"/>
  <c r="K62" i="3"/>
  <c r="G62" i="3" s="1"/>
  <c r="J61" i="3"/>
  <c r="H61" i="3"/>
  <c r="H61" i="1" l="1"/>
  <c r="J61" i="1"/>
  <c r="I61" i="1"/>
  <c r="L61" i="6"/>
  <c r="G61" i="8" s="1"/>
  <c r="N61" i="6"/>
  <c r="I61" i="8" s="1"/>
  <c r="M61" i="6"/>
  <c r="W61" i="8" s="1"/>
  <c r="B62" i="5"/>
  <c r="J63" i="2"/>
  <c r="K63" i="2"/>
  <c r="I63" i="2"/>
  <c r="W63" i="4"/>
  <c r="H64" i="2"/>
  <c r="J62" i="3"/>
  <c r="K62" i="1"/>
  <c r="G62" i="1" s="1"/>
  <c r="K63" i="3"/>
  <c r="G63" i="3" s="1"/>
  <c r="H62" i="3"/>
  <c r="I62" i="3"/>
  <c r="J62" i="1" l="1"/>
  <c r="H62" i="1"/>
  <c r="I62" i="1"/>
  <c r="J61" i="8"/>
  <c r="U61" i="8"/>
  <c r="P61" i="8"/>
  <c r="A61" i="8"/>
  <c r="F61" i="8"/>
  <c r="L61" i="8"/>
  <c r="D61" i="8"/>
  <c r="M61" i="8"/>
  <c r="S61" i="8"/>
  <c r="K61" i="8"/>
  <c r="X61" i="8"/>
  <c r="R61" i="8"/>
  <c r="T61" i="8"/>
  <c r="Q61" i="8"/>
  <c r="B61" i="8"/>
  <c r="N61" i="8"/>
  <c r="E61" i="8"/>
  <c r="H61" i="8"/>
  <c r="V61" i="8"/>
  <c r="C61" i="8"/>
  <c r="O61" i="8"/>
  <c r="N62" i="6"/>
  <c r="L62" i="6"/>
  <c r="M62" i="6"/>
  <c r="E62" i="8" s="1"/>
  <c r="B63" i="5"/>
  <c r="M63" i="6" s="1"/>
  <c r="K64" i="2"/>
  <c r="I64" i="2"/>
  <c r="J64" i="2"/>
  <c r="W64" i="4"/>
  <c r="H65" i="2"/>
  <c r="H63" i="3"/>
  <c r="K63" i="1"/>
  <c r="G63" i="1" s="1"/>
  <c r="K64" i="3"/>
  <c r="G64" i="3" s="1"/>
  <c r="I63" i="3"/>
  <c r="J63" i="3"/>
  <c r="I63" i="1" l="1"/>
  <c r="H63" i="1"/>
  <c r="J63" i="1"/>
  <c r="B62" i="8"/>
  <c r="H62" i="8"/>
  <c r="W62" i="8"/>
  <c r="L63" i="6"/>
  <c r="V63" i="8" s="1"/>
  <c r="Q62" i="8"/>
  <c r="N62" i="8"/>
  <c r="T62" i="8"/>
  <c r="N63" i="6"/>
  <c r="X63" i="8" s="1"/>
  <c r="S62" i="8"/>
  <c r="D62" i="8"/>
  <c r="M62" i="8"/>
  <c r="V62" i="8"/>
  <c r="G62" i="8"/>
  <c r="A62" i="8"/>
  <c r="J62" i="8"/>
  <c r="P62" i="8"/>
  <c r="B64" i="5"/>
  <c r="K62" i="8"/>
  <c r="U62" i="8"/>
  <c r="O62" i="8"/>
  <c r="C62" i="8"/>
  <c r="L62" i="8"/>
  <c r="F62" i="8"/>
  <c r="X62" i="8"/>
  <c r="I62" i="8"/>
  <c r="R62" i="8"/>
  <c r="K63" i="8"/>
  <c r="B63" i="8"/>
  <c r="W63" i="8"/>
  <c r="N63" i="8"/>
  <c r="Q63" i="8"/>
  <c r="T63" i="8"/>
  <c r="E63" i="8"/>
  <c r="H63" i="8"/>
  <c r="I65" i="2"/>
  <c r="J65" i="2"/>
  <c r="K65" i="2"/>
  <c r="W65" i="4"/>
  <c r="H66" i="2"/>
  <c r="I64" i="3"/>
  <c r="K64" i="1"/>
  <c r="G64" i="1" s="1"/>
  <c r="K65" i="3"/>
  <c r="G65" i="3" s="1"/>
  <c r="J64" i="3"/>
  <c r="H64" i="3"/>
  <c r="H64" i="1" l="1"/>
  <c r="I64" i="1"/>
  <c r="J64" i="1"/>
  <c r="S63" i="8"/>
  <c r="C63" i="8"/>
  <c r="R63" i="8"/>
  <c r="A63" i="8"/>
  <c r="F63" i="8"/>
  <c r="D63" i="8"/>
  <c r="G63" i="8"/>
  <c r="L63" i="8"/>
  <c r="P63" i="8"/>
  <c r="M63" i="8"/>
  <c r="I63" i="8"/>
  <c r="O63" i="8"/>
  <c r="J63" i="8"/>
  <c r="U63" i="8"/>
  <c r="M64" i="6"/>
  <c r="L64" i="6"/>
  <c r="N64" i="6"/>
  <c r="I64" i="8" s="1"/>
  <c r="B65" i="5"/>
  <c r="I66" i="2"/>
  <c r="J66" i="2"/>
  <c r="K66" i="2"/>
  <c r="W66" i="4"/>
  <c r="H67" i="2"/>
  <c r="I65" i="3"/>
  <c r="K65" i="1"/>
  <c r="G65" i="1" s="1"/>
  <c r="K66" i="3"/>
  <c r="G66" i="3" s="1"/>
  <c r="J65" i="3"/>
  <c r="H65" i="3"/>
  <c r="H65" i="1" l="1"/>
  <c r="I65" i="1"/>
  <c r="J65" i="1"/>
  <c r="O64" i="8"/>
  <c r="N65" i="6"/>
  <c r="L65" i="6"/>
  <c r="M65" i="6"/>
  <c r="R64" i="8"/>
  <c r="X64" i="8"/>
  <c r="U64" i="8"/>
  <c r="C64" i="8"/>
  <c r="A64" i="8"/>
  <c r="S64" i="8"/>
  <c r="V64" i="8"/>
  <c r="D64" i="8"/>
  <c r="J64" i="8"/>
  <c r="P64" i="8"/>
  <c r="M64" i="8"/>
  <c r="G64" i="8"/>
  <c r="B66" i="5"/>
  <c r="F64" i="8"/>
  <c r="L64" i="8"/>
  <c r="T64" i="8"/>
  <c r="N64" i="8"/>
  <c r="H64" i="8"/>
  <c r="B64" i="8"/>
  <c r="K64" i="8"/>
  <c r="W64" i="8"/>
  <c r="Q64" i="8"/>
  <c r="E64" i="8"/>
  <c r="J67" i="2"/>
  <c r="K67" i="2"/>
  <c r="I67" i="2"/>
  <c r="W67" i="4"/>
  <c r="H68" i="2"/>
  <c r="J66" i="3"/>
  <c r="K66" i="1"/>
  <c r="G66" i="1" s="1"/>
  <c r="K67" i="3"/>
  <c r="G67" i="3" s="1"/>
  <c r="H66" i="3"/>
  <c r="I66" i="3"/>
  <c r="J66" i="1" l="1"/>
  <c r="H66" i="1"/>
  <c r="I66" i="1"/>
  <c r="N66" i="6"/>
  <c r="X66" i="8" s="1"/>
  <c r="L66" i="6"/>
  <c r="D66" i="8" s="1"/>
  <c r="M66" i="6"/>
  <c r="E66" i="8" s="1"/>
  <c r="K65" i="8"/>
  <c r="Q65" i="8"/>
  <c r="B65" i="8"/>
  <c r="T65" i="8"/>
  <c r="E65" i="8"/>
  <c r="W65" i="8"/>
  <c r="N65" i="8"/>
  <c r="H65" i="8"/>
  <c r="J65" i="8"/>
  <c r="S65" i="8"/>
  <c r="A65" i="8"/>
  <c r="P65" i="8"/>
  <c r="V65" i="8"/>
  <c r="G65" i="8"/>
  <c r="D65" i="8"/>
  <c r="M65" i="8"/>
  <c r="B67" i="5"/>
  <c r="I65" i="8"/>
  <c r="C65" i="8"/>
  <c r="R65" i="8"/>
  <c r="U65" i="8"/>
  <c r="L65" i="8"/>
  <c r="F65" i="8"/>
  <c r="O65" i="8"/>
  <c r="X65" i="8"/>
  <c r="K68" i="2"/>
  <c r="I68" i="2"/>
  <c r="J68" i="2"/>
  <c r="W68" i="4"/>
  <c r="H69" i="2"/>
  <c r="H67" i="3"/>
  <c r="K67" i="1"/>
  <c r="G67" i="1" s="1"/>
  <c r="K68" i="3"/>
  <c r="G68" i="3" s="1"/>
  <c r="I67" i="3"/>
  <c r="J67" i="3"/>
  <c r="I67" i="1" l="1"/>
  <c r="H67" i="1"/>
  <c r="J67" i="1"/>
  <c r="P66" i="8"/>
  <c r="L66" i="8"/>
  <c r="N66" i="8"/>
  <c r="O66" i="8"/>
  <c r="M66" i="8"/>
  <c r="F66" i="8"/>
  <c r="R66" i="8"/>
  <c r="Q66" i="8"/>
  <c r="K66" i="8"/>
  <c r="B66" i="8"/>
  <c r="T66" i="8"/>
  <c r="W66" i="8"/>
  <c r="H66" i="8"/>
  <c r="V66" i="8"/>
  <c r="C66" i="8"/>
  <c r="G66" i="8"/>
  <c r="A66" i="8"/>
  <c r="S66" i="8"/>
  <c r="U66" i="8"/>
  <c r="J66" i="8"/>
  <c r="I66" i="8"/>
  <c r="N67" i="6"/>
  <c r="L67" i="6"/>
  <c r="G67" i="8" s="1"/>
  <c r="M67" i="6"/>
  <c r="K67" i="8" s="1"/>
  <c r="B68" i="5"/>
  <c r="I69" i="2"/>
  <c r="J69" i="2"/>
  <c r="K69" i="2"/>
  <c r="W69" i="4"/>
  <c r="H70" i="2"/>
  <c r="J68" i="3"/>
  <c r="K68" i="1"/>
  <c r="G68" i="1" s="1"/>
  <c r="K69" i="3"/>
  <c r="G69" i="3" s="1"/>
  <c r="H68" i="3"/>
  <c r="I68" i="3"/>
  <c r="H68" i="1" l="1"/>
  <c r="I68" i="1"/>
  <c r="J68" i="1"/>
  <c r="Q67" i="8"/>
  <c r="T67" i="8"/>
  <c r="N67" i="8"/>
  <c r="H67" i="8"/>
  <c r="W67" i="8"/>
  <c r="E67" i="8"/>
  <c r="A67" i="8"/>
  <c r="D67" i="8"/>
  <c r="V67" i="8"/>
  <c r="P67" i="8"/>
  <c r="M67" i="8"/>
  <c r="J67" i="8"/>
  <c r="S67" i="8"/>
  <c r="M68" i="6"/>
  <c r="L68" i="6"/>
  <c r="V68" i="8" s="1"/>
  <c r="N68" i="6"/>
  <c r="C68" i="8" s="1"/>
  <c r="B69" i="5"/>
  <c r="B67" i="8"/>
  <c r="X67" i="8"/>
  <c r="O67" i="8"/>
  <c r="F67" i="8"/>
  <c r="U67" i="8"/>
  <c r="L67" i="8"/>
  <c r="R67" i="8"/>
  <c r="I67" i="8"/>
  <c r="C67" i="8"/>
  <c r="I70" i="2"/>
  <c r="J70" i="2"/>
  <c r="K70" i="2"/>
  <c r="W70" i="4"/>
  <c r="H71" i="2"/>
  <c r="J69" i="3"/>
  <c r="K69" i="1"/>
  <c r="G69" i="1" s="1"/>
  <c r="K70" i="3"/>
  <c r="G70" i="3" s="1"/>
  <c r="H69" i="3"/>
  <c r="I69" i="3"/>
  <c r="H69" i="1" l="1"/>
  <c r="J69" i="1"/>
  <c r="I69" i="1"/>
  <c r="B71" i="5"/>
  <c r="U68" i="8"/>
  <c r="F68" i="8"/>
  <c r="R68" i="8"/>
  <c r="L68" i="8"/>
  <c r="G68" i="8"/>
  <c r="N69" i="6"/>
  <c r="M69" i="6"/>
  <c r="K69" i="8" s="1"/>
  <c r="P68" i="8"/>
  <c r="S68" i="8"/>
  <c r="A68" i="8"/>
  <c r="D68" i="8"/>
  <c r="O68" i="8"/>
  <c r="X68" i="8"/>
  <c r="J68" i="8"/>
  <c r="M68" i="8"/>
  <c r="B70" i="5"/>
  <c r="I68" i="8"/>
  <c r="L69" i="6"/>
  <c r="H68" i="8"/>
  <c r="N68" i="8"/>
  <c r="K68" i="8"/>
  <c r="B68" i="8"/>
  <c r="E68" i="8"/>
  <c r="T68" i="8"/>
  <c r="Q68" i="8"/>
  <c r="W68" i="8"/>
  <c r="H72" i="2"/>
  <c r="J72" i="2" s="1"/>
  <c r="J71" i="2"/>
  <c r="K71" i="2"/>
  <c r="I71" i="2"/>
  <c r="W71" i="4"/>
  <c r="J70" i="3"/>
  <c r="K70" i="1"/>
  <c r="G70" i="1" s="1"/>
  <c r="K71" i="3"/>
  <c r="G71" i="3" s="1"/>
  <c r="H70" i="3"/>
  <c r="I70" i="3"/>
  <c r="J70" i="1" l="1"/>
  <c r="I70" i="1"/>
  <c r="H70" i="1"/>
  <c r="H69" i="8"/>
  <c r="T69" i="8"/>
  <c r="Q69" i="8"/>
  <c r="N69" i="8"/>
  <c r="E69" i="8"/>
  <c r="W69" i="8"/>
  <c r="B69" i="8"/>
  <c r="C69" i="8"/>
  <c r="R69" i="8"/>
  <c r="O69" i="8"/>
  <c r="L69" i="8"/>
  <c r="I69" i="8"/>
  <c r="F69" i="8"/>
  <c r="U69" i="8"/>
  <c r="X69" i="8"/>
  <c r="L70" i="6"/>
  <c r="D70" i="8" s="1"/>
  <c r="N70" i="6"/>
  <c r="O70" i="8" s="1"/>
  <c r="M70" i="6"/>
  <c r="Q70" i="8" s="1"/>
  <c r="N71" i="6"/>
  <c r="C71" i="8" s="1"/>
  <c r="M71" i="6"/>
  <c r="K71" i="8" s="1"/>
  <c r="L71" i="6"/>
  <c r="D71" i="8" s="1"/>
  <c r="V69" i="8"/>
  <c r="A69" i="8"/>
  <c r="D69" i="8"/>
  <c r="P69" i="8"/>
  <c r="S69" i="8"/>
  <c r="J69" i="8"/>
  <c r="M69" i="8"/>
  <c r="G69" i="8"/>
  <c r="I72" i="2"/>
  <c r="K72" i="2"/>
  <c r="W72" i="4"/>
  <c r="H73" i="2"/>
  <c r="I71" i="3"/>
  <c r="K71" i="1"/>
  <c r="G71" i="1" s="1"/>
  <c r="K72" i="3"/>
  <c r="G72" i="3" s="1"/>
  <c r="J71" i="3"/>
  <c r="H71" i="3"/>
  <c r="I71" i="1" l="1"/>
  <c r="H71" i="1"/>
  <c r="J71" i="1"/>
  <c r="M71" i="8"/>
  <c r="I70" i="8"/>
  <c r="X71" i="8"/>
  <c r="X70" i="8"/>
  <c r="V71" i="8"/>
  <c r="C70" i="8"/>
  <c r="O71" i="8"/>
  <c r="U71" i="8"/>
  <c r="H71" i="8"/>
  <c r="J70" i="8"/>
  <c r="R70" i="8"/>
  <c r="A71" i="8"/>
  <c r="P70" i="8"/>
  <c r="M70" i="8"/>
  <c r="L71" i="8"/>
  <c r="R71" i="8"/>
  <c r="T71" i="8"/>
  <c r="N71" i="8"/>
  <c r="V70" i="8"/>
  <c r="B71" i="8"/>
  <c r="A70" i="8"/>
  <c r="G70" i="8"/>
  <c r="I71" i="8"/>
  <c r="Q71" i="8"/>
  <c r="W71" i="8"/>
  <c r="N70" i="8"/>
  <c r="P71" i="8"/>
  <c r="H70" i="8"/>
  <c r="K70" i="8"/>
  <c r="T70" i="8"/>
  <c r="U70" i="8"/>
  <c r="F70" i="8"/>
  <c r="J71" i="8"/>
  <c r="S71" i="8"/>
  <c r="S70" i="8"/>
  <c r="B70" i="8"/>
  <c r="W70" i="8"/>
  <c r="E71" i="8"/>
  <c r="L70" i="8"/>
  <c r="G71" i="8"/>
  <c r="B72" i="5"/>
  <c r="F71" i="8"/>
  <c r="E70" i="8"/>
  <c r="I73" i="2"/>
  <c r="J73" i="2"/>
  <c r="K73" i="2"/>
  <c r="W73" i="4"/>
  <c r="H74" i="2"/>
  <c r="J72" i="3"/>
  <c r="K72" i="1"/>
  <c r="G72" i="1" s="1"/>
  <c r="K73" i="3"/>
  <c r="G73" i="3" s="1"/>
  <c r="H72" i="3"/>
  <c r="I72" i="3"/>
  <c r="H72" i="1" l="1"/>
  <c r="I72" i="1"/>
  <c r="J72" i="1"/>
  <c r="B74" i="5"/>
  <c r="M72" i="6"/>
  <c r="N72" i="8" s="1"/>
  <c r="L72" i="6"/>
  <c r="S72" i="8" s="1"/>
  <c r="N72" i="6"/>
  <c r="U72" i="8" s="1"/>
  <c r="B73" i="5"/>
  <c r="I74" i="2"/>
  <c r="J74" i="2"/>
  <c r="K74" i="2"/>
  <c r="W74" i="4"/>
  <c r="H75" i="2"/>
  <c r="I73" i="3"/>
  <c r="K73" i="1"/>
  <c r="G73" i="1" s="1"/>
  <c r="K74" i="3"/>
  <c r="G74" i="3" s="1"/>
  <c r="J73" i="3"/>
  <c r="H73" i="3"/>
  <c r="H73" i="1" l="1"/>
  <c r="I73" i="1"/>
  <c r="J73" i="1"/>
  <c r="J72" i="8"/>
  <c r="X72" i="8"/>
  <c r="H72" i="8"/>
  <c r="B72" i="8"/>
  <c r="C72" i="8"/>
  <c r="G72" i="8"/>
  <c r="D72" i="8"/>
  <c r="Q72" i="8"/>
  <c r="W72" i="8"/>
  <c r="P72" i="8"/>
  <c r="T72" i="8"/>
  <c r="E72" i="8"/>
  <c r="L74" i="6"/>
  <c r="J74" i="8" s="1"/>
  <c r="N74" i="6"/>
  <c r="C74" i="8" s="1"/>
  <c r="L72" i="8"/>
  <c r="I72" i="8"/>
  <c r="F72" i="8"/>
  <c r="O72" i="8"/>
  <c r="A72" i="8"/>
  <c r="V72" i="8"/>
  <c r="R72" i="8"/>
  <c r="M72" i="8"/>
  <c r="K72" i="8"/>
  <c r="N73" i="6"/>
  <c r="O73" i="8" s="1"/>
  <c r="M73" i="6"/>
  <c r="B73" i="8" s="1"/>
  <c r="L73" i="6"/>
  <c r="D73" i="8" s="1"/>
  <c r="M74" i="6"/>
  <c r="H74" i="8" s="1"/>
  <c r="H76" i="2"/>
  <c r="W76" i="4" s="1"/>
  <c r="J75" i="2"/>
  <c r="K75" i="2"/>
  <c r="I75" i="2"/>
  <c r="W75" i="4"/>
  <c r="J74" i="3"/>
  <c r="K74" i="1"/>
  <c r="G74" i="1" s="1"/>
  <c r="K75" i="3"/>
  <c r="G75" i="3" s="1"/>
  <c r="H74" i="3"/>
  <c r="I74" i="3"/>
  <c r="J74" i="1" l="1"/>
  <c r="I74" i="1"/>
  <c r="H74" i="1"/>
  <c r="G73" i="8"/>
  <c r="S74" i="8"/>
  <c r="Q73" i="8"/>
  <c r="L73" i="8"/>
  <c r="U73" i="8"/>
  <c r="V74" i="8"/>
  <c r="D74" i="8"/>
  <c r="K73" i="8"/>
  <c r="C73" i="8"/>
  <c r="F73" i="8"/>
  <c r="W73" i="8"/>
  <c r="A74" i="8"/>
  <c r="G74" i="8"/>
  <c r="R73" i="8"/>
  <c r="X73" i="8"/>
  <c r="M73" i="8"/>
  <c r="L74" i="8"/>
  <c r="M74" i="8"/>
  <c r="N73" i="8"/>
  <c r="V73" i="8"/>
  <c r="I74" i="8"/>
  <c r="S73" i="8"/>
  <c r="W74" i="8"/>
  <c r="T73" i="8"/>
  <c r="H73" i="8"/>
  <c r="K74" i="8"/>
  <c r="I73" i="8"/>
  <c r="B74" i="8"/>
  <c r="Q74" i="8"/>
  <c r="R74" i="8"/>
  <c r="U74" i="8"/>
  <c r="N74" i="8"/>
  <c r="E74" i="8"/>
  <c r="P73" i="8"/>
  <c r="J73" i="8"/>
  <c r="X74" i="8"/>
  <c r="F74" i="8"/>
  <c r="P74" i="8"/>
  <c r="E73" i="8"/>
  <c r="T74" i="8"/>
  <c r="A73" i="8"/>
  <c r="O74" i="8"/>
  <c r="B75" i="5"/>
  <c r="I76" i="2"/>
  <c r="K76" i="2"/>
  <c r="J76" i="2"/>
  <c r="H77" i="2"/>
  <c r="H75" i="3"/>
  <c r="K75" i="1"/>
  <c r="G75" i="1" s="1"/>
  <c r="K76" i="3"/>
  <c r="G76" i="3" s="1"/>
  <c r="I75" i="3"/>
  <c r="J75" i="3"/>
  <c r="I75" i="1" l="1"/>
  <c r="J75" i="1"/>
  <c r="H75" i="1"/>
  <c r="M75" i="6"/>
  <c r="E75" i="8" s="1"/>
  <c r="L75" i="6"/>
  <c r="D75" i="8" s="1"/>
  <c r="N75" i="6"/>
  <c r="U75" i="8" s="1"/>
  <c r="B77" i="5"/>
  <c r="I77" i="2"/>
  <c r="J77" i="2"/>
  <c r="K77" i="2"/>
  <c r="W77" i="4"/>
  <c r="H78" i="2"/>
  <c r="I76" i="3"/>
  <c r="K76" i="1"/>
  <c r="G76" i="1" s="1"/>
  <c r="K77" i="3"/>
  <c r="G77" i="3" s="1"/>
  <c r="J76" i="3"/>
  <c r="H76" i="3"/>
  <c r="H76" i="1" l="1"/>
  <c r="J76" i="1"/>
  <c r="I76" i="1"/>
  <c r="B78" i="5"/>
  <c r="J75" i="8"/>
  <c r="B75" i="8"/>
  <c r="Q75" i="8"/>
  <c r="A75" i="8"/>
  <c r="W75" i="8"/>
  <c r="H75" i="8"/>
  <c r="B76" i="5"/>
  <c r="L76" i="6" s="1"/>
  <c r="M76" i="8" s="1"/>
  <c r="X75" i="8"/>
  <c r="R75" i="8"/>
  <c r="I75" i="8"/>
  <c r="C75" i="8"/>
  <c r="M75" i="8"/>
  <c r="V75" i="8"/>
  <c r="K75" i="8"/>
  <c r="T75" i="8"/>
  <c r="G75" i="8"/>
  <c r="S75" i="8"/>
  <c r="N75" i="8"/>
  <c r="P75" i="8"/>
  <c r="L77" i="6"/>
  <c r="M77" i="8" s="1"/>
  <c r="N77" i="6"/>
  <c r="C77" i="8" s="1"/>
  <c r="M77" i="6"/>
  <c r="W77" i="8" s="1"/>
  <c r="O75" i="8"/>
  <c r="L75" i="8"/>
  <c r="F75" i="8"/>
  <c r="I78" i="2"/>
  <c r="J78" i="2"/>
  <c r="K78" i="2"/>
  <c r="W78" i="4"/>
  <c r="H79" i="2"/>
  <c r="I77" i="3"/>
  <c r="K77" i="1"/>
  <c r="G77" i="1" s="1"/>
  <c r="K78" i="3"/>
  <c r="G78" i="3" s="1"/>
  <c r="J77" i="3"/>
  <c r="H77" i="3"/>
  <c r="H77" i="1" l="1"/>
  <c r="J77" i="1"/>
  <c r="I77" i="1"/>
  <c r="G77" i="8"/>
  <c r="F77" i="8"/>
  <c r="R77" i="8"/>
  <c r="B77" i="8"/>
  <c r="N76" i="6"/>
  <c r="V77" i="8"/>
  <c r="M76" i="6"/>
  <c r="E76" i="8" s="1"/>
  <c r="K77" i="8"/>
  <c r="H77" i="8"/>
  <c r="E77" i="8"/>
  <c r="N77" i="8"/>
  <c r="T77" i="8"/>
  <c r="D77" i="8"/>
  <c r="Q77" i="8"/>
  <c r="P77" i="8"/>
  <c r="O77" i="8"/>
  <c r="A77" i="8"/>
  <c r="S77" i="8"/>
  <c r="X77" i="8"/>
  <c r="I77" i="8"/>
  <c r="J77" i="8"/>
  <c r="U77" i="8"/>
  <c r="L77" i="8"/>
  <c r="M78" i="6"/>
  <c r="H78" i="8" s="1"/>
  <c r="N78" i="6"/>
  <c r="U78" i="8" s="1"/>
  <c r="L78" i="6"/>
  <c r="A78" i="8" s="1"/>
  <c r="V76" i="8"/>
  <c r="S76" i="8"/>
  <c r="G76" i="8"/>
  <c r="A76" i="8"/>
  <c r="P76" i="8"/>
  <c r="J76" i="8"/>
  <c r="D76" i="8"/>
  <c r="H80" i="2"/>
  <c r="J80" i="2" s="1"/>
  <c r="J79" i="2"/>
  <c r="K79" i="2"/>
  <c r="I79" i="2"/>
  <c r="W79" i="4"/>
  <c r="J78" i="3"/>
  <c r="K78" i="1"/>
  <c r="G78" i="1" s="1"/>
  <c r="K79" i="3"/>
  <c r="G79" i="3" s="1"/>
  <c r="H78" i="3"/>
  <c r="I78" i="3"/>
  <c r="J78" i="1" l="1"/>
  <c r="I78" i="1"/>
  <c r="H78" i="1"/>
  <c r="H76" i="8"/>
  <c r="W76" i="8"/>
  <c r="B76" i="8"/>
  <c r="K76" i="8"/>
  <c r="T76" i="8"/>
  <c r="N76" i="8"/>
  <c r="E78" i="8"/>
  <c r="Q76" i="8"/>
  <c r="T78" i="8"/>
  <c r="Q78" i="8"/>
  <c r="K78" i="8"/>
  <c r="X78" i="8"/>
  <c r="F76" i="8"/>
  <c r="R76" i="8"/>
  <c r="I76" i="8"/>
  <c r="U76" i="8"/>
  <c r="O76" i="8"/>
  <c r="X76" i="8"/>
  <c r="L76" i="8"/>
  <c r="C76" i="8"/>
  <c r="N78" i="8"/>
  <c r="B78" i="8"/>
  <c r="L78" i="8"/>
  <c r="D78" i="8"/>
  <c r="F78" i="8"/>
  <c r="S78" i="8"/>
  <c r="J78" i="8"/>
  <c r="G78" i="8"/>
  <c r="I78" i="8"/>
  <c r="C78" i="8"/>
  <c r="W78" i="8"/>
  <c r="M78" i="8"/>
  <c r="R78" i="8"/>
  <c r="O78" i="8"/>
  <c r="V78" i="8"/>
  <c r="B79" i="5"/>
  <c r="P78" i="8"/>
  <c r="W80" i="4"/>
  <c r="I80" i="2"/>
  <c r="K80" i="2"/>
  <c r="H81" i="2"/>
  <c r="H79" i="3"/>
  <c r="K79" i="1"/>
  <c r="G79" i="1" s="1"/>
  <c r="K80" i="3"/>
  <c r="G80" i="3" s="1"/>
  <c r="I79" i="3"/>
  <c r="J79" i="3"/>
  <c r="I79" i="1" l="1"/>
  <c r="H79" i="1"/>
  <c r="J79" i="1"/>
  <c r="M79" i="6"/>
  <c r="B79" i="8" s="1"/>
  <c r="N79" i="6"/>
  <c r="O79" i="8" s="1"/>
  <c r="L79" i="6"/>
  <c r="M79" i="8" s="1"/>
  <c r="B80" i="5"/>
  <c r="I81" i="2"/>
  <c r="J81" i="2"/>
  <c r="K81" i="2"/>
  <c r="W81" i="4"/>
  <c r="H82" i="2"/>
  <c r="I80" i="3"/>
  <c r="K80" i="1"/>
  <c r="G80" i="1" s="1"/>
  <c r="K81" i="3"/>
  <c r="G81" i="3" s="1"/>
  <c r="J80" i="3"/>
  <c r="H80" i="3"/>
  <c r="H80" i="1" l="1"/>
  <c r="I80" i="1"/>
  <c r="J80" i="1"/>
  <c r="Q79" i="8"/>
  <c r="T79" i="8"/>
  <c r="H79" i="8"/>
  <c r="K79" i="8"/>
  <c r="E79" i="8"/>
  <c r="L79" i="8"/>
  <c r="N79" i="8"/>
  <c r="U79" i="8"/>
  <c r="J79" i="8"/>
  <c r="D79" i="8"/>
  <c r="V79" i="8"/>
  <c r="G79" i="8"/>
  <c r="W79" i="8"/>
  <c r="A79" i="8"/>
  <c r="S79" i="8"/>
  <c r="P79" i="8"/>
  <c r="N80" i="6"/>
  <c r="L80" i="6"/>
  <c r="M80" i="6"/>
  <c r="C79" i="8"/>
  <c r="X79" i="8"/>
  <c r="F79" i="8"/>
  <c r="I79" i="8"/>
  <c r="R79" i="8"/>
  <c r="B81" i="5"/>
  <c r="I82" i="2"/>
  <c r="J82" i="2"/>
  <c r="K82" i="2"/>
  <c r="W82" i="4"/>
  <c r="H83" i="2"/>
  <c r="I81" i="3"/>
  <c r="K81" i="1"/>
  <c r="G81" i="1" s="1"/>
  <c r="K82" i="3"/>
  <c r="G82" i="3" s="1"/>
  <c r="J81" i="3"/>
  <c r="H81" i="3"/>
  <c r="H81" i="1" l="1"/>
  <c r="I81" i="1"/>
  <c r="J81" i="1"/>
  <c r="N81" i="6"/>
  <c r="F81" i="8" s="1"/>
  <c r="M81" i="6"/>
  <c r="T81" i="8" s="1"/>
  <c r="L81" i="6"/>
  <c r="S81" i="8" s="1"/>
  <c r="B82" i="5"/>
  <c r="L82" i="6" s="1"/>
  <c r="H80" i="8"/>
  <c r="K80" i="8"/>
  <c r="Q80" i="8"/>
  <c r="W80" i="8"/>
  <c r="E80" i="8"/>
  <c r="B80" i="8"/>
  <c r="T80" i="8"/>
  <c r="N80" i="8"/>
  <c r="P80" i="8"/>
  <c r="M80" i="8"/>
  <c r="V80" i="8"/>
  <c r="G80" i="8"/>
  <c r="J80" i="8"/>
  <c r="D80" i="8"/>
  <c r="S80" i="8"/>
  <c r="A80" i="8"/>
  <c r="I80" i="8"/>
  <c r="X80" i="8"/>
  <c r="U80" i="8"/>
  <c r="F80" i="8"/>
  <c r="R80" i="8"/>
  <c r="L80" i="8"/>
  <c r="O80" i="8"/>
  <c r="C80" i="8"/>
  <c r="J83" i="2"/>
  <c r="K83" i="2"/>
  <c r="I83" i="2"/>
  <c r="W83" i="4"/>
  <c r="H84" i="2"/>
  <c r="J82" i="3"/>
  <c r="K82" i="1"/>
  <c r="G82" i="1" s="1"/>
  <c r="K83" i="3"/>
  <c r="G83" i="3" s="1"/>
  <c r="H82" i="3"/>
  <c r="I82" i="3"/>
  <c r="R81" i="8" l="1"/>
  <c r="J82" i="1"/>
  <c r="H82" i="1"/>
  <c r="I82" i="1"/>
  <c r="O81" i="8"/>
  <c r="X81" i="8"/>
  <c r="C81" i="8"/>
  <c r="U81" i="8"/>
  <c r="L81" i="8"/>
  <c r="I81" i="8"/>
  <c r="J81" i="8"/>
  <c r="K81" i="8"/>
  <c r="W81" i="8"/>
  <c r="M82" i="6"/>
  <c r="Q82" i="8" s="1"/>
  <c r="N81" i="8"/>
  <c r="B81" i="8"/>
  <c r="P81" i="8"/>
  <c r="D81" i="8"/>
  <c r="G81" i="8"/>
  <c r="M81" i="8"/>
  <c r="N82" i="6"/>
  <c r="F82" i="8" s="1"/>
  <c r="H81" i="8"/>
  <c r="Q81" i="8"/>
  <c r="E81" i="8"/>
  <c r="B83" i="5"/>
  <c r="A81" i="8"/>
  <c r="V81" i="8"/>
  <c r="S82" i="8"/>
  <c r="D82" i="8"/>
  <c r="P82" i="8"/>
  <c r="G82" i="8"/>
  <c r="M82" i="8"/>
  <c r="J82" i="8"/>
  <c r="A82" i="8"/>
  <c r="V82" i="8"/>
  <c r="K84" i="2"/>
  <c r="I84" i="2"/>
  <c r="J84" i="2"/>
  <c r="W84" i="4"/>
  <c r="H85" i="2"/>
  <c r="H83" i="3"/>
  <c r="K83" i="1"/>
  <c r="G83" i="1" s="1"/>
  <c r="K84" i="3"/>
  <c r="G84" i="3" s="1"/>
  <c r="I83" i="3"/>
  <c r="J83" i="3"/>
  <c r="I83" i="1" l="1"/>
  <c r="H83" i="1"/>
  <c r="J83" i="1"/>
  <c r="T82" i="8"/>
  <c r="W82" i="8"/>
  <c r="B82" i="8"/>
  <c r="K82" i="8"/>
  <c r="E82" i="8"/>
  <c r="O82" i="8"/>
  <c r="H82" i="8"/>
  <c r="N82" i="8"/>
  <c r="I82" i="8"/>
  <c r="R82" i="8"/>
  <c r="L82" i="8"/>
  <c r="X82" i="8"/>
  <c r="U82" i="8"/>
  <c r="C82" i="8"/>
  <c r="L83" i="6"/>
  <c r="V83" i="8" s="1"/>
  <c r="M83" i="6"/>
  <c r="H83" i="8" s="1"/>
  <c r="N83" i="6"/>
  <c r="U83" i="8" s="1"/>
  <c r="B84" i="5"/>
  <c r="I85" i="2"/>
  <c r="J85" i="2"/>
  <c r="K85" i="2"/>
  <c r="W85" i="4"/>
  <c r="H86" i="2"/>
  <c r="I84" i="3"/>
  <c r="K84" i="1"/>
  <c r="G84" i="1" s="1"/>
  <c r="K85" i="3"/>
  <c r="G85" i="3" s="1"/>
  <c r="J84" i="3"/>
  <c r="H84" i="3"/>
  <c r="H84" i="1" l="1"/>
  <c r="J84" i="1"/>
  <c r="I84" i="1"/>
  <c r="S83" i="8"/>
  <c r="A83" i="8"/>
  <c r="X83" i="8"/>
  <c r="P83" i="8"/>
  <c r="J83" i="8"/>
  <c r="G83" i="8"/>
  <c r="E83" i="8"/>
  <c r="D83" i="8"/>
  <c r="M83" i="8"/>
  <c r="B83" i="8"/>
  <c r="Q83" i="8"/>
  <c r="W83" i="8"/>
  <c r="N83" i="8"/>
  <c r="K83" i="8"/>
  <c r="T83" i="8"/>
  <c r="I83" i="8"/>
  <c r="L83" i="8"/>
  <c r="O83" i="8"/>
  <c r="L84" i="6"/>
  <c r="M84" i="8" s="1"/>
  <c r="N84" i="6"/>
  <c r="U84" i="8" s="1"/>
  <c r="M84" i="6"/>
  <c r="K84" i="8" s="1"/>
  <c r="R83" i="8"/>
  <c r="C83" i="8"/>
  <c r="F83" i="8"/>
  <c r="I86" i="2"/>
  <c r="J86" i="2"/>
  <c r="K86" i="2"/>
  <c r="W86" i="4"/>
  <c r="H87" i="2"/>
  <c r="I85" i="3"/>
  <c r="K85" i="1"/>
  <c r="G85" i="1" s="1"/>
  <c r="K86" i="3"/>
  <c r="G86" i="3" s="1"/>
  <c r="J85" i="3"/>
  <c r="H85" i="3"/>
  <c r="H85" i="1" l="1"/>
  <c r="J85" i="1"/>
  <c r="I85" i="1"/>
  <c r="H84" i="8"/>
  <c r="L84" i="8"/>
  <c r="F84" i="8"/>
  <c r="Q84" i="8"/>
  <c r="I84" i="8"/>
  <c r="B84" i="8"/>
  <c r="B85" i="5"/>
  <c r="M85" i="6" s="1"/>
  <c r="N84" i="8"/>
  <c r="T84" i="8"/>
  <c r="E84" i="8"/>
  <c r="J84" i="8"/>
  <c r="D84" i="8"/>
  <c r="P84" i="8"/>
  <c r="S84" i="8"/>
  <c r="R84" i="8"/>
  <c r="O84" i="8"/>
  <c r="X84" i="8"/>
  <c r="V84" i="8"/>
  <c r="G84" i="8"/>
  <c r="C84" i="8"/>
  <c r="A84" i="8"/>
  <c r="B86" i="5"/>
  <c r="W84" i="8"/>
  <c r="H88" i="2"/>
  <c r="W88" i="4" s="1"/>
  <c r="J87" i="2"/>
  <c r="K87" i="2"/>
  <c r="I87" i="2"/>
  <c r="W87" i="4"/>
  <c r="H86" i="3"/>
  <c r="K86" i="1"/>
  <c r="G86" i="1" s="1"/>
  <c r="K87" i="3"/>
  <c r="G87" i="3" s="1"/>
  <c r="I86" i="3"/>
  <c r="J86" i="3"/>
  <c r="J86" i="1" l="1"/>
  <c r="H86" i="1"/>
  <c r="I86" i="1"/>
  <c r="N85" i="6"/>
  <c r="F85" i="8" s="1"/>
  <c r="L85" i="6"/>
  <c r="S85" i="8" s="1"/>
  <c r="N85" i="8"/>
  <c r="Q85" i="8"/>
  <c r="W85" i="8"/>
  <c r="K85" i="8"/>
  <c r="B85" i="8"/>
  <c r="H85" i="8"/>
  <c r="E85" i="8"/>
  <c r="T85" i="8"/>
  <c r="L86" i="6"/>
  <c r="G86" i="8" s="1"/>
  <c r="M86" i="6"/>
  <c r="Q86" i="8" s="1"/>
  <c r="N86" i="6"/>
  <c r="F86" i="8" s="1"/>
  <c r="J88" i="2"/>
  <c r="I88" i="2"/>
  <c r="K88" i="2"/>
  <c r="H89" i="2"/>
  <c r="I87" i="3"/>
  <c r="K87" i="1"/>
  <c r="G87" i="1" s="1"/>
  <c r="K88" i="3"/>
  <c r="G88" i="3" s="1"/>
  <c r="J87" i="3"/>
  <c r="H87" i="3"/>
  <c r="I87" i="1" l="1"/>
  <c r="H87" i="1"/>
  <c r="J87" i="1"/>
  <c r="M85" i="8"/>
  <c r="R85" i="8"/>
  <c r="C85" i="8"/>
  <c r="U85" i="8"/>
  <c r="L85" i="8"/>
  <c r="X85" i="8"/>
  <c r="A85" i="8"/>
  <c r="O85" i="8"/>
  <c r="I85" i="8"/>
  <c r="X86" i="8"/>
  <c r="N86" i="8"/>
  <c r="D85" i="8"/>
  <c r="G85" i="8"/>
  <c r="J85" i="8"/>
  <c r="P85" i="8"/>
  <c r="V85" i="8"/>
  <c r="S86" i="8"/>
  <c r="D86" i="8"/>
  <c r="P86" i="8"/>
  <c r="U86" i="8"/>
  <c r="J86" i="8"/>
  <c r="B87" i="5"/>
  <c r="M87" i="6" s="1"/>
  <c r="W86" i="8"/>
  <c r="R86" i="8"/>
  <c r="K86" i="8"/>
  <c r="T86" i="8"/>
  <c r="M86" i="8"/>
  <c r="A86" i="8"/>
  <c r="E86" i="8"/>
  <c r="B86" i="8"/>
  <c r="V86" i="8"/>
  <c r="H86" i="8"/>
  <c r="L86" i="8"/>
  <c r="I86" i="8"/>
  <c r="C86" i="8"/>
  <c r="O86" i="8"/>
  <c r="B88" i="5"/>
  <c r="I89" i="2"/>
  <c r="J89" i="2"/>
  <c r="K89" i="2"/>
  <c r="W89" i="4"/>
  <c r="H90" i="2"/>
  <c r="J88" i="3"/>
  <c r="K88" i="1"/>
  <c r="G88" i="1" s="1"/>
  <c r="K89" i="3"/>
  <c r="G89" i="3" s="1"/>
  <c r="H88" i="3"/>
  <c r="I88" i="3"/>
  <c r="J88" i="1" l="1"/>
  <c r="H88" i="1"/>
  <c r="I88" i="1"/>
  <c r="T87" i="8"/>
  <c r="Q87" i="8"/>
  <c r="W87" i="8"/>
  <c r="E87" i="8"/>
  <c r="B87" i="8"/>
  <c r="H87" i="8"/>
  <c r="N87" i="8"/>
  <c r="K87" i="8"/>
  <c r="L87" i="6"/>
  <c r="D87" i="8" s="1"/>
  <c r="N87" i="6"/>
  <c r="O87" i="8" s="1"/>
  <c r="N88" i="6"/>
  <c r="U88" i="8" s="1"/>
  <c r="L88" i="6"/>
  <c r="G88" i="8" s="1"/>
  <c r="M88" i="6"/>
  <c r="T88" i="8" s="1"/>
  <c r="B89" i="5"/>
  <c r="I90" i="2"/>
  <c r="J90" i="2"/>
  <c r="K90" i="2"/>
  <c r="W90" i="4"/>
  <c r="H91" i="2"/>
  <c r="J89" i="3"/>
  <c r="K89" i="1"/>
  <c r="G89" i="1" s="1"/>
  <c r="K90" i="3"/>
  <c r="G90" i="3" s="1"/>
  <c r="H89" i="3"/>
  <c r="I89" i="3"/>
  <c r="J89" i="1" l="1"/>
  <c r="I89" i="1"/>
  <c r="H89" i="1"/>
  <c r="K88" i="8"/>
  <c r="S87" i="8"/>
  <c r="L88" i="8"/>
  <c r="M87" i="8"/>
  <c r="J87" i="8"/>
  <c r="R88" i="8"/>
  <c r="G87" i="8"/>
  <c r="V87" i="8"/>
  <c r="J88" i="8"/>
  <c r="E88" i="8"/>
  <c r="S88" i="8"/>
  <c r="A88" i="8"/>
  <c r="X87" i="8"/>
  <c r="C87" i="8"/>
  <c r="I87" i="8"/>
  <c r="R87" i="8"/>
  <c r="L87" i="8"/>
  <c r="D88" i="8"/>
  <c r="U87" i="8"/>
  <c r="F87" i="8"/>
  <c r="P87" i="8"/>
  <c r="A87" i="8"/>
  <c r="M88" i="8"/>
  <c r="P88" i="8"/>
  <c r="N88" i="8"/>
  <c r="Q88" i="8"/>
  <c r="F88" i="8"/>
  <c r="V88" i="8"/>
  <c r="W88" i="8"/>
  <c r="H88" i="8"/>
  <c r="C88" i="8"/>
  <c r="X88" i="8"/>
  <c r="O88" i="8"/>
  <c r="B88" i="8"/>
  <c r="I88" i="8"/>
  <c r="M89" i="6"/>
  <c r="L89" i="6"/>
  <c r="A89" i="8" s="1"/>
  <c r="N89" i="6"/>
  <c r="X89" i="8" s="1"/>
  <c r="J91" i="2"/>
  <c r="K91" i="2"/>
  <c r="I91" i="2"/>
  <c r="W91" i="4"/>
  <c r="H92" i="2"/>
  <c r="H90" i="3"/>
  <c r="K90" i="1"/>
  <c r="G90" i="1" s="1"/>
  <c r="K91" i="3"/>
  <c r="G91" i="3" s="1"/>
  <c r="I90" i="3"/>
  <c r="J90" i="3"/>
  <c r="J90" i="1" l="1"/>
  <c r="H90" i="1"/>
  <c r="I90" i="1"/>
  <c r="B92" i="5"/>
  <c r="B90" i="5"/>
  <c r="N90" i="6" s="1"/>
  <c r="R89" i="8"/>
  <c r="D89" i="8"/>
  <c r="O89" i="8"/>
  <c r="F89" i="8"/>
  <c r="J89" i="8"/>
  <c r="P89" i="8"/>
  <c r="L89" i="8"/>
  <c r="G89" i="8"/>
  <c r="V89" i="8"/>
  <c r="M89" i="8"/>
  <c r="S89" i="8"/>
  <c r="U89" i="8"/>
  <c r="B91" i="5"/>
  <c r="I89" i="8"/>
  <c r="C89" i="8"/>
  <c r="N89" i="8"/>
  <c r="E89" i="8"/>
  <c r="W89" i="8"/>
  <c r="H89" i="8"/>
  <c r="Q89" i="8"/>
  <c r="K89" i="8"/>
  <c r="B89" i="8"/>
  <c r="T89" i="8"/>
  <c r="K92" i="2"/>
  <c r="I92" i="2"/>
  <c r="J92" i="2"/>
  <c r="W92" i="4"/>
  <c r="H93" i="2"/>
  <c r="I91" i="3"/>
  <c r="K91" i="1"/>
  <c r="G91" i="1" s="1"/>
  <c r="K92" i="3"/>
  <c r="G92" i="3" s="1"/>
  <c r="J91" i="3"/>
  <c r="H91" i="3"/>
  <c r="J91" i="1" l="1"/>
  <c r="H91" i="1"/>
  <c r="I91" i="1"/>
  <c r="L90" i="6"/>
  <c r="S90" i="8" s="1"/>
  <c r="O90" i="8"/>
  <c r="C90" i="8"/>
  <c r="I90" i="8"/>
  <c r="F90" i="8"/>
  <c r="L90" i="8"/>
  <c r="X90" i="8"/>
  <c r="R90" i="8"/>
  <c r="U90" i="8"/>
  <c r="M90" i="6"/>
  <c r="E90" i="8" s="1"/>
  <c r="M91" i="6"/>
  <c r="N91" i="8" s="1"/>
  <c r="N91" i="6"/>
  <c r="C91" i="8" s="1"/>
  <c r="L91" i="6"/>
  <c r="J91" i="8" s="1"/>
  <c r="L92" i="6"/>
  <c r="S92" i="8" s="1"/>
  <c r="N92" i="6"/>
  <c r="I92" i="8" s="1"/>
  <c r="M92" i="6"/>
  <c r="H92" i="8" s="1"/>
  <c r="I93" i="2"/>
  <c r="J93" i="2"/>
  <c r="K93" i="2"/>
  <c r="W93" i="4"/>
  <c r="H94" i="2"/>
  <c r="I92" i="3"/>
  <c r="K92" i="1"/>
  <c r="G92" i="1" s="1"/>
  <c r="K93" i="3"/>
  <c r="G93" i="3" s="1"/>
  <c r="J92" i="3"/>
  <c r="H92" i="3"/>
  <c r="J92" i="1" l="1"/>
  <c r="H92" i="1"/>
  <c r="I92" i="1"/>
  <c r="W90" i="8"/>
  <c r="W91" i="8"/>
  <c r="D90" i="8"/>
  <c r="A90" i="8"/>
  <c r="P90" i="8"/>
  <c r="M90" i="8"/>
  <c r="K91" i="8"/>
  <c r="V90" i="8"/>
  <c r="G90" i="8"/>
  <c r="D92" i="8"/>
  <c r="Q90" i="8"/>
  <c r="K90" i="8"/>
  <c r="J90" i="8"/>
  <c r="I91" i="8"/>
  <c r="A91" i="8"/>
  <c r="M91" i="8"/>
  <c r="N90" i="8"/>
  <c r="X92" i="8"/>
  <c r="N92" i="8"/>
  <c r="O92" i="8"/>
  <c r="U92" i="8"/>
  <c r="L91" i="8"/>
  <c r="Q92" i="8"/>
  <c r="H91" i="8"/>
  <c r="H90" i="8"/>
  <c r="T90" i="8"/>
  <c r="B90" i="8"/>
  <c r="O91" i="8"/>
  <c r="W92" i="8"/>
  <c r="R91" i="8"/>
  <c r="F91" i="8"/>
  <c r="B92" i="8"/>
  <c r="K92" i="8"/>
  <c r="C92" i="8"/>
  <c r="Q91" i="8"/>
  <c r="U91" i="8"/>
  <c r="T92" i="8"/>
  <c r="X91" i="8"/>
  <c r="E92" i="8"/>
  <c r="F92" i="8"/>
  <c r="R92" i="8"/>
  <c r="E91" i="8"/>
  <c r="S91" i="8"/>
  <c r="V91" i="8"/>
  <c r="G91" i="8"/>
  <c r="D91" i="8"/>
  <c r="P91" i="8"/>
  <c r="B91" i="8"/>
  <c r="A92" i="8"/>
  <c r="L92" i="8"/>
  <c r="T91" i="8"/>
  <c r="G92" i="8"/>
  <c r="P92" i="8"/>
  <c r="V92" i="8"/>
  <c r="B93" i="5"/>
  <c r="J92" i="8"/>
  <c r="M92" i="8"/>
  <c r="I94" i="2"/>
  <c r="J94" i="2"/>
  <c r="K94" i="2"/>
  <c r="W94" i="4"/>
  <c r="H95" i="2"/>
  <c r="I93" i="3"/>
  <c r="K93" i="1"/>
  <c r="G93" i="1" s="1"/>
  <c r="K94" i="3"/>
  <c r="G94" i="3" s="1"/>
  <c r="J93" i="3"/>
  <c r="H93" i="3"/>
  <c r="J93" i="1" l="1"/>
  <c r="I93" i="1"/>
  <c r="H93" i="1"/>
  <c r="N93" i="6"/>
  <c r="M93" i="6"/>
  <c r="N93" i="8" s="1"/>
  <c r="L93" i="6"/>
  <c r="S93" i="8" s="1"/>
  <c r="B94" i="5"/>
  <c r="H96" i="2"/>
  <c r="W96" i="4" s="1"/>
  <c r="J95" i="2"/>
  <c r="K95" i="2"/>
  <c r="I95" i="2"/>
  <c r="W95" i="4"/>
  <c r="H94" i="3"/>
  <c r="K94" i="1"/>
  <c r="G94" i="1" s="1"/>
  <c r="K95" i="3"/>
  <c r="G95" i="3" s="1"/>
  <c r="I94" i="3"/>
  <c r="J94" i="3"/>
  <c r="J94" i="1" l="1"/>
  <c r="H94" i="1"/>
  <c r="I94" i="1"/>
  <c r="Q93" i="8"/>
  <c r="E93" i="8"/>
  <c r="H93" i="8"/>
  <c r="B93" i="8"/>
  <c r="K93" i="8"/>
  <c r="T93" i="8"/>
  <c r="D93" i="8"/>
  <c r="G93" i="8"/>
  <c r="P93" i="8"/>
  <c r="W93" i="8"/>
  <c r="V93" i="8"/>
  <c r="M94" i="6"/>
  <c r="Q94" i="8" s="1"/>
  <c r="N94" i="6"/>
  <c r="U94" i="8" s="1"/>
  <c r="L94" i="6"/>
  <c r="J94" i="8" s="1"/>
  <c r="X93" i="8"/>
  <c r="U93" i="8"/>
  <c r="C93" i="8"/>
  <c r="O93" i="8"/>
  <c r="F93" i="8"/>
  <c r="R93" i="8"/>
  <c r="I93" i="8"/>
  <c r="L93" i="8"/>
  <c r="J93" i="8"/>
  <c r="M93" i="8"/>
  <c r="B95" i="5"/>
  <c r="A93" i="8"/>
  <c r="I96" i="2"/>
  <c r="K96" i="2"/>
  <c r="J96" i="2"/>
  <c r="H97" i="2"/>
  <c r="I95" i="3"/>
  <c r="K95" i="1"/>
  <c r="G95" i="1" s="1"/>
  <c r="K96" i="3"/>
  <c r="G96" i="3" s="1"/>
  <c r="J95" i="3"/>
  <c r="H95" i="3"/>
  <c r="I95" i="1" l="1"/>
  <c r="J95" i="1"/>
  <c r="H95" i="1"/>
  <c r="X94" i="8"/>
  <c r="F94" i="8"/>
  <c r="M94" i="8"/>
  <c r="T94" i="8"/>
  <c r="P94" i="8"/>
  <c r="E94" i="8"/>
  <c r="N94" i="8"/>
  <c r="H94" i="8"/>
  <c r="W94" i="8"/>
  <c r="K94" i="8"/>
  <c r="I94" i="8"/>
  <c r="B94" i="8"/>
  <c r="R94" i="8"/>
  <c r="L94" i="8"/>
  <c r="A94" i="8"/>
  <c r="O94" i="8"/>
  <c r="V94" i="8"/>
  <c r="M95" i="6"/>
  <c r="H95" i="8" s="1"/>
  <c r="N95" i="6"/>
  <c r="X95" i="8" s="1"/>
  <c r="L95" i="6"/>
  <c r="P95" i="8" s="1"/>
  <c r="B96" i="5"/>
  <c r="G94" i="8"/>
  <c r="D94" i="8"/>
  <c r="C94" i="8"/>
  <c r="S94" i="8"/>
  <c r="I97" i="2"/>
  <c r="J97" i="2"/>
  <c r="K97" i="2"/>
  <c r="W97" i="4"/>
  <c r="H98" i="2"/>
  <c r="J96" i="3"/>
  <c r="K96" i="1"/>
  <c r="G96" i="1" s="1"/>
  <c r="K97" i="3"/>
  <c r="G97" i="3" s="1"/>
  <c r="H96" i="3"/>
  <c r="I96" i="3"/>
  <c r="J96" i="1" l="1"/>
  <c r="I96" i="1"/>
  <c r="H96" i="1"/>
  <c r="W95" i="8"/>
  <c r="R95" i="8"/>
  <c r="L95" i="8"/>
  <c r="N95" i="8"/>
  <c r="K95" i="8"/>
  <c r="Q95" i="8"/>
  <c r="E95" i="8"/>
  <c r="I95" i="8"/>
  <c r="B95" i="8"/>
  <c r="C95" i="8"/>
  <c r="T95" i="8"/>
  <c r="O95" i="8"/>
  <c r="S95" i="8"/>
  <c r="V95" i="8"/>
  <c r="J95" i="8"/>
  <c r="U95" i="8"/>
  <c r="M95" i="8"/>
  <c r="L96" i="6"/>
  <c r="G96" i="8" s="1"/>
  <c r="N96" i="6"/>
  <c r="C96" i="8" s="1"/>
  <c r="M96" i="6"/>
  <c r="T96" i="8" s="1"/>
  <c r="D95" i="8"/>
  <c r="G95" i="8"/>
  <c r="F95" i="8"/>
  <c r="A95" i="8"/>
  <c r="I98" i="2"/>
  <c r="J98" i="2"/>
  <c r="K98" i="2"/>
  <c r="W98" i="4"/>
  <c r="H99" i="2"/>
  <c r="J97" i="3"/>
  <c r="K97" i="1"/>
  <c r="G97" i="1" s="1"/>
  <c r="K98" i="3"/>
  <c r="G98" i="3" s="1"/>
  <c r="I97" i="3"/>
  <c r="H97" i="3"/>
  <c r="J97" i="1" l="1"/>
  <c r="I97" i="1"/>
  <c r="H97" i="1"/>
  <c r="P96" i="8"/>
  <c r="D96" i="8"/>
  <c r="N96" i="8"/>
  <c r="S96" i="8"/>
  <c r="O96" i="8"/>
  <c r="E96" i="8"/>
  <c r="K96" i="8"/>
  <c r="W96" i="8"/>
  <c r="X96" i="8"/>
  <c r="B97" i="5"/>
  <c r="N97" i="6" s="1"/>
  <c r="J96" i="8"/>
  <c r="L96" i="8"/>
  <c r="A96" i="8"/>
  <c r="V96" i="8"/>
  <c r="F96" i="8"/>
  <c r="I96" i="8"/>
  <c r="U96" i="8"/>
  <c r="M96" i="8"/>
  <c r="R96" i="8"/>
  <c r="Q96" i="8"/>
  <c r="H96" i="8"/>
  <c r="B96" i="8"/>
  <c r="B98" i="5"/>
  <c r="K99" i="2"/>
  <c r="J99" i="2"/>
  <c r="I99" i="2"/>
  <c r="W99" i="4"/>
  <c r="H100" i="2"/>
  <c r="H98" i="3"/>
  <c r="K98" i="1"/>
  <c r="G98" i="1" s="1"/>
  <c r="K99" i="3"/>
  <c r="G99" i="3" s="1"/>
  <c r="I98" i="3"/>
  <c r="J98" i="3"/>
  <c r="J98" i="1" l="1"/>
  <c r="I98" i="1"/>
  <c r="H98" i="1"/>
  <c r="M97" i="6"/>
  <c r="H97" i="8" s="1"/>
  <c r="L97" i="6"/>
  <c r="V97" i="8" s="1"/>
  <c r="U97" i="8"/>
  <c r="X97" i="8"/>
  <c r="I97" i="8"/>
  <c r="R97" i="8"/>
  <c r="C97" i="8"/>
  <c r="O97" i="8"/>
  <c r="F97" i="8"/>
  <c r="L97" i="8"/>
  <c r="N98" i="6"/>
  <c r="L98" i="8" s="1"/>
  <c r="L98" i="6"/>
  <c r="D98" i="8" s="1"/>
  <c r="M98" i="6"/>
  <c r="B98" i="8" s="1"/>
  <c r="B99" i="5"/>
  <c r="I100" i="2"/>
  <c r="K100" i="2"/>
  <c r="J100" i="2"/>
  <c r="W100" i="4"/>
  <c r="H101" i="2"/>
  <c r="I99" i="3"/>
  <c r="K99" i="1"/>
  <c r="G99" i="1" s="1"/>
  <c r="K100" i="3"/>
  <c r="G100" i="3" s="1"/>
  <c r="J99" i="3"/>
  <c r="H99" i="3"/>
  <c r="J99" i="1" l="1"/>
  <c r="H99" i="1"/>
  <c r="I99" i="1"/>
  <c r="E97" i="8"/>
  <c r="K97" i="8"/>
  <c r="Q97" i="8"/>
  <c r="B97" i="8"/>
  <c r="W97" i="8"/>
  <c r="N97" i="8"/>
  <c r="T97" i="8"/>
  <c r="O98" i="8"/>
  <c r="D97" i="8"/>
  <c r="M97" i="8"/>
  <c r="R98" i="8"/>
  <c r="P97" i="8"/>
  <c r="A98" i="8"/>
  <c r="K98" i="8"/>
  <c r="S97" i="8"/>
  <c r="J97" i="8"/>
  <c r="P98" i="8"/>
  <c r="S98" i="8"/>
  <c r="A97" i="8"/>
  <c r="G97" i="8"/>
  <c r="C98" i="8"/>
  <c r="I98" i="8"/>
  <c r="M98" i="8"/>
  <c r="F98" i="8"/>
  <c r="U98" i="8"/>
  <c r="V98" i="8"/>
  <c r="J98" i="8"/>
  <c r="X98" i="8"/>
  <c r="G98" i="8"/>
  <c r="N98" i="8"/>
  <c r="W98" i="8"/>
  <c r="E98" i="8"/>
  <c r="Q98" i="8"/>
  <c r="H98" i="8"/>
  <c r="T98" i="8"/>
  <c r="N99" i="6"/>
  <c r="M99" i="6"/>
  <c r="W99" i="8" s="1"/>
  <c r="L99" i="6"/>
  <c r="J99" i="8" s="1"/>
  <c r="B100" i="5"/>
  <c r="I101" i="2"/>
  <c r="J101" i="2"/>
  <c r="K101" i="2"/>
  <c r="W101" i="4"/>
  <c r="H102" i="2"/>
  <c r="J100" i="3"/>
  <c r="K100" i="1"/>
  <c r="G100" i="1" s="1"/>
  <c r="K101" i="3"/>
  <c r="G101" i="3" s="1"/>
  <c r="H100" i="3"/>
  <c r="I100" i="3"/>
  <c r="J100" i="1" l="1"/>
  <c r="H100" i="1"/>
  <c r="I100" i="1"/>
  <c r="P99" i="8"/>
  <c r="Q99" i="8"/>
  <c r="B99" i="8"/>
  <c r="A99" i="8"/>
  <c r="K99" i="8"/>
  <c r="V99" i="8"/>
  <c r="T99" i="8"/>
  <c r="N99" i="8"/>
  <c r="E99" i="8"/>
  <c r="M100" i="6"/>
  <c r="Q100" i="8" s="1"/>
  <c r="L100" i="6"/>
  <c r="P100" i="8" s="1"/>
  <c r="S99" i="8"/>
  <c r="B101" i="5"/>
  <c r="N100" i="6"/>
  <c r="O100" i="8" s="1"/>
  <c r="G99" i="8"/>
  <c r="H99" i="8"/>
  <c r="D99" i="8"/>
  <c r="M99" i="8"/>
  <c r="F99" i="8"/>
  <c r="L99" i="8"/>
  <c r="U99" i="8"/>
  <c r="O99" i="8"/>
  <c r="C99" i="8"/>
  <c r="I99" i="8"/>
  <c r="R99" i="8"/>
  <c r="X99" i="8"/>
  <c r="J102" i="2"/>
  <c r="K102" i="2"/>
  <c r="I102" i="2"/>
  <c r="W102" i="4"/>
  <c r="H103" i="2"/>
  <c r="J101" i="3"/>
  <c r="K101" i="1"/>
  <c r="G101" i="1" s="1"/>
  <c r="K102" i="3"/>
  <c r="G102" i="3" s="1"/>
  <c r="H101" i="3"/>
  <c r="I101" i="3"/>
  <c r="J101" i="1" l="1"/>
  <c r="I101" i="1"/>
  <c r="H101" i="1"/>
  <c r="E100" i="8"/>
  <c r="B100" i="8"/>
  <c r="K100" i="8"/>
  <c r="D100" i="8"/>
  <c r="T100" i="8"/>
  <c r="A100" i="8"/>
  <c r="B103" i="5"/>
  <c r="F100" i="8"/>
  <c r="J100" i="8"/>
  <c r="L100" i="8"/>
  <c r="I100" i="8"/>
  <c r="R100" i="8"/>
  <c r="M100" i="8"/>
  <c r="X100" i="8"/>
  <c r="U100" i="8"/>
  <c r="V100" i="8"/>
  <c r="G100" i="8"/>
  <c r="S100" i="8"/>
  <c r="C100" i="8"/>
  <c r="H100" i="8"/>
  <c r="N100" i="8"/>
  <c r="W100" i="8"/>
  <c r="L101" i="6"/>
  <c r="S101" i="8" s="1"/>
  <c r="N101" i="6"/>
  <c r="U101" i="8" s="1"/>
  <c r="M101" i="6"/>
  <c r="H101" i="8" s="1"/>
  <c r="B102" i="5"/>
  <c r="H104" i="2"/>
  <c r="K104" i="2" s="1"/>
  <c r="K103" i="2"/>
  <c r="J103" i="2"/>
  <c r="I103" i="2"/>
  <c r="W103" i="4"/>
  <c r="H102" i="3"/>
  <c r="K102" i="1"/>
  <c r="G102" i="1" s="1"/>
  <c r="K103" i="3"/>
  <c r="G103" i="3" s="1"/>
  <c r="I102" i="3"/>
  <c r="J102" i="3"/>
  <c r="J102" i="1" l="1"/>
  <c r="H102" i="1"/>
  <c r="I102" i="1"/>
  <c r="E101" i="8"/>
  <c r="J101" i="8"/>
  <c r="R101" i="8"/>
  <c r="W101" i="8"/>
  <c r="B101" i="8"/>
  <c r="T101" i="8"/>
  <c r="N101" i="8"/>
  <c r="K101" i="8"/>
  <c r="I101" i="8"/>
  <c r="A101" i="8"/>
  <c r="P101" i="8"/>
  <c r="Q101" i="8"/>
  <c r="M101" i="8"/>
  <c r="O101" i="8"/>
  <c r="D101" i="8"/>
  <c r="G101" i="8"/>
  <c r="C101" i="8"/>
  <c r="F101" i="8"/>
  <c r="L101" i="8"/>
  <c r="V101" i="8"/>
  <c r="X101" i="8"/>
  <c r="L102" i="6"/>
  <c r="A102" i="8" s="1"/>
  <c r="M102" i="6"/>
  <c r="H102" i="8" s="1"/>
  <c r="N102" i="6"/>
  <c r="F102" i="8" s="1"/>
  <c r="L103" i="6"/>
  <c r="G103" i="8" s="1"/>
  <c r="M103" i="6"/>
  <c r="T103" i="8" s="1"/>
  <c r="N103" i="6"/>
  <c r="R103" i="8" s="1"/>
  <c r="W104" i="4"/>
  <c r="J104" i="2"/>
  <c r="I104" i="2"/>
  <c r="H105" i="2"/>
  <c r="I103" i="3"/>
  <c r="K103" i="1"/>
  <c r="G103" i="1" s="1"/>
  <c r="K104" i="3"/>
  <c r="G104" i="3" s="1"/>
  <c r="J103" i="3"/>
  <c r="H103" i="3"/>
  <c r="I103" i="1" l="1"/>
  <c r="H103" i="1"/>
  <c r="J103" i="1"/>
  <c r="W103" i="8"/>
  <c r="K102" i="8"/>
  <c r="N102" i="8"/>
  <c r="U102" i="8"/>
  <c r="Q102" i="8"/>
  <c r="I103" i="8"/>
  <c r="C103" i="8"/>
  <c r="E102" i="8"/>
  <c r="R102" i="8"/>
  <c r="X103" i="8"/>
  <c r="U103" i="8"/>
  <c r="W102" i="8"/>
  <c r="O102" i="8"/>
  <c r="F103" i="8"/>
  <c r="O103" i="8"/>
  <c r="B102" i="8"/>
  <c r="S102" i="8"/>
  <c r="I102" i="8"/>
  <c r="J103" i="8"/>
  <c r="N103" i="8"/>
  <c r="P102" i="8"/>
  <c r="M103" i="8"/>
  <c r="L102" i="8"/>
  <c r="X102" i="8"/>
  <c r="C102" i="8"/>
  <c r="L103" i="8"/>
  <c r="T102" i="8"/>
  <c r="D102" i="8"/>
  <c r="V102" i="8"/>
  <c r="E103" i="8"/>
  <c r="H103" i="8"/>
  <c r="J102" i="8"/>
  <c r="K103" i="8"/>
  <c r="B103" i="8"/>
  <c r="M102" i="8"/>
  <c r="G102" i="8"/>
  <c r="Q103" i="8"/>
  <c r="A103" i="8"/>
  <c r="V103" i="8"/>
  <c r="S103" i="8"/>
  <c r="D103" i="8"/>
  <c r="P103" i="8"/>
  <c r="B104" i="5"/>
  <c r="I105" i="2"/>
  <c r="J105" i="2"/>
  <c r="K105" i="2"/>
  <c r="W105" i="4"/>
  <c r="H106" i="2"/>
  <c r="J104" i="3"/>
  <c r="K104" i="1"/>
  <c r="G104" i="1" s="1"/>
  <c r="K105" i="3"/>
  <c r="G105" i="3" s="1"/>
  <c r="H104" i="3"/>
  <c r="I104" i="3"/>
  <c r="J104" i="1" l="1"/>
  <c r="H104" i="1"/>
  <c r="I104" i="1"/>
  <c r="M104" i="6"/>
  <c r="H104" i="8" s="1"/>
  <c r="N104" i="6"/>
  <c r="I104" i="8" s="1"/>
  <c r="L104" i="6"/>
  <c r="D104" i="8" s="1"/>
  <c r="B105" i="5"/>
  <c r="J106" i="2"/>
  <c r="K106" i="2"/>
  <c r="I106" i="2"/>
  <c r="W106" i="4"/>
  <c r="H107" i="2"/>
  <c r="J105" i="3"/>
  <c r="K105" i="1"/>
  <c r="G105" i="1" s="1"/>
  <c r="K106" i="3"/>
  <c r="G106" i="3" s="1"/>
  <c r="H105" i="3"/>
  <c r="I105" i="3"/>
  <c r="J105" i="1" l="1"/>
  <c r="I105" i="1"/>
  <c r="H105" i="1"/>
  <c r="T104" i="8"/>
  <c r="K104" i="8"/>
  <c r="R104" i="8"/>
  <c r="V104" i="8"/>
  <c r="E104" i="8"/>
  <c r="W104" i="8"/>
  <c r="C104" i="8"/>
  <c r="G104" i="8"/>
  <c r="A104" i="8"/>
  <c r="S104" i="8"/>
  <c r="O104" i="8"/>
  <c r="Q104" i="8"/>
  <c r="N104" i="8"/>
  <c r="F104" i="8"/>
  <c r="X104" i="8"/>
  <c r="L104" i="8"/>
  <c r="B104" i="8"/>
  <c r="U104" i="8"/>
  <c r="M104" i="8"/>
  <c r="J104" i="8"/>
  <c r="P104" i="8"/>
  <c r="M105" i="6"/>
  <c r="N105" i="6"/>
  <c r="C105" i="8" s="1"/>
  <c r="L105" i="6"/>
  <c r="G105" i="8" s="1"/>
  <c r="B106" i="5"/>
  <c r="H108" i="2"/>
  <c r="W108" i="4" s="1"/>
  <c r="K107" i="2"/>
  <c r="I107" i="2"/>
  <c r="J107" i="2"/>
  <c r="W107" i="4"/>
  <c r="H106" i="3"/>
  <c r="K106" i="1"/>
  <c r="G106" i="1" s="1"/>
  <c r="K107" i="3"/>
  <c r="G107" i="3" s="1"/>
  <c r="I106" i="3"/>
  <c r="J106" i="3"/>
  <c r="J106" i="1" l="1"/>
  <c r="H106" i="1"/>
  <c r="I106" i="1"/>
  <c r="B108" i="5"/>
  <c r="S105" i="8"/>
  <c r="V105" i="8"/>
  <c r="I105" i="8"/>
  <c r="D105" i="8"/>
  <c r="A105" i="8"/>
  <c r="X105" i="8"/>
  <c r="U105" i="8"/>
  <c r="O105" i="8"/>
  <c r="L106" i="6"/>
  <c r="M106" i="6"/>
  <c r="N106" i="6"/>
  <c r="P105" i="8"/>
  <c r="R105" i="8"/>
  <c r="L105" i="8"/>
  <c r="B107" i="5"/>
  <c r="J105" i="8"/>
  <c r="M105" i="8"/>
  <c r="F105" i="8"/>
  <c r="N105" i="8"/>
  <c r="H105" i="8"/>
  <c r="T105" i="8"/>
  <c r="W105" i="8"/>
  <c r="E105" i="8"/>
  <c r="Q105" i="8"/>
  <c r="B105" i="8"/>
  <c r="K105" i="8"/>
  <c r="K108" i="2"/>
  <c r="I108" i="2"/>
  <c r="J108" i="2"/>
  <c r="H109" i="2"/>
  <c r="I107" i="3"/>
  <c r="K107" i="1"/>
  <c r="G107" i="1" s="1"/>
  <c r="K108" i="3"/>
  <c r="G108" i="3" s="1"/>
  <c r="J107" i="3"/>
  <c r="H107" i="3"/>
  <c r="H107" i="1" l="1"/>
  <c r="I107" i="1"/>
  <c r="J107" i="1"/>
  <c r="M107" i="6"/>
  <c r="N107" i="8" s="1"/>
  <c r="N107" i="6"/>
  <c r="O107" i="8" s="1"/>
  <c r="M108" i="6"/>
  <c r="K108" i="8" s="1"/>
  <c r="L108" i="6"/>
  <c r="V108" i="8" s="1"/>
  <c r="N108" i="6"/>
  <c r="L108" i="8" s="1"/>
  <c r="L107" i="6"/>
  <c r="G107" i="8" s="1"/>
  <c r="L106" i="8"/>
  <c r="O106" i="8"/>
  <c r="F106" i="8"/>
  <c r="X106" i="8"/>
  <c r="I106" i="8"/>
  <c r="R106" i="8"/>
  <c r="U106" i="8"/>
  <c r="C106" i="8"/>
  <c r="N106" i="8"/>
  <c r="Q106" i="8"/>
  <c r="T106" i="8"/>
  <c r="K106" i="8"/>
  <c r="W106" i="8"/>
  <c r="E106" i="8"/>
  <c r="H106" i="8"/>
  <c r="B106" i="8"/>
  <c r="V106" i="8"/>
  <c r="G106" i="8"/>
  <c r="M106" i="8"/>
  <c r="J106" i="8"/>
  <c r="D106" i="8"/>
  <c r="P106" i="8"/>
  <c r="S106" i="8"/>
  <c r="A106" i="8"/>
  <c r="I109" i="2"/>
  <c r="J109" i="2"/>
  <c r="K109" i="2"/>
  <c r="W109" i="4"/>
  <c r="H110" i="2"/>
  <c r="J108" i="3"/>
  <c r="K108" i="1"/>
  <c r="G108" i="1" s="1"/>
  <c r="K109" i="3"/>
  <c r="G109" i="3" s="1"/>
  <c r="H108" i="3"/>
  <c r="I108" i="3"/>
  <c r="J108" i="1" l="1"/>
  <c r="H108" i="1"/>
  <c r="I108" i="1"/>
  <c r="X108" i="8"/>
  <c r="C108" i="8"/>
  <c r="K107" i="8"/>
  <c r="T107" i="8"/>
  <c r="T108" i="8"/>
  <c r="A107" i="8"/>
  <c r="V107" i="8"/>
  <c r="C107" i="8"/>
  <c r="D107" i="8"/>
  <c r="I107" i="8"/>
  <c r="S107" i="8"/>
  <c r="L107" i="8"/>
  <c r="P107" i="8"/>
  <c r="R107" i="8"/>
  <c r="E108" i="8"/>
  <c r="G108" i="8"/>
  <c r="J108" i="8"/>
  <c r="D108" i="8"/>
  <c r="B108" i="8"/>
  <c r="M108" i="8"/>
  <c r="Q108" i="8"/>
  <c r="M107" i="8"/>
  <c r="S108" i="8"/>
  <c r="X107" i="8"/>
  <c r="W108" i="8"/>
  <c r="H108" i="8"/>
  <c r="F107" i="8"/>
  <c r="J107" i="8"/>
  <c r="A108" i="8"/>
  <c r="P108" i="8"/>
  <c r="U107" i="8"/>
  <c r="N108" i="8"/>
  <c r="U108" i="8"/>
  <c r="W107" i="8"/>
  <c r="B107" i="8"/>
  <c r="E107" i="8"/>
  <c r="I108" i="8"/>
  <c r="F108" i="8"/>
  <c r="R108" i="8"/>
  <c r="Q107" i="8"/>
  <c r="O108" i="8"/>
  <c r="H107" i="8"/>
  <c r="B109" i="5"/>
  <c r="J110" i="2"/>
  <c r="K110" i="2"/>
  <c r="I110" i="2"/>
  <c r="W110" i="4"/>
  <c r="H111" i="2"/>
  <c r="J109" i="3"/>
  <c r="K109" i="1"/>
  <c r="G109" i="1" s="1"/>
  <c r="K110" i="3"/>
  <c r="G110" i="3" s="1"/>
  <c r="H109" i="3"/>
  <c r="I109" i="3"/>
  <c r="J109" i="1" l="1"/>
  <c r="I109" i="1"/>
  <c r="H109" i="1"/>
  <c r="N109" i="6"/>
  <c r="X109" i="8" s="1"/>
  <c r="M109" i="6"/>
  <c r="H109" i="8" s="1"/>
  <c r="L109" i="6"/>
  <c r="J109" i="8" s="1"/>
  <c r="B110" i="5"/>
  <c r="M110" i="6" s="1"/>
  <c r="H112" i="2"/>
  <c r="W112" i="4" s="1"/>
  <c r="K111" i="2"/>
  <c r="J111" i="2"/>
  <c r="I111" i="2"/>
  <c r="W111" i="4"/>
  <c r="H110" i="3"/>
  <c r="K110" i="1"/>
  <c r="G110" i="1" s="1"/>
  <c r="K111" i="3"/>
  <c r="G111" i="3" s="1"/>
  <c r="I110" i="3"/>
  <c r="J110" i="3"/>
  <c r="J110" i="1" l="1"/>
  <c r="H110" i="1"/>
  <c r="I110" i="1"/>
  <c r="O109" i="8"/>
  <c r="T109" i="8"/>
  <c r="L109" i="8"/>
  <c r="W109" i="8"/>
  <c r="F109" i="8"/>
  <c r="R109" i="8"/>
  <c r="C109" i="8"/>
  <c r="E109" i="8"/>
  <c r="A109" i="8"/>
  <c r="B109" i="8"/>
  <c r="K109" i="8"/>
  <c r="D109" i="8"/>
  <c r="M109" i="8"/>
  <c r="P109" i="8"/>
  <c r="Q109" i="8"/>
  <c r="N109" i="8"/>
  <c r="I109" i="8"/>
  <c r="G109" i="8"/>
  <c r="V109" i="8"/>
  <c r="U109" i="8"/>
  <c r="N110" i="6"/>
  <c r="C110" i="8" s="1"/>
  <c r="S109" i="8"/>
  <c r="B112" i="5"/>
  <c r="L110" i="6"/>
  <c r="D110" i="8" s="1"/>
  <c r="B111" i="5"/>
  <c r="H110" i="8"/>
  <c r="E110" i="8"/>
  <c r="N110" i="8"/>
  <c r="W110" i="8"/>
  <c r="T110" i="8"/>
  <c r="Q110" i="8"/>
  <c r="K110" i="8"/>
  <c r="B110" i="8"/>
  <c r="J112" i="2"/>
  <c r="I112" i="2"/>
  <c r="K112" i="2"/>
  <c r="H113" i="2"/>
  <c r="W113" i="4" s="1"/>
  <c r="I111" i="3"/>
  <c r="K111" i="1"/>
  <c r="G111" i="1" s="1"/>
  <c r="K112" i="3"/>
  <c r="G112" i="3" s="1"/>
  <c r="J111" i="3"/>
  <c r="H111" i="3"/>
  <c r="H111" i="1" l="1"/>
  <c r="I111" i="1"/>
  <c r="J111" i="1"/>
  <c r="B113" i="5"/>
  <c r="I110" i="8"/>
  <c r="O110" i="8"/>
  <c r="L110" i="8"/>
  <c r="F110" i="8"/>
  <c r="R110" i="8"/>
  <c r="U110" i="8"/>
  <c r="J110" i="8"/>
  <c r="V110" i="8"/>
  <c r="S110" i="8"/>
  <c r="X110" i="8"/>
  <c r="G110" i="8"/>
  <c r="P110" i="8"/>
  <c r="M110" i="8"/>
  <c r="L111" i="6"/>
  <c r="P111" i="8" s="1"/>
  <c r="N111" i="6"/>
  <c r="O111" i="8" s="1"/>
  <c r="M111" i="6"/>
  <c r="Q111" i="8" s="1"/>
  <c r="N112" i="6"/>
  <c r="O112" i="8" s="1"/>
  <c r="M112" i="6"/>
  <c r="K112" i="8" s="1"/>
  <c r="L112" i="6"/>
  <c r="S112" i="8" s="1"/>
  <c r="A110" i="8"/>
  <c r="J113" i="2"/>
  <c r="K113" i="2"/>
  <c r="I113" i="2"/>
  <c r="H114" i="2"/>
  <c r="J112" i="3"/>
  <c r="K112" i="1"/>
  <c r="G112" i="1" s="1"/>
  <c r="K113" i="3"/>
  <c r="G113" i="3" s="1"/>
  <c r="H112" i="3"/>
  <c r="I112" i="3"/>
  <c r="J112" i="1" l="1"/>
  <c r="I112" i="1"/>
  <c r="H112" i="1"/>
  <c r="J112" i="8"/>
  <c r="U111" i="8"/>
  <c r="L111" i="8"/>
  <c r="A112" i="8"/>
  <c r="F112" i="8"/>
  <c r="P112" i="8"/>
  <c r="D112" i="8"/>
  <c r="H111" i="8"/>
  <c r="D111" i="8"/>
  <c r="V112" i="8"/>
  <c r="N111" i="8"/>
  <c r="F111" i="8"/>
  <c r="E111" i="8"/>
  <c r="U112" i="8"/>
  <c r="T111" i="8"/>
  <c r="R111" i="8"/>
  <c r="S111" i="8"/>
  <c r="G112" i="8"/>
  <c r="K111" i="8"/>
  <c r="B111" i="8"/>
  <c r="X111" i="8"/>
  <c r="M112" i="8"/>
  <c r="W111" i="8"/>
  <c r="I111" i="8"/>
  <c r="X112" i="8"/>
  <c r="V111" i="8"/>
  <c r="J111" i="8"/>
  <c r="I112" i="8"/>
  <c r="R112" i="8"/>
  <c r="G111" i="8"/>
  <c r="M111" i="8"/>
  <c r="L112" i="8"/>
  <c r="Q112" i="8"/>
  <c r="E112" i="8"/>
  <c r="T112" i="8"/>
  <c r="N112" i="8"/>
  <c r="B112" i="8"/>
  <c r="W112" i="8"/>
  <c r="A111" i="8"/>
  <c r="C112" i="8"/>
  <c r="C111" i="8"/>
  <c r="H112" i="8"/>
  <c r="M113" i="6"/>
  <c r="N113" i="8" s="1"/>
  <c r="L113" i="6"/>
  <c r="G113" i="8" s="1"/>
  <c r="N113" i="6"/>
  <c r="L113" i="8" s="1"/>
  <c r="J114" i="2"/>
  <c r="I114" i="2"/>
  <c r="K114" i="2"/>
  <c r="W114" i="4"/>
  <c r="H115" i="2"/>
  <c r="J113" i="3"/>
  <c r="K113" i="1"/>
  <c r="G113" i="1" s="1"/>
  <c r="K114" i="3"/>
  <c r="G114" i="3" s="1"/>
  <c r="H113" i="3"/>
  <c r="I113" i="3"/>
  <c r="J113" i="1" l="1"/>
  <c r="I113" i="1"/>
  <c r="H113" i="1"/>
  <c r="W113" i="8"/>
  <c r="O113" i="8"/>
  <c r="E113" i="8"/>
  <c r="Q113" i="8"/>
  <c r="K113" i="8"/>
  <c r="T113" i="8"/>
  <c r="J113" i="8"/>
  <c r="U113" i="8"/>
  <c r="B113" i="8"/>
  <c r="A113" i="8"/>
  <c r="P113" i="8"/>
  <c r="H113" i="8"/>
  <c r="V113" i="8"/>
  <c r="C113" i="8"/>
  <c r="S113" i="8"/>
  <c r="M113" i="8"/>
  <c r="I113" i="8"/>
  <c r="X113" i="8"/>
  <c r="R113" i="8"/>
  <c r="F113" i="8"/>
  <c r="D113" i="8"/>
  <c r="B114" i="5"/>
  <c r="K115" i="2"/>
  <c r="J115" i="2"/>
  <c r="I115" i="2"/>
  <c r="W115" i="4"/>
  <c r="H116" i="2"/>
  <c r="H114" i="3"/>
  <c r="K114" i="1"/>
  <c r="G114" i="1" s="1"/>
  <c r="K115" i="3"/>
  <c r="G115" i="3" s="1"/>
  <c r="I114" i="3"/>
  <c r="J114" i="3"/>
  <c r="J114" i="1" l="1"/>
  <c r="I114" i="1"/>
  <c r="H114" i="1"/>
  <c r="M114" i="6"/>
  <c r="H114" i="8" s="1"/>
  <c r="L114" i="6"/>
  <c r="D114" i="8" s="1"/>
  <c r="N114" i="6"/>
  <c r="O114" i="8" s="1"/>
  <c r="B115" i="5"/>
  <c r="L115" i="6" s="1"/>
  <c r="I116" i="2"/>
  <c r="J116" i="2"/>
  <c r="K116" i="2"/>
  <c r="W116" i="4"/>
  <c r="H117" i="2"/>
  <c r="I115" i="3"/>
  <c r="K115" i="1"/>
  <c r="G115" i="1" s="1"/>
  <c r="K116" i="3"/>
  <c r="G116" i="3" s="1"/>
  <c r="J115" i="3"/>
  <c r="H115" i="3"/>
  <c r="I115" i="1" l="1"/>
  <c r="J115" i="1"/>
  <c r="H115" i="1"/>
  <c r="B117" i="5"/>
  <c r="L114" i="8"/>
  <c r="K114" i="8"/>
  <c r="A114" i="8"/>
  <c r="J114" i="8"/>
  <c r="S114" i="8"/>
  <c r="G114" i="8"/>
  <c r="V114" i="8"/>
  <c r="P114" i="8"/>
  <c r="M114" i="8"/>
  <c r="I114" i="8"/>
  <c r="X114" i="8"/>
  <c r="T114" i="8"/>
  <c r="N114" i="8"/>
  <c r="E114" i="8"/>
  <c r="Q114" i="8"/>
  <c r="W114" i="8"/>
  <c r="B114" i="8"/>
  <c r="F114" i="8"/>
  <c r="R114" i="8"/>
  <c r="N115" i="6"/>
  <c r="X115" i="8" s="1"/>
  <c r="C114" i="8"/>
  <c r="B116" i="5"/>
  <c r="M115" i="6"/>
  <c r="W115" i="8" s="1"/>
  <c r="U114" i="8"/>
  <c r="J115" i="8"/>
  <c r="M115" i="8"/>
  <c r="P115" i="8"/>
  <c r="S115" i="8"/>
  <c r="V115" i="8"/>
  <c r="D115" i="8"/>
  <c r="G115" i="8"/>
  <c r="A115" i="8"/>
  <c r="I117" i="2"/>
  <c r="K117" i="2"/>
  <c r="J117" i="2"/>
  <c r="W117" i="4"/>
  <c r="H118" i="2"/>
  <c r="J116" i="3"/>
  <c r="K116" i="1"/>
  <c r="G116" i="1" s="1"/>
  <c r="K117" i="3"/>
  <c r="G117" i="3" s="1"/>
  <c r="H116" i="3"/>
  <c r="I116" i="3"/>
  <c r="J116" i="1" l="1"/>
  <c r="H116" i="1"/>
  <c r="I116" i="1"/>
  <c r="I115" i="8"/>
  <c r="R115" i="8"/>
  <c r="Q115" i="8"/>
  <c r="L115" i="8"/>
  <c r="U115" i="8"/>
  <c r="E115" i="8"/>
  <c r="F115" i="8"/>
  <c r="O115" i="8"/>
  <c r="H115" i="8"/>
  <c r="N116" i="6"/>
  <c r="X116" i="8" s="1"/>
  <c r="L116" i="6"/>
  <c r="V116" i="8" s="1"/>
  <c r="C115" i="8"/>
  <c r="B115" i="8"/>
  <c r="M116" i="6"/>
  <c r="K116" i="8" s="1"/>
  <c r="K115" i="8"/>
  <c r="T115" i="8"/>
  <c r="N117" i="6"/>
  <c r="L117" i="8" s="1"/>
  <c r="M117" i="6"/>
  <c r="Q117" i="8" s="1"/>
  <c r="L117" i="6"/>
  <c r="S117" i="8" s="1"/>
  <c r="N115" i="8"/>
  <c r="J118" i="2"/>
  <c r="I118" i="2"/>
  <c r="K118" i="2"/>
  <c r="W118" i="4"/>
  <c r="H119" i="2"/>
  <c r="I117" i="3"/>
  <c r="K117" i="1"/>
  <c r="G117" i="1" s="1"/>
  <c r="K118" i="3"/>
  <c r="G118" i="3" s="1"/>
  <c r="J117" i="3"/>
  <c r="H117" i="3"/>
  <c r="J117" i="1" l="1"/>
  <c r="I117" i="1"/>
  <c r="H117" i="1"/>
  <c r="F116" i="8"/>
  <c r="C116" i="8"/>
  <c r="S116" i="8"/>
  <c r="L116" i="8"/>
  <c r="T117" i="8"/>
  <c r="G116" i="8"/>
  <c r="I116" i="8"/>
  <c r="O116" i="8"/>
  <c r="R116" i="8"/>
  <c r="J117" i="8"/>
  <c r="N116" i="8"/>
  <c r="W117" i="8"/>
  <c r="H116" i="8"/>
  <c r="D116" i="8"/>
  <c r="V117" i="8"/>
  <c r="N117" i="8"/>
  <c r="Q116" i="8"/>
  <c r="H117" i="8"/>
  <c r="K117" i="8"/>
  <c r="W116" i="8"/>
  <c r="A116" i="8"/>
  <c r="M117" i="8"/>
  <c r="D117" i="8"/>
  <c r="P116" i="8"/>
  <c r="A117" i="8"/>
  <c r="G117" i="8"/>
  <c r="M116" i="8"/>
  <c r="U116" i="8"/>
  <c r="B117" i="8"/>
  <c r="E117" i="8"/>
  <c r="E116" i="8"/>
  <c r="T116" i="8"/>
  <c r="B116" i="8"/>
  <c r="P117" i="8"/>
  <c r="J116" i="8"/>
  <c r="R117" i="8"/>
  <c r="C117" i="8"/>
  <c r="I117" i="8"/>
  <c r="O117" i="8"/>
  <c r="F117" i="8"/>
  <c r="U117" i="8"/>
  <c r="X117" i="8"/>
  <c r="B118" i="5"/>
  <c r="K119" i="2"/>
  <c r="J119" i="2"/>
  <c r="I119" i="2"/>
  <c r="W119" i="4"/>
  <c r="H120" i="2"/>
  <c r="H118" i="3"/>
  <c r="K118" i="1"/>
  <c r="G118" i="1" s="1"/>
  <c r="K119" i="3"/>
  <c r="G119" i="3" s="1"/>
  <c r="I118" i="3"/>
  <c r="J118" i="3"/>
  <c r="J118" i="1" l="1"/>
  <c r="I118" i="1"/>
  <c r="H118" i="1"/>
  <c r="M118" i="6"/>
  <c r="N118" i="6"/>
  <c r="L118" i="6"/>
  <c r="B119" i="5"/>
  <c r="L119" i="6" s="1"/>
  <c r="D119" i="8" s="1"/>
  <c r="I120" i="2"/>
  <c r="J120" i="2"/>
  <c r="K120" i="2"/>
  <c r="W120" i="4"/>
  <c r="H121" i="2"/>
  <c r="I119" i="3"/>
  <c r="K119" i="1"/>
  <c r="G119" i="1" s="1"/>
  <c r="K120" i="3"/>
  <c r="G120" i="3" s="1"/>
  <c r="H119" i="3"/>
  <c r="J119" i="3"/>
  <c r="H119" i="1" l="1"/>
  <c r="I119" i="1"/>
  <c r="J119" i="1"/>
  <c r="J119" i="8"/>
  <c r="V119" i="8"/>
  <c r="N119" i="6"/>
  <c r="O119" i="8" s="1"/>
  <c r="G119" i="8"/>
  <c r="A119" i="8"/>
  <c r="P119" i="8"/>
  <c r="M119" i="6"/>
  <c r="Q119" i="8" s="1"/>
  <c r="P118" i="8"/>
  <c r="A118" i="8"/>
  <c r="D118" i="8"/>
  <c r="V118" i="8"/>
  <c r="G118" i="8"/>
  <c r="M118" i="8"/>
  <c r="J118" i="8"/>
  <c r="S118" i="8"/>
  <c r="B120" i="5"/>
  <c r="M119" i="8"/>
  <c r="X118" i="8"/>
  <c r="R118" i="8"/>
  <c r="U118" i="8"/>
  <c r="F118" i="8"/>
  <c r="O118" i="8"/>
  <c r="L118" i="8"/>
  <c r="I118" i="8"/>
  <c r="C118" i="8"/>
  <c r="S119" i="8"/>
  <c r="W118" i="8"/>
  <c r="T118" i="8"/>
  <c r="E118" i="8"/>
  <c r="K118" i="8"/>
  <c r="Q118" i="8"/>
  <c r="N118" i="8"/>
  <c r="B118" i="8"/>
  <c r="H118" i="8"/>
  <c r="I121" i="2"/>
  <c r="J121" i="2"/>
  <c r="K121" i="2"/>
  <c r="W121" i="4"/>
  <c r="H122" i="2"/>
  <c r="J120" i="3"/>
  <c r="K120" i="1"/>
  <c r="G120" i="1" s="1"/>
  <c r="K121" i="3"/>
  <c r="G121" i="3" s="1"/>
  <c r="H120" i="3"/>
  <c r="I120" i="3"/>
  <c r="J120" i="1" l="1"/>
  <c r="I120" i="1"/>
  <c r="H120" i="1"/>
  <c r="F119" i="8"/>
  <c r="R119" i="8"/>
  <c r="U119" i="8"/>
  <c r="L119" i="8"/>
  <c r="I119" i="8"/>
  <c r="C119" i="8"/>
  <c r="N120" i="6"/>
  <c r="X120" i="8" s="1"/>
  <c r="M120" i="6"/>
  <c r="T120" i="8" s="1"/>
  <c r="L120" i="6"/>
  <c r="G120" i="8" s="1"/>
  <c r="X119" i="8"/>
  <c r="N119" i="8"/>
  <c r="W119" i="8"/>
  <c r="B119" i="8"/>
  <c r="K119" i="8"/>
  <c r="T119" i="8"/>
  <c r="E119" i="8"/>
  <c r="H119" i="8"/>
  <c r="B121" i="5"/>
  <c r="J122" i="2"/>
  <c r="I122" i="2"/>
  <c r="K122" i="2"/>
  <c r="W122" i="4"/>
  <c r="H123" i="2"/>
  <c r="J121" i="3"/>
  <c r="K121" i="1"/>
  <c r="G121" i="1" s="1"/>
  <c r="K122" i="3"/>
  <c r="G122" i="3" s="1"/>
  <c r="I121" i="3"/>
  <c r="H121" i="3"/>
  <c r="J121" i="1" l="1"/>
  <c r="I121" i="1"/>
  <c r="H121" i="1"/>
  <c r="L120" i="8"/>
  <c r="K120" i="8"/>
  <c r="M120" i="8"/>
  <c r="S120" i="8"/>
  <c r="Q120" i="8"/>
  <c r="I120" i="8"/>
  <c r="H120" i="8"/>
  <c r="N120" i="8"/>
  <c r="A120" i="8"/>
  <c r="D120" i="8"/>
  <c r="W120" i="8"/>
  <c r="V120" i="8"/>
  <c r="J120" i="8"/>
  <c r="B120" i="8"/>
  <c r="P120" i="8"/>
  <c r="O120" i="8"/>
  <c r="C120" i="8"/>
  <c r="F120" i="8"/>
  <c r="R120" i="8"/>
  <c r="U120" i="8"/>
  <c r="E120" i="8"/>
  <c r="N121" i="6"/>
  <c r="U121" i="8" s="1"/>
  <c r="M121" i="6"/>
  <c r="B121" i="8" s="1"/>
  <c r="L121" i="6"/>
  <c r="J121" i="8" s="1"/>
  <c r="B122" i="5"/>
  <c r="K123" i="2"/>
  <c r="I123" i="2"/>
  <c r="J123" i="2"/>
  <c r="W123" i="4"/>
  <c r="H124" i="2"/>
  <c r="H122" i="3"/>
  <c r="K122" i="1"/>
  <c r="G122" i="1" s="1"/>
  <c r="K123" i="3"/>
  <c r="G123" i="3" s="1"/>
  <c r="J122" i="3"/>
  <c r="I122" i="3"/>
  <c r="J122" i="1" l="1"/>
  <c r="H122" i="1"/>
  <c r="I122" i="1"/>
  <c r="S121" i="8"/>
  <c r="D121" i="8"/>
  <c r="H121" i="8"/>
  <c r="Q121" i="8"/>
  <c r="F121" i="8"/>
  <c r="R121" i="8"/>
  <c r="L121" i="8"/>
  <c r="C121" i="8"/>
  <c r="G121" i="8"/>
  <c r="W121" i="8"/>
  <c r="E121" i="8"/>
  <c r="N121" i="8"/>
  <c r="O121" i="8"/>
  <c r="X121" i="8"/>
  <c r="K121" i="8"/>
  <c r="T121" i="8"/>
  <c r="I121" i="8"/>
  <c r="V121" i="8"/>
  <c r="M121" i="8"/>
  <c r="A121" i="8"/>
  <c r="P121" i="8"/>
  <c r="B123" i="5"/>
  <c r="L122" i="6"/>
  <c r="N122" i="6"/>
  <c r="M122" i="6"/>
  <c r="E122" i="8" s="1"/>
  <c r="K124" i="2"/>
  <c r="I124" i="2"/>
  <c r="J124" i="2"/>
  <c r="W124" i="4"/>
  <c r="H125" i="2"/>
  <c r="I123" i="3"/>
  <c r="K123" i="1"/>
  <c r="G123" i="1" s="1"/>
  <c r="K124" i="3"/>
  <c r="G124" i="3" s="1"/>
  <c r="J123" i="3"/>
  <c r="H123" i="3"/>
  <c r="I123" i="1" l="1"/>
  <c r="J123" i="1"/>
  <c r="H123" i="1"/>
  <c r="B125" i="5"/>
  <c r="M125" i="6" s="1"/>
  <c r="N123" i="6"/>
  <c r="L123" i="6"/>
  <c r="V123" i="8" s="1"/>
  <c r="M123" i="6"/>
  <c r="H123" i="8" s="1"/>
  <c r="G122" i="8"/>
  <c r="S122" i="8"/>
  <c r="J122" i="8"/>
  <c r="A122" i="8"/>
  <c r="D122" i="8"/>
  <c r="M122" i="8"/>
  <c r="P122" i="8"/>
  <c r="V122" i="8"/>
  <c r="F122" i="8"/>
  <c r="R122" i="8"/>
  <c r="O122" i="8"/>
  <c r="L122" i="8"/>
  <c r="U122" i="8"/>
  <c r="I122" i="8"/>
  <c r="C122" i="8"/>
  <c r="X122" i="8"/>
  <c r="B124" i="5"/>
  <c r="Q122" i="8"/>
  <c r="N122" i="8"/>
  <c r="H122" i="8"/>
  <c r="T122" i="8"/>
  <c r="K122" i="8"/>
  <c r="B122" i="8"/>
  <c r="W122" i="8"/>
  <c r="I125" i="2"/>
  <c r="J125" i="2"/>
  <c r="K125" i="2"/>
  <c r="W125" i="4"/>
  <c r="H126" i="2"/>
  <c r="J124" i="3"/>
  <c r="K124" i="1"/>
  <c r="G124" i="1" s="1"/>
  <c r="K125" i="3"/>
  <c r="G125" i="3" s="1"/>
  <c r="H124" i="3"/>
  <c r="I124" i="3"/>
  <c r="J124" i="1" l="1"/>
  <c r="H124" i="1"/>
  <c r="I124" i="1"/>
  <c r="G123" i="8"/>
  <c r="Q123" i="8"/>
  <c r="E123" i="8"/>
  <c r="N123" i="8"/>
  <c r="L124" i="6"/>
  <c r="A124" i="8" s="1"/>
  <c r="N124" i="6"/>
  <c r="C124" i="8" s="1"/>
  <c r="M124" i="6"/>
  <c r="K124" i="8" s="1"/>
  <c r="N125" i="6"/>
  <c r="F125" i="8" s="1"/>
  <c r="B123" i="8"/>
  <c r="L125" i="6"/>
  <c r="G125" i="8" s="1"/>
  <c r="K123" i="8"/>
  <c r="T123" i="8"/>
  <c r="W123" i="8"/>
  <c r="M123" i="8"/>
  <c r="S123" i="8"/>
  <c r="P123" i="8"/>
  <c r="J123" i="8"/>
  <c r="D123" i="8"/>
  <c r="A123" i="8"/>
  <c r="F123" i="8"/>
  <c r="I123" i="8"/>
  <c r="C123" i="8"/>
  <c r="U123" i="8"/>
  <c r="O123" i="8"/>
  <c r="X123" i="8"/>
  <c r="R123" i="8"/>
  <c r="L123" i="8"/>
  <c r="K125" i="8"/>
  <c r="T125" i="8"/>
  <c r="N125" i="8"/>
  <c r="Q125" i="8"/>
  <c r="W125" i="8"/>
  <c r="E125" i="8"/>
  <c r="B125" i="8"/>
  <c r="H125" i="8"/>
  <c r="J126" i="2"/>
  <c r="K126" i="2"/>
  <c r="I126" i="2"/>
  <c r="W126" i="4"/>
  <c r="H127" i="2"/>
  <c r="J125" i="3"/>
  <c r="K125" i="1"/>
  <c r="G125" i="1" s="1"/>
  <c r="K126" i="3"/>
  <c r="G126" i="3" s="1"/>
  <c r="H125" i="3"/>
  <c r="I125" i="3"/>
  <c r="L125" i="8" l="1"/>
  <c r="J125" i="1"/>
  <c r="I125" i="1"/>
  <c r="H125" i="1"/>
  <c r="O124" i="8"/>
  <c r="U124" i="8"/>
  <c r="R124" i="8"/>
  <c r="X124" i="8"/>
  <c r="L124" i="8"/>
  <c r="F124" i="8"/>
  <c r="I124" i="8"/>
  <c r="D125" i="8"/>
  <c r="P125" i="8"/>
  <c r="V125" i="8"/>
  <c r="X125" i="8"/>
  <c r="J124" i="8"/>
  <c r="G124" i="8"/>
  <c r="B124" i="8"/>
  <c r="A125" i="8"/>
  <c r="J125" i="8"/>
  <c r="W124" i="8"/>
  <c r="M124" i="8"/>
  <c r="P124" i="8"/>
  <c r="V124" i="8"/>
  <c r="S124" i="8"/>
  <c r="N124" i="8"/>
  <c r="D124" i="8"/>
  <c r="U125" i="8"/>
  <c r="T124" i="8"/>
  <c r="E124" i="8"/>
  <c r="S125" i="8"/>
  <c r="H124" i="8"/>
  <c r="Q124" i="8"/>
  <c r="M125" i="8"/>
  <c r="O125" i="8"/>
  <c r="R125" i="8"/>
  <c r="I125" i="8"/>
  <c r="C125" i="8"/>
  <c r="B126" i="5"/>
  <c r="K127" i="2"/>
  <c r="I127" i="2"/>
  <c r="J127" i="2"/>
  <c r="W127" i="4"/>
  <c r="H128" i="2"/>
  <c r="H126" i="3"/>
  <c r="K126" i="1"/>
  <c r="G126" i="1" s="1"/>
  <c r="K127" i="3"/>
  <c r="G127" i="3" s="1"/>
  <c r="J126" i="3"/>
  <c r="I126" i="3"/>
  <c r="J126" i="1" l="1"/>
  <c r="H126" i="1"/>
  <c r="I126" i="1"/>
  <c r="M126" i="6"/>
  <c r="L126" i="6"/>
  <c r="A126" i="8" s="1"/>
  <c r="N126" i="6"/>
  <c r="B127" i="5"/>
  <c r="L127" i="6" s="1"/>
  <c r="J127" i="8" s="1"/>
  <c r="H129" i="2"/>
  <c r="W129" i="4" s="1"/>
  <c r="J128" i="2"/>
  <c r="K128" i="2"/>
  <c r="I128" i="2"/>
  <c r="W128" i="4"/>
  <c r="I127" i="3"/>
  <c r="K127" i="1"/>
  <c r="G127" i="1" s="1"/>
  <c r="K128" i="3"/>
  <c r="G128" i="3" s="1"/>
  <c r="J127" i="3"/>
  <c r="H127" i="3"/>
  <c r="J127" i="1" l="1"/>
  <c r="H127" i="1"/>
  <c r="I127" i="1"/>
  <c r="G127" i="8"/>
  <c r="N127" i="6"/>
  <c r="I127" i="8" s="1"/>
  <c r="V127" i="8"/>
  <c r="P127" i="8"/>
  <c r="S127" i="8"/>
  <c r="A127" i="8"/>
  <c r="M127" i="8"/>
  <c r="L126" i="8"/>
  <c r="C126" i="8"/>
  <c r="F126" i="8"/>
  <c r="R126" i="8"/>
  <c r="X126" i="8"/>
  <c r="I126" i="8"/>
  <c r="O126" i="8"/>
  <c r="U126" i="8"/>
  <c r="B128" i="5"/>
  <c r="S126" i="8"/>
  <c r="M126" i="8"/>
  <c r="V126" i="8"/>
  <c r="G126" i="8"/>
  <c r="J126" i="8"/>
  <c r="D126" i="8"/>
  <c r="P126" i="8"/>
  <c r="D127" i="8"/>
  <c r="M127" i="6"/>
  <c r="E127" i="8" s="1"/>
  <c r="B126" i="8"/>
  <c r="N126" i="8"/>
  <c r="T126" i="8"/>
  <c r="E126" i="8"/>
  <c r="Q126" i="8"/>
  <c r="K126" i="8"/>
  <c r="W126" i="8"/>
  <c r="H126" i="8"/>
  <c r="J129" i="2"/>
  <c r="I129" i="2"/>
  <c r="K129" i="2"/>
  <c r="H130" i="2"/>
  <c r="I128" i="3"/>
  <c r="K128" i="1"/>
  <c r="G128" i="1" s="1"/>
  <c r="K129" i="3"/>
  <c r="G129" i="3" s="1"/>
  <c r="J128" i="3"/>
  <c r="H128" i="3"/>
  <c r="J128" i="1" l="1"/>
  <c r="I128" i="1"/>
  <c r="H128" i="1"/>
  <c r="O127" i="8"/>
  <c r="F127" i="8"/>
  <c r="W127" i="8"/>
  <c r="N127" i="8"/>
  <c r="B127" i="8"/>
  <c r="U127" i="8"/>
  <c r="L127" i="8"/>
  <c r="C127" i="8"/>
  <c r="X127" i="8"/>
  <c r="R127" i="8"/>
  <c r="N128" i="6"/>
  <c r="O128" i="8" s="1"/>
  <c r="M128" i="6"/>
  <c r="N128" i="8" s="1"/>
  <c r="L128" i="6"/>
  <c r="G128" i="8" s="1"/>
  <c r="B129" i="5"/>
  <c r="T127" i="8"/>
  <c r="H127" i="8"/>
  <c r="Q127" i="8"/>
  <c r="K127" i="8"/>
  <c r="H131" i="2"/>
  <c r="W131" i="4" s="1"/>
  <c r="J130" i="2"/>
  <c r="I130" i="2"/>
  <c r="K130" i="2"/>
  <c r="W130" i="4"/>
  <c r="J129" i="3"/>
  <c r="K129" i="1"/>
  <c r="G129" i="1" s="1"/>
  <c r="K130" i="3"/>
  <c r="G130" i="3" s="1"/>
  <c r="H129" i="3"/>
  <c r="I129" i="3"/>
  <c r="J129" i="1" l="1"/>
  <c r="I129" i="1"/>
  <c r="H129" i="1"/>
  <c r="W128" i="8"/>
  <c r="B128" i="8"/>
  <c r="K128" i="8"/>
  <c r="S128" i="8"/>
  <c r="D128" i="8"/>
  <c r="R128" i="8"/>
  <c r="J128" i="8"/>
  <c r="L128" i="8"/>
  <c r="V128" i="8"/>
  <c r="A128" i="8"/>
  <c r="F128" i="8"/>
  <c r="M128" i="8"/>
  <c r="I128" i="8"/>
  <c r="C128" i="8"/>
  <c r="X128" i="8"/>
  <c r="Q128" i="8"/>
  <c r="E128" i="8"/>
  <c r="U128" i="8"/>
  <c r="H128" i="8"/>
  <c r="T128" i="8"/>
  <c r="N129" i="6"/>
  <c r="U129" i="8" s="1"/>
  <c r="L129" i="6"/>
  <c r="J129" i="8" s="1"/>
  <c r="M129" i="6"/>
  <c r="Q129" i="8" s="1"/>
  <c r="B130" i="5"/>
  <c r="P128" i="8"/>
  <c r="I131" i="2"/>
  <c r="K131" i="2"/>
  <c r="J131" i="2"/>
  <c r="H132" i="2"/>
  <c r="W132" i="4" s="1"/>
  <c r="J130" i="3"/>
  <c r="K130" i="1"/>
  <c r="G130" i="1" s="1"/>
  <c r="K131" i="3"/>
  <c r="G131" i="3" s="1"/>
  <c r="I130" i="3"/>
  <c r="H130" i="3"/>
  <c r="J130" i="1" l="1"/>
  <c r="I130" i="1"/>
  <c r="H130" i="1"/>
  <c r="F129" i="8"/>
  <c r="V129" i="8"/>
  <c r="W129" i="8"/>
  <c r="N129" i="8"/>
  <c r="K129" i="8"/>
  <c r="E129" i="8"/>
  <c r="P129" i="8"/>
  <c r="T129" i="8"/>
  <c r="G129" i="8"/>
  <c r="A129" i="8"/>
  <c r="S129" i="8"/>
  <c r="L129" i="8"/>
  <c r="X129" i="8"/>
  <c r="C129" i="8"/>
  <c r="B129" i="8"/>
  <c r="H129" i="8"/>
  <c r="R129" i="8"/>
  <c r="O129" i="8"/>
  <c r="D129" i="8"/>
  <c r="M129" i="8"/>
  <c r="I129" i="8"/>
  <c r="B132" i="5"/>
  <c r="N130" i="6"/>
  <c r="L130" i="6"/>
  <c r="M130" i="6"/>
  <c r="B131" i="5"/>
  <c r="J132" i="2"/>
  <c r="I132" i="2"/>
  <c r="K132" i="2"/>
  <c r="H133" i="2"/>
  <c r="H131" i="3"/>
  <c r="K131" i="1"/>
  <c r="G131" i="1" s="1"/>
  <c r="K132" i="3"/>
  <c r="G132" i="3" s="1"/>
  <c r="J131" i="3"/>
  <c r="I131" i="3"/>
  <c r="I131" i="1" l="1"/>
  <c r="J131" i="1"/>
  <c r="H131" i="1"/>
  <c r="M131" i="6"/>
  <c r="L131" i="6"/>
  <c r="J131" i="8" s="1"/>
  <c r="N131" i="6"/>
  <c r="L131" i="8" s="1"/>
  <c r="N132" i="6"/>
  <c r="M132" i="6"/>
  <c r="E132" i="8" s="1"/>
  <c r="L132" i="6"/>
  <c r="D132" i="8" s="1"/>
  <c r="M130" i="8"/>
  <c r="J130" i="8"/>
  <c r="V130" i="8"/>
  <c r="G130" i="8"/>
  <c r="A130" i="8"/>
  <c r="D130" i="8"/>
  <c r="P130" i="8"/>
  <c r="S130" i="8"/>
  <c r="I130" i="8"/>
  <c r="C130" i="8"/>
  <c r="X130" i="8"/>
  <c r="L130" i="8"/>
  <c r="U130" i="8"/>
  <c r="O130" i="8"/>
  <c r="R130" i="8"/>
  <c r="F130" i="8"/>
  <c r="B130" i="8"/>
  <c r="W130" i="8"/>
  <c r="N130" i="8"/>
  <c r="Q130" i="8"/>
  <c r="T130" i="8"/>
  <c r="H130" i="8"/>
  <c r="E130" i="8"/>
  <c r="K130" i="8"/>
  <c r="I133" i="2"/>
  <c r="K133" i="2"/>
  <c r="J133" i="2"/>
  <c r="W133" i="4"/>
  <c r="H134" i="2"/>
  <c r="I132" i="3"/>
  <c r="K132" i="1"/>
  <c r="G132" i="1" s="1"/>
  <c r="K133" i="3"/>
  <c r="G133" i="3" s="1"/>
  <c r="J132" i="3"/>
  <c r="H132" i="3"/>
  <c r="R131" i="8" l="1"/>
  <c r="J132" i="1"/>
  <c r="I132" i="1"/>
  <c r="H132" i="1"/>
  <c r="S132" i="8"/>
  <c r="G131" i="8"/>
  <c r="G132" i="8"/>
  <c r="S131" i="8"/>
  <c r="P131" i="8"/>
  <c r="A132" i="8"/>
  <c r="V132" i="8"/>
  <c r="B132" i="8"/>
  <c r="M132" i="8"/>
  <c r="J132" i="8"/>
  <c r="H132" i="8"/>
  <c r="K132" i="8"/>
  <c r="Q132" i="8"/>
  <c r="W132" i="8"/>
  <c r="N132" i="8"/>
  <c r="T132" i="8"/>
  <c r="P132" i="8"/>
  <c r="U131" i="8"/>
  <c r="I131" i="8"/>
  <c r="C131" i="8"/>
  <c r="O131" i="8"/>
  <c r="R132" i="8"/>
  <c r="F132" i="8"/>
  <c r="C132" i="8"/>
  <c r="U132" i="8"/>
  <c r="L132" i="8"/>
  <c r="X132" i="8"/>
  <c r="O132" i="8"/>
  <c r="I132" i="8"/>
  <c r="B133" i="5"/>
  <c r="V131" i="8"/>
  <c r="A131" i="8"/>
  <c r="D131" i="8"/>
  <c r="M131" i="8"/>
  <c r="F131" i="8"/>
  <c r="X131" i="8"/>
  <c r="N131" i="8"/>
  <c r="K131" i="8"/>
  <c r="B131" i="8"/>
  <c r="H131" i="8"/>
  <c r="Q131" i="8"/>
  <c r="T131" i="8"/>
  <c r="W131" i="8"/>
  <c r="E131" i="8"/>
  <c r="J134" i="2"/>
  <c r="I134" i="2"/>
  <c r="K134" i="2"/>
  <c r="W134" i="4"/>
  <c r="H135" i="2"/>
  <c r="J133" i="3"/>
  <c r="K133" i="1"/>
  <c r="G133" i="1" s="1"/>
  <c r="K134" i="3"/>
  <c r="G134" i="3" s="1"/>
  <c r="H133" i="3"/>
  <c r="I133" i="3"/>
  <c r="J133" i="1" l="1"/>
  <c r="I133" i="1"/>
  <c r="H133" i="1"/>
  <c r="M133" i="6"/>
  <c r="N133" i="6"/>
  <c r="L133" i="6"/>
  <c r="D133" i="8" s="1"/>
  <c r="B134" i="5"/>
  <c r="K135" i="2"/>
  <c r="J135" i="2"/>
  <c r="I135" i="2"/>
  <c r="W135" i="4"/>
  <c r="H136" i="2"/>
  <c r="J134" i="3"/>
  <c r="K134" i="1"/>
  <c r="G134" i="1" s="1"/>
  <c r="K135" i="3"/>
  <c r="G135" i="3" s="1"/>
  <c r="I134" i="3"/>
  <c r="H134" i="3"/>
  <c r="J134" i="1" l="1"/>
  <c r="I134" i="1"/>
  <c r="H134" i="1"/>
  <c r="V133" i="8"/>
  <c r="N134" i="6"/>
  <c r="L134" i="6"/>
  <c r="S134" i="8" s="1"/>
  <c r="M134" i="6"/>
  <c r="Q134" i="8" s="1"/>
  <c r="P133" i="8"/>
  <c r="M133" i="8"/>
  <c r="J133" i="8"/>
  <c r="A133" i="8"/>
  <c r="S133" i="8"/>
  <c r="B135" i="5"/>
  <c r="U133" i="8"/>
  <c r="C133" i="8"/>
  <c r="F133" i="8"/>
  <c r="L133" i="8"/>
  <c r="X133" i="8"/>
  <c r="I133" i="8"/>
  <c r="R133" i="8"/>
  <c r="O133" i="8"/>
  <c r="G133" i="8"/>
  <c r="E133" i="8"/>
  <c r="K133" i="8"/>
  <c r="Q133" i="8"/>
  <c r="W133" i="8"/>
  <c r="N133" i="8"/>
  <c r="B133" i="8"/>
  <c r="T133" i="8"/>
  <c r="H133" i="8"/>
  <c r="I136" i="2"/>
  <c r="J136" i="2"/>
  <c r="K136" i="2"/>
  <c r="W136" i="4"/>
  <c r="H137" i="2"/>
  <c r="H135" i="3"/>
  <c r="K135" i="1"/>
  <c r="G135" i="1" s="1"/>
  <c r="K136" i="3"/>
  <c r="G136" i="3" s="1"/>
  <c r="J135" i="3"/>
  <c r="I135" i="3"/>
  <c r="J135" i="1" l="1"/>
  <c r="H135" i="1"/>
  <c r="I135" i="1"/>
  <c r="K134" i="8"/>
  <c r="P134" i="8"/>
  <c r="D134" i="8"/>
  <c r="M134" i="8"/>
  <c r="V134" i="8"/>
  <c r="N134" i="8"/>
  <c r="H134" i="8"/>
  <c r="M135" i="6"/>
  <c r="L135" i="6"/>
  <c r="N135" i="6"/>
  <c r="I135" i="8" s="1"/>
  <c r="W134" i="8"/>
  <c r="T134" i="8"/>
  <c r="B134" i="8"/>
  <c r="B136" i="5"/>
  <c r="J134" i="8"/>
  <c r="A134" i="8"/>
  <c r="G134" i="8"/>
  <c r="B137" i="5"/>
  <c r="E134" i="8"/>
  <c r="R134" i="8"/>
  <c r="F134" i="8"/>
  <c r="U134" i="8"/>
  <c r="I134" i="8"/>
  <c r="L134" i="8"/>
  <c r="X134" i="8"/>
  <c r="C134" i="8"/>
  <c r="O134" i="8"/>
  <c r="I137" i="2"/>
  <c r="J137" i="2"/>
  <c r="K137" i="2"/>
  <c r="W137" i="4"/>
  <c r="H138" i="2"/>
  <c r="I136" i="3"/>
  <c r="K136" i="1"/>
  <c r="G136" i="1" s="1"/>
  <c r="K137" i="3"/>
  <c r="G137" i="3" s="1"/>
  <c r="J136" i="3"/>
  <c r="H136" i="3"/>
  <c r="I136" i="1" l="1"/>
  <c r="J136" i="1"/>
  <c r="H136" i="1"/>
  <c r="F135" i="8"/>
  <c r="U135" i="8"/>
  <c r="R135" i="8"/>
  <c r="N137" i="6"/>
  <c r="R137" i="8" s="1"/>
  <c r="M137" i="6"/>
  <c r="H137" i="8" s="1"/>
  <c r="L137" i="6"/>
  <c r="J137" i="8" s="1"/>
  <c r="M136" i="6"/>
  <c r="Q136" i="8" s="1"/>
  <c r="N136" i="6"/>
  <c r="X136" i="8" s="1"/>
  <c r="L136" i="6"/>
  <c r="G136" i="8" s="1"/>
  <c r="C135" i="8"/>
  <c r="X135" i="8"/>
  <c r="A135" i="8"/>
  <c r="V135" i="8"/>
  <c r="M135" i="8"/>
  <c r="S135" i="8"/>
  <c r="G135" i="8"/>
  <c r="J135" i="8"/>
  <c r="P135" i="8"/>
  <c r="D135" i="8"/>
  <c r="L135" i="8"/>
  <c r="O135" i="8"/>
  <c r="Q135" i="8"/>
  <c r="T135" i="8"/>
  <c r="E135" i="8"/>
  <c r="K135" i="8"/>
  <c r="W135" i="8"/>
  <c r="H135" i="8"/>
  <c r="B135" i="8"/>
  <c r="N135" i="8"/>
  <c r="J138" i="2"/>
  <c r="I138" i="2"/>
  <c r="K138" i="2"/>
  <c r="W138" i="4"/>
  <c r="H139" i="2"/>
  <c r="J137" i="3"/>
  <c r="K137" i="1"/>
  <c r="G137" i="1" s="1"/>
  <c r="K138" i="3"/>
  <c r="G138" i="3" s="1"/>
  <c r="H137" i="3"/>
  <c r="I137" i="3"/>
  <c r="J137" i="1" l="1"/>
  <c r="I137" i="1"/>
  <c r="H137" i="1"/>
  <c r="B137" i="8"/>
  <c r="M136" i="8"/>
  <c r="Q137" i="8"/>
  <c r="J136" i="8"/>
  <c r="D136" i="8"/>
  <c r="T137" i="8"/>
  <c r="P136" i="8"/>
  <c r="W137" i="8"/>
  <c r="T136" i="8"/>
  <c r="A137" i="8"/>
  <c r="V137" i="8"/>
  <c r="D137" i="8"/>
  <c r="P137" i="8"/>
  <c r="E136" i="8"/>
  <c r="M137" i="8"/>
  <c r="B136" i="8"/>
  <c r="W136" i="8"/>
  <c r="N136" i="8"/>
  <c r="S136" i="8"/>
  <c r="V136" i="8"/>
  <c r="K137" i="8"/>
  <c r="E137" i="8"/>
  <c r="F136" i="8"/>
  <c r="A136" i="8"/>
  <c r="N137" i="8"/>
  <c r="O137" i="8"/>
  <c r="R136" i="8"/>
  <c r="I136" i="8"/>
  <c r="C137" i="8"/>
  <c r="L137" i="8"/>
  <c r="K136" i="8"/>
  <c r="U136" i="8"/>
  <c r="F137" i="8"/>
  <c r="L136" i="8"/>
  <c r="O136" i="8"/>
  <c r="X137" i="8"/>
  <c r="H136" i="8"/>
  <c r="C136" i="8"/>
  <c r="I137" i="8"/>
  <c r="U137" i="8"/>
  <c r="S137" i="8"/>
  <c r="G137" i="8"/>
  <c r="B138" i="5"/>
  <c r="K139" i="2"/>
  <c r="I139" i="2"/>
  <c r="J139" i="2"/>
  <c r="W139" i="4"/>
  <c r="H140" i="2"/>
  <c r="J138" i="3"/>
  <c r="K138" i="1"/>
  <c r="G138" i="1" s="1"/>
  <c r="K139" i="3"/>
  <c r="G139" i="3" s="1"/>
  <c r="I138" i="3"/>
  <c r="H138" i="3"/>
  <c r="H138" i="1" l="1"/>
  <c r="J138" i="1"/>
  <c r="I138" i="1"/>
  <c r="L138" i="6"/>
  <c r="N138" i="6"/>
  <c r="X138" i="8" s="1"/>
  <c r="M138" i="6"/>
  <c r="T138" i="8" s="1"/>
  <c r="B139" i="5"/>
  <c r="K140" i="2"/>
  <c r="I140" i="2"/>
  <c r="J140" i="2"/>
  <c r="W140" i="4"/>
  <c r="H141" i="2"/>
  <c r="H139" i="3"/>
  <c r="K139" i="1"/>
  <c r="G139" i="1" s="1"/>
  <c r="K140" i="3"/>
  <c r="G140" i="3" s="1"/>
  <c r="I139" i="3"/>
  <c r="J139" i="3"/>
  <c r="H139" i="1" l="1"/>
  <c r="I139" i="1"/>
  <c r="J139" i="1"/>
  <c r="R138" i="8"/>
  <c r="I138" i="8"/>
  <c r="L138" i="8"/>
  <c r="U138" i="8"/>
  <c r="O138" i="8"/>
  <c r="C138" i="8"/>
  <c r="F138" i="8"/>
  <c r="N138" i="8"/>
  <c r="M139" i="6"/>
  <c r="N139" i="8" s="1"/>
  <c r="L139" i="6"/>
  <c r="D139" i="8" s="1"/>
  <c r="H138" i="8"/>
  <c r="N139" i="6"/>
  <c r="I139" i="8" s="1"/>
  <c r="Q138" i="8"/>
  <c r="K138" i="8"/>
  <c r="B140" i="5"/>
  <c r="W138" i="8"/>
  <c r="B138" i="8"/>
  <c r="E138" i="8"/>
  <c r="V138" i="8"/>
  <c r="S138" i="8"/>
  <c r="A138" i="8"/>
  <c r="D138" i="8"/>
  <c r="M138" i="8"/>
  <c r="P138" i="8"/>
  <c r="G138" i="8"/>
  <c r="J138" i="8"/>
  <c r="H142" i="2"/>
  <c r="W142" i="4" s="1"/>
  <c r="I141" i="2"/>
  <c r="J141" i="2"/>
  <c r="K141" i="2"/>
  <c r="W141" i="4"/>
  <c r="I140" i="3"/>
  <c r="K140" i="1"/>
  <c r="G140" i="1" s="1"/>
  <c r="K141" i="3"/>
  <c r="G141" i="3" s="1"/>
  <c r="J140" i="3"/>
  <c r="H140" i="3"/>
  <c r="I140" i="1" l="1"/>
  <c r="J140" i="1"/>
  <c r="H140" i="1"/>
  <c r="P139" i="8"/>
  <c r="M139" i="8"/>
  <c r="U139" i="8"/>
  <c r="S139" i="8"/>
  <c r="G139" i="8"/>
  <c r="C139" i="8"/>
  <c r="J139" i="8"/>
  <c r="A139" i="8"/>
  <c r="V139" i="8"/>
  <c r="B139" i="8"/>
  <c r="L139" i="8"/>
  <c r="X139" i="8"/>
  <c r="F139" i="8"/>
  <c r="K139" i="8"/>
  <c r="R139" i="8"/>
  <c r="W139" i="8"/>
  <c r="O139" i="8"/>
  <c r="E139" i="8"/>
  <c r="Q139" i="8"/>
  <c r="T139" i="8"/>
  <c r="H139" i="8"/>
  <c r="M140" i="6"/>
  <c r="N140" i="6"/>
  <c r="I140" i="8" s="1"/>
  <c r="L140" i="6"/>
  <c r="J140" i="8" s="1"/>
  <c r="J142" i="2"/>
  <c r="K142" i="2"/>
  <c r="I142" i="2"/>
  <c r="H143" i="2"/>
  <c r="J141" i="3"/>
  <c r="K141" i="1"/>
  <c r="G141" i="1" s="1"/>
  <c r="K142" i="3"/>
  <c r="G142" i="3" s="1"/>
  <c r="H141" i="3"/>
  <c r="I141" i="3"/>
  <c r="J141" i="1" l="1"/>
  <c r="I141" i="1"/>
  <c r="H141" i="1"/>
  <c r="B143" i="5"/>
  <c r="O140" i="8"/>
  <c r="L140" i="8"/>
  <c r="C140" i="8"/>
  <c r="B141" i="5"/>
  <c r="M141" i="6" s="1"/>
  <c r="X140" i="8"/>
  <c r="U140" i="8"/>
  <c r="V140" i="8"/>
  <c r="G140" i="8"/>
  <c r="S140" i="8"/>
  <c r="A140" i="8"/>
  <c r="P140" i="8"/>
  <c r="B142" i="5"/>
  <c r="F140" i="8"/>
  <c r="R140" i="8"/>
  <c r="M140" i="8"/>
  <c r="D140" i="8"/>
  <c r="E140" i="8"/>
  <c r="Q140" i="8"/>
  <c r="H140" i="8"/>
  <c r="B140" i="8"/>
  <c r="K140" i="8"/>
  <c r="T140" i="8"/>
  <c r="N140" i="8"/>
  <c r="W140" i="8"/>
  <c r="H144" i="2"/>
  <c r="W144" i="4" s="1"/>
  <c r="K143" i="2"/>
  <c r="I143" i="2"/>
  <c r="J143" i="2"/>
  <c r="W143" i="4"/>
  <c r="J142" i="3"/>
  <c r="K142" i="1"/>
  <c r="G142" i="1" s="1"/>
  <c r="K143" i="3"/>
  <c r="G143" i="3" s="1"/>
  <c r="H142" i="3"/>
  <c r="I142" i="3"/>
  <c r="H142" i="1" l="1"/>
  <c r="J142" i="1"/>
  <c r="I142" i="1"/>
  <c r="L141" i="6"/>
  <c r="A141" i="8" s="1"/>
  <c r="T141" i="8"/>
  <c r="Q141" i="8"/>
  <c r="E141" i="8"/>
  <c r="N141" i="8"/>
  <c r="H141" i="8"/>
  <c r="K141" i="8"/>
  <c r="B141" i="8"/>
  <c r="W141" i="8"/>
  <c r="B144" i="5"/>
  <c r="N141" i="6"/>
  <c r="O141" i="8" s="1"/>
  <c r="N142" i="6"/>
  <c r="O142" i="8" s="1"/>
  <c r="L142" i="6"/>
  <c r="G142" i="8" s="1"/>
  <c r="M142" i="6"/>
  <c r="W142" i="8" s="1"/>
  <c r="L143" i="6"/>
  <c r="M143" i="8" s="1"/>
  <c r="N143" i="6"/>
  <c r="R143" i="8" s="1"/>
  <c r="M143" i="6"/>
  <c r="B143" i="8" s="1"/>
  <c r="I144" i="2"/>
  <c r="J144" i="2"/>
  <c r="K144" i="2"/>
  <c r="H145" i="2"/>
  <c r="I143" i="3"/>
  <c r="K143" i="1"/>
  <c r="G143" i="1" s="1"/>
  <c r="K144" i="3"/>
  <c r="G144" i="3" s="1"/>
  <c r="H143" i="3"/>
  <c r="J143" i="3"/>
  <c r="H143" i="1" l="1"/>
  <c r="I143" i="1"/>
  <c r="J143" i="1"/>
  <c r="J141" i="8"/>
  <c r="D141" i="8"/>
  <c r="S141" i="8"/>
  <c r="G141" i="8"/>
  <c r="L141" i="8"/>
  <c r="V141" i="8"/>
  <c r="M141" i="8"/>
  <c r="P141" i="8"/>
  <c r="N143" i="8"/>
  <c r="D142" i="8"/>
  <c r="P142" i="8"/>
  <c r="C143" i="8"/>
  <c r="F142" i="8"/>
  <c r="X141" i="8"/>
  <c r="X143" i="8"/>
  <c r="A143" i="8"/>
  <c r="T142" i="8"/>
  <c r="G143" i="8"/>
  <c r="B142" i="8"/>
  <c r="J143" i="8"/>
  <c r="S143" i="8"/>
  <c r="D143" i="8"/>
  <c r="P143" i="8"/>
  <c r="R141" i="8"/>
  <c r="I141" i="8"/>
  <c r="C141" i="8"/>
  <c r="U141" i="8"/>
  <c r="F141" i="8"/>
  <c r="V143" i="8"/>
  <c r="Q143" i="8"/>
  <c r="I143" i="8"/>
  <c r="E143" i="8"/>
  <c r="X142" i="8"/>
  <c r="F143" i="8"/>
  <c r="K143" i="8"/>
  <c r="I142" i="8"/>
  <c r="O143" i="8"/>
  <c r="U143" i="8"/>
  <c r="H143" i="8"/>
  <c r="V142" i="8"/>
  <c r="A142" i="8"/>
  <c r="R142" i="8"/>
  <c r="L143" i="8"/>
  <c r="W143" i="8"/>
  <c r="M142" i="8"/>
  <c r="S142" i="8"/>
  <c r="L142" i="8"/>
  <c r="M144" i="6"/>
  <c r="W144" i="8" s="1"/>
  <c r="N144" i="6"/>
  <c r="C144" i="8" s="1"/>
  <c r="L144" i="6"/>
  <c r="J144" i="8" s="1"/>
  <c r="C142" i="8"/>
  <c r="T143" i="8"/>
  <c r="J142" i="8"/>
  <c r="U142" i="8"/>
  <c r="H142" i="8"/>
  <c r="N142" i="8"/>
  <c r="Q142" i="8"/>
  <c r="K142" i="8"/>
  <c r="E142" i="8"/>
  <c r="I145" i="2"/>
  <c r="K145" i="2"/>
  <c r="J145" i="2"/>
  <c r="W145" i="4"/>
  <c r="H146" i="2"/>
  <c r="I144" i="3"/>
  <c r="K144" i="1"/>
  <c r="G144" i="1" s="1"/>
  <c r="K145" i="3"/>
  <c r="G145" i="3" s="1"/>
  <c r="H144" i="3"/>
  <c r="J144" i="3"/>
  <c r="I144" i="1" l="1"/>
  <c r="J144" i="1"/>
  <c r="H144" i="1"/>
  <c r="P144" i="8"/>
  <c r="U144" i="8"/>
  <c r="M144" i="8"/>
  <c r="S144" i="8"/>
  <c r="V144" i="8"/>
  <c r="O144" i="8"/>
  <c r="G144" i="8"/>
  <c r="K144" i="8"/>
  <c r="T144" i="8"/>
  <c r="I144" i="8"/>
  <c r="A144" i="8"/>
  <c r="F144" i="8"/>
  <c r="H144" i="8"/>
  <c r="X144" i="8"/>
  <c r="N144" i="8"/>
  <c r="Q144" i="8"/>
  <c r="R144" i="8"/>
  <c r="B144" i="8"/>
  <c r="E144" i="8"/>
  <c r="D144" i="8"/>
  <c r="L144" i="8"/>
  <c r="B145" i="5"/>
  <c r="J146" i="2"/>
  <c r="I146" i="2"/>
  <c r="K146" i="2"/>
  <c r="W146" i="4"/>
  <c r="H147" i="2"/>
  <c r="J145" i="3"/>
  <c r="K145" i="1"/>
  <c r="G145" i="1" s="1"/>
  <c r="K146" i="3"/>
  <c r="G146" i="3" s="1"/>
  <c r="H145" i="3"/>
  <c r="I145" i="3"/>
  <c r="J145" i="1" l="1"/>
  <c r="I145" i="1"/>
  <c r="H145" i="1"/>
  <c r="N145" i="6"/>
  <c r="L145" i="8" s="1"/>
  <c r="L145" i="6"/>
  <c r="M145" i="8" s="1"/>
  <c r="M145" i="6"/>
  <c r="K145" i="8" s="1"/>
  <c r="B146" i="5"/>
  <c r="K147" i="2"/>
  <c r="J147" i="2"/>
  <c r="I147" i="2"/>
  <c r="W147" i="4"/>
  <c r="H148" i="2"/>
  <c r="J146" i="3"/>
  <c r="K146" i="1"/>
  <c r="G146" i="1" s="1"/>
  <c r="K147" i="3"/>
  <c r="G147" i="3" s="1"/>
  <c r="I146" i="3"/>
  <c r="H146" i="3"/>
  <c r="H146" i="1" l="1"/>
  <c r="J146" i="1"/>
  <c r="I146" i="1"/>
  <c r="U145" i="8"/>
  <c r="C145" i="8"/>
  <c r="I145" i="8"/>
  <c r="O145" i="8"/>
  <c r="S145" i="8"/>
  <c r="P145" i="8"/>
  <c r="X145" i="8"/>
  <c r="E145" i="8"/>
  <c r="J145" i="8"/>
  <c r="V145" i="8"/>
  <c r="R145" i="8"/>
  <c r="F145" i="8"/>
  <c r="A145" i="8"/>
  <c r="D145" i="8"/>
  <c r="G145" i="8"/>
  <c r="H145" i="8"/>
  <c r="N145" i="8"/>
  <c r="T145" i="8"/>
  <c r="B145" i="8"/>
  <c r="Q145" i="8"/>
  <c r="W145" i="8"/>
  <c r="L146" i="6"/>
  <c r="J146" i="8" s="1"/>
  <c r="M146" i="6"/>
  <c r="T146" i="8" s="1"/>
  <c r="N146" i="6"/>
  <c r="F146" i="8" s="1"/>
  <c r="B147" i="5"/>
  <c r="I148" i="2"/>
  <c r="J148" i="2"/>
  <c r="K148" i="2"/>
  <c r="W148" i="4"/>
  <c r="H149" i="2"/>
  <c r="H147" i="3"/>
  <c r="K147" i="1"/>
  <c r="G147" i="1" s="1"/>
  <c r="K148" i="3"/>
  <c r="G148" i="3" s="1"/>
  <c r="I147" i="3"/>
  <c r="J147" i="3"/>
  <c r="H147" i="1" l="1"/>
  <c r="I147" i="1"/>
  <c r="J147" i="1"/>
  <c r="B149" i="5"/>
  <c r="U146" i="8"/>
  <c r="M146" i="8"/>
  <c r="O146" i="8"/>
  <c r="B146" i="8"/>
  <c r="R146" i="8"/>
  <c r="K146" i="8"/>
  <c r="S146" i="8"/>
  <c r="Q146" i="8"/>
  <c r="N146" i="8"/>
  <c r="V146" i="8"/>
  <c r="E146" i="8"/>
  <c r="H146" i="8"/>
  <c r="L146" i="8"/>
  <c r="C146" i="8"/>
  <c r="W146" i="8"/>
  <c r="X146" i="8"/>
  <c r="M147" i="6"/>
  <c r="E147" i="8" s="1"/>
  <c r="L147" i="6"/>
  <c r="M147" i="8" s="1"/>
  <c r="P146" i="8"/>
  <c r="A146" i="8"/>
  <c r="D146" i="8"/>
  <c r="G146" i="8"/>
  <c r="B148" i="5"/>
  <c r="N147" i="6"/>
  <c r="O147" i="8" s="1"/>
  <c r="I146" i="8"/>
  <c r="I149" i="2"/>
  <c r="K149" i="2"/>
  <c r="J149" i="2"/>
  <c r="W149" i="4"/>
  <c r="H150" i="2"/>
  <c r="I148" i="3"/>
  <c r="K148" i="1"/>
  <c r="G148" i="1" s="1"/>
  <c r="K149" i="3"/>
  <c r="G149" i="3" s="1"/>
  <c r="J148" i="3"/>
  <c r="H148" i="3"/>
  <c r="I148" i="1" l="1"/>
  <c r="J148" i="1"/>
  <c r="H148" i="1"/>
  <c r="A147" i="8"/>
  <c r="U147" i="8"/>
  <c r="F147" i="8"/>
  <c r="Q147" i="8"/>
  <c r="R147" i="8"/>
  <c r="N147" i="8"/>
  <c r="V147" i="8"/>
  <c r="D147" i="8"/>
  <c r="T147" i="8"/>
  <c r="J147" i="8"/>
  <c r="G147" i="8"/>
  <c r="I147" i="8"/>
  <c r="S147" i="8"/>
  <c r="B147" i="8"/>
  <c r="P147" i="8"/>
  <c r="W147" i="8"/>
  <c r="H147" i="8"/>
  <c r="K147" i="8"/>
  <c r="L147" i="8"/>
  <c r="C147" i="8"/>
  <c r="X147" i="8"/>
  <c r="M149" i="6"/>
  <c r="N149" i="8" s="1"/>
  <c r="N149" i="6"/>
  <c r="U149" i="8" s="1"/>
  <c r="L149" i="6"/>
  <c r="A149" i="8" s="1"/>
  <c r="L148" i="6"/>
  <c r="P148" i="8" s="1"/>
  <c r="N148" i="6"/>
  <c r="F148" i="8" s="1"/>
  <c r="M148" i="6"/>
  <c r="H148" i="8" s="1"/>
  <c r="H151" i="2"/>
  <c r="W151" i="4" s="1"/>
  <c r="J150" i="2"/>
  <c r="I150" i="2"/>
  <c r="K150" i="2"/>
  <c r="W150" i="4"/>
  <c r="J149" i="3"/>
  <c r="K149" i="1"/>
  <c r="G149" i="1" s="1"/>
  <c r="K150" i="3"/>
  <c r="G150" i="3" s="1"/>
  <c r="H149" i="3"/>
  <c r="I149" i="3"/>
  <c r="J149" i="1" l="1"/>
  <c r="I149" i="1"/>
  <c r="H149" i="1"/>
  <c r="J148" i="8"/>
  <c r="E148" i="8"/>
  <c r="I149" i="8"/>
  <c r="V149" i="8"/>
  <c r="J149" i="8"/>
  <c r="W148" i="8"/>
  <c r="L149" i="8"/>
  <c r="K148" i="8"/>
  <c r="Q148" i="8"/>
  <c r="M149" i="8"/>
  <c r="B148" i="8"/>
  <c r="C149" i="8"/>
  <c r="O149" i="8"/>
  <c r="T148" i="8"/>
  <c r="X149" i="8"/>
  <c r="N148" i="8"/>
  <c r="R149" i="8"/>
  <c r="F149" i="8"/>
  <c r="P149" i="8"/>
  <c r="V148" i="8"/>
  <c r="G149" i="8"/>
  <c r="D149" i="8"/>
  <c r="Q149" i="8"/>
  <c r="S149" i="8"/>
  <c r="H149" i="8"/>
  <c r="L148" i="8"/>
  <c r="B149" i="8"/>
  <c r="B151" i="5"/>
  <c r="O148" i="8"/>
  <c r="M148" i="8"/>
  <c r="K149" i="8"/>
  <c r="A148" i="8"/>
  <c r="G148" i="8"/>
  <c r="E149" i="8"/>
  <c r="T149" i="8"/>
  <c r="X148" i="8"/>
  <c r="R148" i="8"/>
  <c r="U148" i="8"/>
  <c r="C148" i="8"/>
  <c r="D148" i="8"/>
  <c r="W149" i="8"/>
  <c r="I148" i="8"/>
  <c r="B150" i="5"/>
  <c r="S148" i="8"/>
  <c r="J151" i="2"/>
  <c r="K151" i="2"/>
  <c r="I151" i="2"/>
  <c r="H152" i="2"/>
  <c r="W152" i="4" s="1"/>
  <c r="J150" i="3"/>
  <c r="K150" i="1"/>
  <c r="G150" i="1" s="1"/>
  <c r="K151" i="3"/>
  <c r="G151" i="3" s="1"/>
  <c r="H150" i="3"/>
  <c r="I150" i="3"/>
  <c r="H150" i="1" l="1"/>
  <c r="J150" i="1"/>
  <c r="I150" i="1"/>
  <c r="N151" i="6"/>
  <c r="X151" i="8" s="1"/>
  <c r="L151" i="6"/>
  <c r="G151" i="8" s="1"/>
  <c r="M151" i="6"/>
  <c r="H151" i="8" s="1"/>
  <c r="N150" i="6"/>
  <c r="M150" i="6"/>
  <c r="L150" i="6"/>
  <c r="J152" i="2"/>
  <c r="I152" i="2"/>
  <c r="K152" i="2"/>
  <c r="H153" i="2"/>
  <c r="W153" i="4" s="1"/>
  <c r="H151" i="3"/>
  <c r="K151" i="1"/>
  <c r="G151" i="1" s="1"/>
  <c r="K152" i="3"/>
  <c r="G152" i="3" s="1"/>
  <c r="J151" i="3"/>
  <c r="I151" i="3"/>
  <c r="H151" i="1" l="1"/>
  <c r="I151" i="1"/>
  <c r="J151" i="1"/>
  <c r="L151" i="8"/>
  <c r="F151" i="8"/>
  <c r="M151" i="8"/>
  <c r="P151" i="8"/>
  <c r="S151" i="8"/>
  <c r="B152" i="5"/>
  <c r="V151" i="8"/>
  <c r="A151" i="8"/>
  <c r="J151" i="8"/>
  <c r="D151" i="8"/>
  <c r="I151" i="8"/>
  <c r="O151" i="8"/>
  <c r="C151" i="8"/>
  <c r="U151" i="8"/>
  <c r="R151" i="8"/>
  <c r="K151" i="8"/>
  <c r="E151" i="8"/>
  <c r="N151" i="8"/>
  <c r="Q151" i="8"/>
  <c r="T151" i="8"/>
  <c r="B151" i="8"/>
  <c r="W151" i="8"/>
  <c r="A150" i="8"/>
  <c r="G150" i="8"/>
  <c r="P150" i="8"/>
  <c r="V150" i="8"/>
  <c r="M150" i="8"/>
  <c r="J150" i="8"/>
  <c r="D150" i="8"/>
  <c r="S150" i="8"/>
  <c r="N150" i="8"/>
  <c r="H150" i="8"/>
  <c r="B150" i="8"/>
  <c r="Q150" i="8"/>
  <c r="W150" i="8"/>
  <c r="E150" i="8"/>
  <c r="K150" i="8"/>
  <c r="T150" i="8"/>
  <c r="C150" i="8"/>
  <c r="U150" i="8"/>
  <c r="I150" i="8"/>
  <c r="O150" i="8"/>
  <c r="L150" i="8"/>
  <c r="R150" i="8"/>
  <c r="X150" i="8"/>
  <c r="F150" i="8"/>
  <c r="K153" i="2"/>
  <c r="J153" i="2"/>
  <c r="I153" i="2"/>
  <c r="H154" i="2"/>
  <c r="I152" i="3"/>
  <c r="K152" i="1"/>
  <c r="G152" i="1" s="1"/>
  <c r="K153" i="3"/>
  <c r="G153" i="3" s="1"/>
  <c r="J152" i="3"/>
  <c r="H152" i="3"/>
  <c r="H152" i="1" l="1"/>
  <c r="I152" i="1"/>
  <c r="J152" i="1"/>
  <c r="M152" i="6"/>
  <c r="K152" i="8" s="1"/>
  <c r="L152" i="6"/>
  <c r="M152" i="8" s="1"/>
  <c r="N152" i="6"/>
  <c r="F152" i="8" s="1"/>
  <c r="B153" i="5"/>
  <c r="N153" i="6" s="1"/>
  <c r="R153" i="8" s="1"/>
  <c r="H155" i="2"/>
  <c r="K155" i="2" s="1"/>
  <c r="J154" i="2"/>
  <c r="K154" i="2"/>
  <c r="I154" i="2"/>
  <c r="W154" i="4"/>
  <c r="I153" i="3"/>
  <c r="K153" i="1"/>
  <c r="G153" i="1" s="1"/>
  <c r="K154" i="3"/>
  <c r="G154" i="3" s="1"/>
  <c r="J153" i="3"/>
  <c r="H153" i="3"/>
  <c r="H153" i="1" l="1"/>
  <c r="I153" i="1"/>
  <c r="J153" i="1"/>
  <c r="B152" i="8"/>
  <c r="Q152" i="8"/>
  <c r="H152" i="8"/>
  <c r="R152" i="8"/>
  <c r="E152" i="8"/>
  <c r="N152" i="8"/>
  <c r="T152" i="8"/>
  <c r="W152" i="8"/>
  <c r="S152" i="8"/>
  <c r="V152" i="8"/>
  <c r="L152" i="8"/>
  <c r="P152" i="8"/>
  <c r="G152" i="8"/>
  <c r="J152" i="8"/>
  <c r="A152" i="8"/>
  <c r="M153" i="6"/>
  <c r="K153" i="8" s="1"/>
  <c r="I152" i="8"/>
  <c r="X152" i="8"/>
  <c r="U152" i="8"/>
  <c r="L153" i="6"/>
  <c r="M153" i="8" s="1"/>
  <c r="O152" i="8"/>
  <c r="C152" i="8"/>
  <c r="D152" i="8"/>
  <c r="F153" i="8"/>
  <c r="U153" i="8"/>
  <c r="I153" i="8"/>
  <c r="X153" i="8"/>
  <c r="C153" i="8"/>
  <c r="L153" i="8"/>
  <c r="O153" i="8"/>
  <c r="B154" i="5"/>
  <c r="J155" i="2"/>
  <c r="W155" i="4"/>
  <c r="I155" i="2"/>
  <c r="H156" i="2"/>
  <c r="J156" i="2" s="1"/>
  <c r="J154" i="3"/>
  <c r="K154" i="1"/>
  <c r="G154" i="1" s="1"/>
  <c r="K155" i="3"/>
  <c r="G155" i="3" s="1"/>
  <c r="I154" i="3"/>
  <c r="H154" i="3"/>
  <c r="H154" i="1" l="1"/>
  <c r="I154" i="1"/>
  <c r="J154" i="1"/>
  <c r="E153" i="8"/>
  <c r="V153" i="8"/>
  <c r="N153" i="8"/>
  <c r="D153" i="8"/>
  <c r="G153" i="8"/>
  <c r="B153" i="8"/>
  <c r="T153" i="8"/>
  <c r="W153" i="8"/>
  <c r="A153" i="8"/>
  <c r="Q153" i="8"/>
  <c r="S153" i="8"/>
  <c r="H153" i="8"/>
  <c r="J153" i="8"/>
  <c r="P153" i="8"/>
  <c r="N154" i="6"/>
  <c r="M154" i="6"/>
  <c r="L154" i="6"/>
  <c r="B155" i="5"/>
  <c r="K156" i="2"/>
  <c r="I156" i="2"/>
  <c r="W156" i="4"/>
  <c r="H157" i="2"/>
  <c r="H155" i="3"/>
  <c r="K155" i="1"/>
  <c r="G155" i="1" s="1"/>
  <c r="K156" i="3"/>
  <c r="G156" i="3" s="1"/>
  <c r="I155" i="3"/>
  <c r="J155" i="3"/>
  <c r="H155" i="1" l="1"/>
  <c r="I155" i="1"/>
  <c r="J155" i="1"/>
  <c r="B156" i="5"/>
  <c r="L155" i="6"/>
  <c r="A155" i="8" s="1"/>
  <c r="M155" i="6"/>
  <c r="H155" i="8" s="1"/>
  <c r="N155" i="6"/>
  <c r="X155" i="8" s="1"/>
  <c r="P154" i="8"/>
  <c r="D154" i="8"/>
  <c r="S154" i="8"/>
  <c r="J154" i="8"/>
  <c r="V154" i="8"/>
  <c r="G154" i="8"/>
  <c r="A154" i="8"/>
  <c r="Q154" i="8"/>
  <c r="H154" i="8"/>
  <c r="K154" i="8"/>
  <c r="W154" i="8"/>
  <c r="T154" i="8"/>
  <c r="B154" i="8"/>
  <c r="N154" i="8"/>
  <c r="E154" i="8"/>
  <c r="M154" i="8"/>
  <c r="C154" i="8"/>
  <c r="O154" i="8"/>
  <c r="U154" i="8"/>
  <c r="F154" i="8"/>
  <c r="X154" i="8"/>
  <c r="L154" i="8"/>
  <c r="I154" i="8"/>
  <c r="R154" i="8"/>
  <c r="I157" i="2"/>
  <c r="J157" i="2"/>
  <c r="K157" i="2"/>
  <c r="W157" i="4"/>
  <c r="H158" i="2"/>
  <c r="H156" i="3"/>
  <c r="K156" i="1"/>
  <c r="G156" i="1" s="1"/>
  <c r="K157" i="3"/>
  <c r="G157" i="3" s="1"/>
  <c r="I156" i="3"/>
  <c r="J156" i="3"/>
  <c r="H156" i="1" l="1"/>
  <c r="I156" i="1"/>
  <c r="J156" i="1"/>
  <c r="W155" i="8"/>
  <c r="K155" i="8"/>
  <c r="V155" i="8"/>
  <c r="J155" i="8"/>
  <c r="B155" i="8"/>
  <c r="Q155" i="8"/>
  <c r="N155" i="8"/>
  <c r="L155" i="8"/>
  <c r="I155" i="8"/>
  <c r="T155" i="8"/>
  <c r="M156" i="6"/>
  <c r="N156" i="6"/>
  <c r="F156" i="8" s="1"/>
  <c r="L156" i="6"/>
  <c r="S156" i="8" s="1"/>
  <c r="R155" i="8"/>
  <c r="E155" i="8"/>
  <c r="O155" i="8"/>
  <c r="C155" i="8"/>
  <c r="U155" i="8"/>
  <c r="F155" i="8"/>
  <c r="S155" i="8"/>
  <c r="P155" i="8"/>
  <c r="G155" i="8"/>
  <c r="M155" i="8"/>
  <c r="D155" i="8"/>
  <c r="B157" i="5"/>
  <c r="H159" i="2"/>
  <c r="K159" i="2" s="1"/>
  <c r="J158" i="2"/>
  <c r="I158" i="2"/>
  <c r="K158" i="2"/>
  <c r="W158" i="4"/>
  <c r="J157" i="3"/>
  <c r="K157" i="1"/>
  <c r="G157" i="1" s="1"/>
  <c r="K158" i="3"/>
  <c r="G158" i="3" s="1"/>
  <c r="H157" i="3"/>
  <c r="I157" i="3"/>
  <c r="H157" i="1" l="1"/>
  <c r="I157" i="1"/>
  <c r="J157" i="1"/>
  <c r="X156" i="8"/>
  <c r="J156" i="8"/>
  <c r="U156" i="8"/>
  <c r="C156" i="8"/>
  <c r="O156" i="8"/>
  <c r="R156" i="8"/>
  <c r="A156" i="8"/>
  <c r="M156" i="8"/>
  <c r="D156" i="8"/>
  <c r="P156" i="8"/>
  <c r="G156" i="8"/>
  <c r="V156" i="8"/>
  <c r="I156" i="8"/>
  <c r="L156" i="8"/>
  <c r="H156" i="8"/>
  <c r="T156" i="8"/>
  <c r="Q156" i="8"/>
  <c r="W156" i="8"/>
  <c r="K156" i="8"/>
  <c r="B156" i="8"/>
  <c r="N156" i="8"/>
  <c r="E156" i="8"/>
  <c r="M157" i="6"/>
  <c r="L157" i="6"/>
  <c r="D157" i="8" s="1"/>
  <c r="N157" i="6"/>
  <c r="I157" i="8" s="1"/>
  <c r="W159" i="4"/>
  <c r="I159" i="2"/>
  <c r="J159" i="2"/>
  <c r="H160" i="2"/>
  <c r="I160" i="2" s="1"/>
  <c r="J158" i="3"/>
  <c r="K158" i="1"/>
  <c r="G158" i="1" s="1"/>
  <c r="K159" i="3"/>
  <c r="G159" i="3" s="1"/>
  <c r="H158" i="3"/>
  <c r="I158" i="3"/>
  <c r="H158" i="1" l="1"/>
  <c r="I158" i="1"/>
  <c r="J158" i="1"/>
  <c r="S157" i="8"/>
  <c r="J157" i="8"/>
  <c r="V157" i="8"/>
  <c r="B158" i="5"/>
  <c r="M158" i="6" s="1"/>
  <c r="G157" i="8"/>
  <c r="M157" i="8"/>
  <c r="R157" i="8"/>
  <c r="X157" i="8"/>
  <c r="O157" i="8"/>
  <c r="F157" i="8"/>
  <c r="C157" i="8"/>
  <c r="U157" i="8"/>
  <c r="P157" i="8"/>
  <c r="A157" i="8"/>
  <c r="B159" i="5"/>
  <c r="L157" i="8"/>
  <c r="H157" i="8"/>
  <c r="Q157" i="8"/>
  <c r="T157" i="8"/>
  <c r="E157" i="8"/>
  <c r="W157" i="8"/>
  <c r="K157" i="8"/>
  <c r="N157" i="8"/>
  <c r="B157" i="8"/>
  <c r="W160" i="4"/>
  <c r="J160" i="2"/>
  <c r="K160" i="2"/>
  <c r="H161" i="2"/>
  <c r="H159" i="3"/>
  <c r="K159" i="1"/>
  <c r="G159" i="1" s="1"/>
  <c r="K160" i="3"/>
  <c r="G160" i="3" s="1"/>
  <c r="J159" i="3"/>
  <c r="I159" i="3"/>
  <c r="H159" i="1" l="1"/>
  <c r="I159" i="1"/>
  <c r="J159" i="1"/>
  <c r="N158" i="6"/>
  <c r="I158" i="8" s="1"/>
  <c r="L158" i="6"/>
  <c r="A158" i="8" s="1"/>
  <c r="Q158" i="8"/>
  <c r="T158" i="8"/>
  <c r="B158" i="8"/>
  <c r="H158" i="8"/>
  <c r="E158" i="8"/>
  <c r="K158" i="8"/>
  <c r="N158" i="8"/>
  <c r="W158" i="8"/>
  <c r="N159" i="6"/>
  <c r="O159" i="8" s="1"/>
  <c r="M159" i="6"/>
  <c r="B159" i="8" s="1"/>
  <c r="L159" i="6"/>
  <c r="S159" i="8" s="1"/>
  <c r="B160" i="5"/>
  <c r="I161" i="2"/>
  <c r="K161" i="2"/>
  <c r="J161" i="2"/>
  <c r="W161" i="4"/>
  <c r="H162" i="2"/>
  <c r="I160" i="3"/>
  <c r="K160" i="1"/>
  <c r="G160" i="1" s="1"/>
  <c r="K161" i="3"/>
  <c r="G161" i="3" s="1"/>
  <c r="J160" i="3"/>
  <c r="H160" i="3"/>
  <c r="H160" i="1" l="1"/>
  <c r="I160" i="1"/>
  <c r="J160" i="1"/>
  <c r="C158" i="8"/>
  <c r="R158" i="8"/>
  <c r="G158" i="8"/>
  <c r="J158" i="8"/>
  <c r="D158" i="8"/>
  <c r="S158" i="8"/>
  <c r="L158" i="8"/>
  <c r="X158" i="8"/>
  <c r="U158" i="8"/>
  <c r="F158" i="8"/>
  <c r="M158" i="8"/>
  <c r="P158" i="8"/>
  <c r="O158" i="8"/>
  <c r="I159" i="8"/>
  <c r="X159" i="8"/>
  <c r="V158" i="8"/>
  <c r="K159" i="8"/>
  <c r="L159" i="8"/>
  <c r="A159" i="8"/>
  <c r="Q159" i="8"/>
  <c r="D159" i="8"/>
  <c r="G159" i="8"/>
  <c r="M159" i="8"/>
  <c r="J159" i="8"/>
  <c r="F159" i="8"/>
  <c r="U159" i="8"/>
  <c r="N159" i="8"/>
  <c r="W159" i="8"/>
  <c r="R159" i="8"/>
  <c r="H159" i="8"/>
  <c r="E159" i="8"/>
  <c r="C159" i="8"/>
  <c r="T159" i="8"/>
  <c r="M160" i="6"/>
  <c r="L160" i="6"/>
  <c r="N160" i="6"/>
  <c r="X160" i="8" s="1"/>
  <c r="B161" i="5"/>
  <c r="V159" i="8"/>
  <c r="P159" i="8"/>
  <c r="H163" i="2"/>
  <c r="I163" i="2" s="1"/>
  <c r="J162" i="2"/>
  <c r="I162" i="2"/>
  <c r="K162" i="2"/>
  <c r="W162" i="4"/>
  <c r="J161" i="3"/>
  <c r="K161" i="1"/>
  <c r="G161" i="1" s="1"/>
  <c r="K162" i="3"/>
  <c r="G162" i="3" s="1"/>
  <c r="H161" i="3"/>
  <c r="I161" i="3"/>
  <c r="H161" i="1" l="1"/>
  <c r="I161" i="1"/>
  <c r="J161" i="1"/>
  <c r="B162" i="5"/>
  <c r="N162" i="6" s="1"/>
  <c r="L161" i="6"/>
  <c r="M161" i="6"/>
  <c r="E161" i="8" s="1"/>
  <c r="N161" i="6"/>
  <c r="C161" i="8" s="1"/>
  <c r="I160" i="8"/>
  <c r="U160" i="8"/>
  <c r="R160" i="8"/>
  <c r="O160" i="8"/>
  <c r="F160" i="8"/>
  <c r="C160" i="8"/>
  <c r="L160" i="8"/>
  <c r="S160" i="8"/>
  <c r="A160" i="8"/>
  <c r="M160" i="8"/>
  <c r="J160" i="8"/>
  <c r="D160" i="8"/>
  <c r="V160" i="8"/>
  <c r="P160" i="8"/>
  <c r="G160" i="8"/>
  <c r="N160" i="8"/>
  <c r="B160" i="8"/>
  <c r="K160" i="8"/>
  <c r="W160" i="8"/>
  <c r="T160" i="8"/>
  <c r="Q160" i="8"/>
  <c r="H160" i="8"/>
  <c r="E160" i="8"/>
  <c r="J163" i="2"/>
  <c r="K163" i="2"/>
  <c r="W163" i="4"/>
  <c r="H164" i="2"/>
  <c r="H162" i="3"/>
  <c r="K162" i="1"/>
  <c r="G162" i="1" s="1"/>
  <c r="K163" i="3"/>
  <c r="G163" i="3" s="1"/>
  <c r="J162" i="3"/>
  <c r="I162" i="3"/>
  <c r="H162" i="1" l="1"/>
  <c r="I162" i="1"/>
  <c r="J162" i="1"/>
  <c r="L162" i="6"/>
  <c r="M162" i="8" s="1"/>
  <c r="M162" i="6"/>
  <c r="N161" i="8"/>
  <c r="W161" i="8"/>
  <c r="I162" i="8"/>
  <c r="R162" i="8"/>
  <c r="O162" i="8"/>
  <c r="L162" i="8"/>
  <c r="F162" i="8"/>
  <c r="X162" i="8"/>
  <c r="C162" i="8"/>
  <c r="U162" i="8"/>
  <c r="B161" i="8"/>
  <c r="I161" i="8"/>
  <c r="L161" i="8"/>
  <c r="H161" i="8"/>
  <c r="B163" i="5"/>
  <c r="O161" i="8"/>
  <c r="X161" i="8"/>
  <c r="U161" i="8"/>
  <c r="T161" i="8"/>
  <c r="Q161" i="8"/>
  <c r="K161" i="8"/>
  <c r="R161" i="8"/>
  <c r="F161" i="8"/>
  <c r="G161" i="8"/>
  <c r="V161" i="8"/>
  <c r="S161" i="8"/>
  <c r="M161" i="8"/>
  <c r="D161" i="8"/>
  <c r="J161" i="8"/>
  <c r="P161" i="8"/>
  <c r="A161" i="8"/>
  <c r="H165" i="2"/>
  <c r="W165" i="4" s="1"/>
  <c r="J164" i="2"/>
  <c r="K164" i="2"/>
  <c r="I164" i="2"/>
  <c r="W164" i="4"/>
  <c r="J163" i="3"/>
  <c r="K163" i="1"/>
  <c r="G163" i="1" s="1"/>
  <c r="K164" i="3"/>
  <c r="G164" i="3" s="1"/>
  <c r="H163" i="3"/>
  <c r="I163" i="3"/>
  <c r="H163" i="1" l="1"/>
  <c r="I163" i="1"/>
  <c r="J163" i="1"/>
  <c r="G162" i="8"/>
  <c r="P162" i="8"/>
  <c r="A162" i="8"/>
  <c r="S162" i="8"/>
  <c r="J162" i="8"/>
  <c r="V162" i="8"/>
  <c r="D162" i="8"/>
  <c r="E162" i="8"/>
  <c r="Q162" i="8"/>
  <c r="K162" i="8"/>
  <c r="B162" i="8"/>
  <c r="T162" i="8"/>
  <c r="W162" i="8"/>
  <c r="N162" i="8"/>
  <c r="H162" i="8"/>
  <c r="N163" i="6"/>
  <c r="M163" i="6"/>
  <c r="Q163" i="8" s="1"/>
  <c r="L163" i="6"/>
  <c r="G163" i="8" s="1"/>
  <c r="B164" i="5"/>
  <c r="J165" i="2"/>
  <c r="I165" i="2"/>
  <c r="K165" i="2"/>
  <c r="H166" i="2"/>
  <c r="H164" i="3"/>
  <c r="K164" i="1"/>
  <c r="G164" i="1" s="1"/>
  <c r="K165" i="3"/>
  <c r="G165" i="3" s="1"/>
  <c r="I164" i="3"/>
  <c r="J164" i="3"/>
  <c r="H164" i="1" l="1"/>
  <c r="I164" i="1"/>
  <c r="J164" i="1"/>
  <c r="V163" i="8"/>
  <c r="W163" i="8"/>
  <c r="H163" i="8"/>
  <c r="T163" i="8"/>
  <c r="J163" i="8"/>
  <c r="S163" i="8"/>
  <c r="E163" i="8"/>
  <c r="B163" i="8"/>
  <c r="M163" i="8"/>
  <c r="A163" i="8"/>
  <c r="D163" i="8"/>
  <c r="N163" i="8"/>
  <c r="N164" i="6"/>
  <c r="M164" i="6"/>
  <c r="B164" i="8" s="1"/>
  <c r="L164" i="6"/>
  <c r="P164" i="8" s="1"/>
  <c r="B165" i="5"/>
  <c r="P163" i="8"/>
  <c r="K163" i="8"/>
  <c r="U163" i="8"/>
  <c r="I163" i="8"/>
  <c r="F163" i="8"/>
  <c r="O163" i="8"/>
  <c r="L163" i="8"/>
  <c r="X163" i="8"/>
  <c r="R163" i="8"/>
  <c r="C163" i="8"/>
  <c r="H167" i="2"/>
  <c r="J166" i="2"/>
  <c r="K166" i="2"/>
  <c r="I166" i="2"/>
  <c r="W166" i="4"/>
  <c r="I165" i="3"/>
  <c r="K165" i="1"/>
  <c r="G165" i="1" s="1"/>
  <c r="K166" i="3"/>
  <c r="G166" i="3" s="1"/>
  <c r="J165" i="3"/>
  <c r="H165" i="3"/>
  <c r="H165" i="1" l="1"/>
  <c r="I165" i="1"/>
  <c r="J165" i="1"/>
  <c r="A164" i="8"/>
  <c r="E164" i="8"/>
  <c r="K164" i="8"/>
  <c r="Q164" i="8"/>
  <c r="T164" i="8"/>
  <c r="M164" i="8"/>
  <c r="J164" i="8"/>
  <c r="S164" i="8"/>
  <c r="G164" i="8"/>
  <c r="D164" i="8"/>
  <c r="N165" i="6"/>
  <c r="M165" i="6"/>
  <c r="K165" i="8" s="1"/>
  <c r="V164" i="8"/>
  <c r="B166" i="5"/>
  <c r="L165" i="6"/>
  <c r="D165" i="8" s="1"/>
  <c r="N164" i="8"/>
  <c r="W164" i="8"/>
  <c r="H164" i="8"/>
  <c r="U164" i="8"/>
  <c r="O164" i="8"/>
  <c r="X164" i="8"/>
  <c r="C164" i="8"/>
  <c r="R164" i="8"/>
  <c r="I164" i="8"/>
  <c r="L164" i="8"/>
  <c r="F164" i="8"/>
  <c r="K167" i="2"/>
  <c r="I167" i="2"/>
  <c r="J167" i="2"/>
  <c r="W167" i="4"/>
  <c r="H168" i="2"/>
  <c r="I166" i="3"/>
  <c r="K166" i="1"/>
  <c r="G166" i="1" s="1"/>
  <c r="K167" i="3"/>
  <c r="G167" i="3" s="1"/>
  <c r="J166" i="3"/>
  <c r="H166" i="3"/>
  <c r="H166" i="1" l="1"/>
  <c r="I166" i="1"/>
  <c r="J166" i="1"/>
  <c r="B168" i="5"/>
  <c r="E165" i="8"/>
  <c r="J165" i="8"/>
  <c r="N165" i="8"/>
  <c r="M165" i="8"/>
  <c r="H165" i="8"/>
  <c r="B165" i="8"/>
  <c r="W165" i="8"/>
  <c r="T165" i="8"/>
  <c r="A165" i="8"/>
  <c r="S165" i="8"/>
  <c r="V165" i="8"/>
  <c r="Q165" i="8"/>
  <c r="X165" i="8"/>
  <c r="C165" i="8"/>
  <c r="U165" i="8"/>
  <c r="L165" i="8"/>
  <c r="I165" i="8"/>
  <c r="R165" i="8"/>
  <c r="F165" i="8"/>
  <c r="O165" i="8"/>
  <c r="N166" i="6"/>
  <c r="F166" i="8" s="1"/>
  <c r="L166" i="6"/>
  <c r="M166" i="8" s="1"/>
  <c r="M166" i="6"/>
  <c r="E166" i="8" s="1"/>
  <c r="G165" i="8"/>
  <c r="B167" i="5"/>
  <c r="P165" i="8"/>
  <c r="H169" i="2"/>
  <c r="W169" i="4" s="1"/>
  <c r="K168" i="2"/>
  <c r="I168" i="2"/>
  <c r="J168" i="2"/>
  <c r="W168" i="4"/>
  <c r="H167" i="3"/>
  <c r="K167" i="1"/>
  <c r="G167" i="1" s="1"/>
  <c r="K168" i="3"/>
  <c r="G168" i="3" s="1"/>
  <c r="J167" i="3"/>
  <c r="I167" i="3"/>
  <c r="H167" i="1" l="1"/>
  <c r="I167" i="1"/>
  <c r="J167" i="1"/>
  <c r="L166" i="8"/>
  <c r="J166" i="8"/>
  <c r="D166" i="8"/>
  <c r="G166" i="8"/>
  <c r="P166" i="8"/>
  <c r="Q166" i="8"/>
  <c r="C166" i="8"/>
  <c r="R166" i="8"/>
  <c r="O166" i="8"/>
  <c r="U166" i="8"/>
  <c r="I166" i="8"/>
  <c r="S166" i="8"/>
  <c r="X166" i="8"/>
  <c r="V166" i="8"/>
  <c r="L167" i="6"/>
  <c r="A167" i="8" s="1"/>
  <c r="M167" i="6"/>
  <c r="K167" i="8" s="1"/>
  <c r="T166" i="8"/>
  <c r="L168" i="6"/>
  <c r="V168" i="8" s="1"/>
  <c r="N168" i="6"/>
  <c r="U168" i="8" s="1"/>
  <c r="M168" i="6"/>
  <c r="H168" i="8" s="1"/>
  <c r="H166" i="8"/>
  <c r="N167" i="6"/>
  <c r="X167" i="8" s="1"/>
  <c r="W166" i="8"/>
  <c r="N166" i="8"/>
  <c r="A166" i="8"/>
  <c r="B166" i="8"/>
  <c r="K166" i="8"/>
  <c r="K169" i="2"/>
  <c r="J169" i="2"/>
  <c r="I169" i="2"/>
  <c r="H170" i="2"/>
  <c r="I168" i="3"/>
  <c r="K168" i="1"/>
  <c r="G168" i="1" s="1"/>
  <c r="K169" i="3"/>
  <c r="G169" i="3" s="1"/>
  <c r="J168" i="3"/>
  <c r="H168" i="3"/>
  <c r="H168" i="1" l="1"/>
  <c r="I168" i="1"/>
  <c r="J168" i="1"/>
  <c r="D167" i="8"/>
  <c r="A168" i="8"/>
  <c r="P168" i="8"/>
  <c r="I168" i="8"/>
  <c r="W168" i="8"/>
  <c r="X168" i="8"/>
  <c r="C168" i="8"/>
  <c r="M168" i="8"/>
  <c r="G167" i="8"/>
  <c r="R168" i="8"/>
  <c r="J167" i="8"/>
  <c r="L168" i="8"/>
  <c r="O168" i="8"/>
  <c r="W167" i="8"/>
  <c r="M167" i="8"/>
  <c r="E168" i="8"/>
  <c r="F168" i="8"/>
  <c r="T167" i="8"/>
  <c r="V167" i="8"/>
  <c r="S168" i="8"/>
  <c r="J168" i="8"/>
  <c r="G168" i="8"/>
  <c r="U167" i="8"/>
  <c r="O167" i="8"/>
  <c r="L167" i="8"/>
  <c r="C167" i="8"/>
  <c r="T168" i="8"/>
  <c r="N167" i="8"/>
  <c r="K168" i="8"/>
  <c r="E167" i="8"/>
  <c r="B167" i="8"/>
  <c r="P167" i="8"/>
  <c r="B168" i="8"/>
  <c r="N168" i="8"/>
  <c r="Q168" i="8"/>
  <c r="H167" i="8"/>
  <c r="Q167" i="8"/>
  <c r="S167" i="8"/>
  <c r="R167" i="8"/>
  <c r="F167" i="8"/>
  <c r="D168" i="8"/>
  <c r="I167" i="8"/>
  <c r="B169" i="5"/>
  <c r="H171" i="2"/>
  <c r="W171" i="4" s="1"/>
  <c r="J170" i="2"/>
  <c r="K170" i="2"/>
  <c r="I170" i="2"/>
  <c r="W170" i="4"/>
  <c r="H169" i="3"/>
  <c r="K169" i="1"/>
  <c r="G169" i="1" s="1"/>
  <c r="K170" i="3"/>
  <c r="G170" i="3" s="1"/>
  <c r="I169" i="3"/>
  <c r="J169" i="3"/>
  <c r="H169" i="1" l="1"/>
  <c r="I169" i="1"/>
  <c r="J169" i="1"/>
  <c r="B171" i="5"/>
  <c r="M169" i="6"/>
  <c r="T169" i="8" s="1"/>
  <c r="N169" i="6"/>
  <c r="I169" i="8" s="1"/>
  <c r="L169" i="6"/>
  <c r="S169" i="8" s="1"/>
  <c r="B170" i="5"/>
  <c r="I171" i="2"/>
  <c r="J171" i="2"/>
  <c r="K171" i="2"/>
  <c r="H172" i="2"/>
  <c r="W172" i="4" s="1"/>
  <c r="I170" i="3"/>
  <c r="K170" i="1"/>
  <c r="G170" i="1" s="1"/>
  <c r="K171" i="3"/>
  <c r="G171" i="3" s="1"/>
  <c r="H170" i="3"/>
  <c r="J170" i="3"/>
  <c r="H170" i="1" l="1"/>
  <c r="I170" i="1"/>
  <c r="J170" i="1"/>
  <c r="U169" i="8"/>
  <c r="H169" i="8"/>
  <c r="X169" i="8"/>
  <c r="W169" i="8"/>
  <c r="E169" i="8"/>
  <c r="R169" i="8"/>
  <c r="F169" i="8"/>
  <c r="K169" i="8"/>
  <c r="L169" i="8"/>
  <c r="B169" i="8"/>
  <c r="C169" i="8"/>
  <c r="O169" i="8"/>
  <c r="Q169" i="8"/>
  <c r="D169" i="8"/>
  <c r="N169" i="8"/>
  <c r="J169" i="8"/>
  <c r="P169" i="8"/>
  <c r="G169" i="8"/>
  <c r="A169" i="8"/>
  <c r="M169" i="8"/>
  <c r="M170" i="6"/>
  <c r="Q170" i="8" s="1"/>
  <c r="L170" i="6"/>
  <c r="G170" i="8" s="1"/>
  <c r="N170" i="6"/>
  <c r="C170" i="8" s="1"/>
  <c r="N171" i="6"/>
  <c r="U171" i="8" s="1"/>
  <c r="M171" i="6"/>
  <c r="T171" i="8" s="1"/>
  <c r="L171" i="6"/>
  <c r="D171" i="8" s="1"/>
  <c r="V169" i="8"/>
  <c r="J172" i="2"/>
  <c r="I172" i="2"/>
  <c r="K172" i="2"/>
  <c r="H173" i="2"/>
  <c r="W173" i="4" s="1"/>
  <c r="J171" i="3"/>
  <c r="K171" i="1"/>
  <c r="G171" i="1" s="1"/>
  <c r="K172" i="3"/>
  <c r="G172" i="3" s="1"/>
  <c r="H171" i="3"/>
  <c r="I171" i="3"/>
  <c r="H171" i="1" l="1"/>
  <c r="J171" i="1"/>
  <c r="I171" i="1"/>
  <c r="C171" i="8"/>
  <c r="K170" i="8"/>
  <c r="L171" i="8"/>
  <c r="O171" i="8"/>
  <c r="E170" i="8"/>
  <c r="W171" i="8"/>
  <c r="T170" i="8"/>
  <c r="H171" i="8"/>
  <c r="H170" i="8"/>
  <c r="Q171" i="8"/>
  <c r="B170" i="8"/>
  <c r="W170" i="8"/>
  <c r="P171" i="8"/>
  <c r="K171" i="8"/>
  <c r="N170" i="8"/>
  <c r="M170" i="8"/>
  <c r="R171" i="8"/>
  <c r="E171" i="8"/>
  <c r="N171" i="8"/>
  <c r="X171" i="8"/>
  <c r="I171" i="8"/>
  <c r="D170" i="8"/>
  <c r="V171" i="8"/>
  <c r="P170" i="8"/>
  <c r="J171" i="8"/>
  <c r="U170" i="8"/>
  <c r="F170" i="8"/>
  <c r="X170" i="8"/>
  <c r="I170" i="8"/>
  <c r="S171" i="8"/>
  <c r="S170" i="8"/>
  <c r="A170" i="8"/>
  <c r="L170" i="8"/>
  <c r="R170" i="8"/>
  <c r="G171" i="8"/>
  <c r="A171" i="8"/>
  <c r="J170" i="8"/>
  <c r="O170" i="8"/>
  <c r="M171" i="8"/>
  <c r="V170" i="8"/>
  <c r="B171" i="8"/>
  <c r="F171" i="8"/>
  <c r="B172" i="5"/>
  <c r="I173" i="2"/>
  <c r="K173" i="2"/>
  <c r="J173" i="2"/>
  <c r="H174" i="2"/>
  <c r="I172" i="3"/>
  <c r="K172" i="1"/>
  <c r="G172" i="1" s="1"/>
  <c r="K173" i="3"/>
  <c r="G173" i="3" s="1"/>
  <c r="J172" i="3"/>
  <c r="H172" i="3"/>
  <c r="H172" i="1" l="1"/>
  <c r="J172" i="1"/>
  <c r="I172" i="1"/>
  <c r="L172" i="6"/>
  <c r="S172" i="8" s="1"/>
  <c r="M172" i="6"/>
  <c r="Q172" i="8" s="1"/>
  <c r="N172" i="6"/>
  <c r="O172" i="8" s="1"/>
  <c r="B173" i="5"/>
  <c r="N173" i="6" s="1"/>
  <c r="H175" i="2"/>
  <c r="J175" i="2" s="1"/>
  <c r="J174" i="2"/>
  <c r="I174" i="2"/>
  <c r="K174" i="2"/>
  <c r="W174" i="4"/>
  <c r="I173" i="3"/>
  <c r="K173" i="1"/>
  <c r="G173" i="1" s="1"/>
  <c r="K174" i="3"/>
  <c r="G174" i="3" s="1"/>
  <c r="J173" i="3"/>
  <c r="H173" i="3"/>
  <c r="J173" i="1" l="1"/>
  <c r="I173" i="1"/>
  <c r="H173" i="1"/>
  <c r="P172" i="8"/>
  <c r="A172" i="8"/>
  <c r="M172" i="8"/>
  <c r="G172" i="8"/>
  <c r="I172" i="8"/>
  <c r="X172" i="8"/>
  <c r="V172" i="8"/>
  <c r="J172" i="8"/>
  <c r="D172" i="8"/>
  <c r="E172" i="8"/>
  <c r="B172" i="8"/>
  <c r="H172" i="8"/>
  <c r="N172" i="8"/>
  <c r="T172" i="8"/>
  <c r="W172" i="8"/>
  <c r="K172" i="8"/>
  <c r="C172" i="8"/>
  <c r="L172" i="8"/>
  <c r="R172" i="8"/>
  <c r="F172" i="8"/>
  <c r="M173" i="6"/>
  <c r="B173" i="8" s="1"/>
  <c r="L173" i="6"/>
  <c r="G173" i="8" s="1"/>
  <c r="U172" i="8"/>
  <c r="B174" i="5"/>
  <c r="I173" i="8"/>
  <c r="O173" i="8"/>
  <c r="C173" i="8"/>
  <c r="U173" i="8"/>
  <c r="F173" i="8"/>
  <c r="X173" i="8"/>
  <c r="R173" i="8"/>
  <c r="L173" i="8"/>
  <c r="W175" i="4"/>
  <c r="I175" i="2"/>
  <c r="K175" i="2"/>
  <c r="H176" i="2"/>
  <c r="I174" i="3"/>
  <c r="K174" i="1"/>
  <c r="G174" i="1" s="1"/>
  <c r="K175" i="3"/>
  <c r="G175" i="3" s="1"/>
  <c r="J174" i="3"/>
  <c r="H174" i="3"/>
  <c r="J174" i="1" l="1"/>
  <c r="I174" i="1"/>
  <c r="H174" i="1"/>
  <c r="W173" i="8"/>
  <c r="K173" i="8"/>
  <c r="E173" i="8"/>
  <c r="Q173" i="8"/>
  <c r="M173" i="8"/>
  <c r="S173" i="8"/>
  <c r="N173" i="8"/>
  <c r="D173" i="8"/>
  <c r="A173" i="8"/>
  <c r="J173" i="8"/>
  <c r="V173" i="8"/>
  <c r="H173" i="8"/>
  <c r="P173" i="8"/>
  <c r="T173" i="8"/>
  <c r="N174" i="6"/>
  <c r="R174" i="8" s="1"/>
  <c r="M174" i="6"/>
  <c r="Q174" i="8" s="1"/>
  <c r="L174" i="6"/>
  <c r="S174" i="8" s="1"/>
  <c r="B175" i="5"/>
  <c r="H177" i="2"/>
  <c r="W177" i="4" s="1"/>
  <c r="I176" i="2"/>
  <c r="J176" i="2"/>
  <c r="K176" i="2"/>
  <c r="W176" i="4"/>
  <c r="H175" i="3"/>
  <c r="K175" i="1"/>
  <c r="G175" i="1" s="1"/>
  <c r="K176" i="3"/>
  <c r="G176" i="3" s="1"/>
  <c r="J175" i="3"/>
  <c r="I175" i="3"/>
  <c r="J175" i="1" l="1"/>
  <c r="I175" i="1"/>
  <c r="H175" i="1"/>
  <c r="N174" i="8"/>
  <c r="A174" i="8"/>
  <c r="P174" i="8"/>
  <c r="W174" i="8"/>
  <c r="K174" i="8"/>
  <c r="I174" i="8"/>
  <c r="B174" i="8"/>
  <c r="E174" i="8"/>
  <c r="H174" i="8"/>
  <c r="C174" i="8"/>
  <c r="T174" i="8"/>
  <c r="X174" i="8"/>
  <c r="F174" i="8"/>
  <c r="O174" i="8"/>
  <c r="U174" i="8"/>
  <c r="L174" i="8"/>
  <c r="J174" i="8"/>
  <c r="G174" i="8"/>
  <c r="V174" i="8"/>
  <c r="D174" i="8"/>
  <c r="M174" i="8"/>
  <c r="N175" i="6"/>
  <c r="L175" i="6"/>
  <c r="M175" i="6"/>
  <c r="B176" i="5"/>
  <c r="I177" i="2"/>
  <c r="K177" i="2"/>
  <c r="J177" i="2"/>
  <c r="H178" i="2"/>
  <c r="I176" i="3"/>
  <c r="K176" i="1"/>
  <c r="G176" i="1" s="1"/>
  <c r="K177" i="3"/>
  <c r="G177" i="3" s="1"/>
  <c r="J176" i="3"/>
  <c r="H176" i="3"/>
  <c r="J176" i="1" l="1"/>
  <c r="I176" i="1"/>
  <c r="H176" i="1"/>
  <c r="B177" i="5"/>
  <c r="M176" i="6"/>
  <c r="K176" i="8" s="1"/>
  <c r="L176" i="6"/>
  <c r="S176" i="8" s="1"/>
  <c r="K175" i="8"/>
  <c r="H175" i="8"/>
  <c r="N175" i="8"/>
  <c r="T175" i="8"/>
  <c r="W175" i="8"/>
  <c r="B175" i="8"/>
  <c r="E175" i="8"/>
  <c r="Q175" i="8"/>
  <c r="N176" i="6"/>
  <c r="U176" i="8" s="1"/>
  <c r="G175" i="8"/>
  <c r="V175" i="8"/>
  <c r="P175" i="8"/>
  <c r="M175" i="8"/>
  <c r="J175" i="8"/>
  <c r="A175" i="8"/>
  <c r="S175" i="8"/>
  <c r="D175" i="8"/>
  <c r="I175" i="8"/>
  <c r="X175" i="8"/>
  <c r="U175" i="8"/>
  <c r="R175" i="8"/>
  <c r="F175" i="8"/>
  <c r="C175" i="8"/>
  <c r="L175" i="8"/>
  <c r="O175" i="8"/>
  <c r="H179" i="2"/>
  <c r="K179" i="2" s="1"/>
  <c r="J178" i="2"/>
  <c r="K178" i="2"/>
  <c r="I178" i="2"/>
  <c r="W178" i="4"/>
  <c r="J177" i="3"/>
  <c r="K177" i="1"/>
  <c r="G177" i="1" s="1"/>
  <c r="K178" i="3"/>
  <c r="G178" i="3" s="1"/>
  <c r="H177" i="3"/>
  <c r="I177" i="3"/>
  <c r="J177" i="1" l="1"/>
  <c r="I177" i="1"/>
  <c r="H177" i="1"/>
  <c r="G176" i="8"/>
  <c r="T176" i="8"/>
  <c r="N176" i="8"/>
  <c r="W176" i="8"/>
  <c r="B176" i="8"/>
  <c r="Q176" i="8"/>
  <c r="H176" i="8"/>
  <c r="E176" i="8"/>
  <c r="N177" i="6"/>
  <c r="L177" i="6"/>
  <c r="S177" i="8" s="1"/>
  <c r="M177" i="6"/>
  <c r="Q177" i="8" s="1"/>
  <c r="X176" i="8"/>
  <c r="V176" i="8"/>
  <c r="L176" i="8"/>
  <c r="A176" i="8"/>
  <c r="I176" i="8"/>
  <c r="M176" i="8"/>
  <c r="C176" i="8"/>
  <c r="O176" i="8"/>
  <c r="P176" i="8"/>
  <c r="F176" i="8"/>
  <c r="J176" i="8"/>
  <c r="R176" i="8"/>
  <c r="D176" i="8"/>
  <c r="B178" i="5"/>
  <c r="I179" i="2"/>
  <c r="W179" i="4"/>
  <c r="J179" i="2"/>
  <c r="H180" i="2"/>
  <c r="I180" i="2" s="1"/>
  <c r="J178" i="3"/>
  <c r="K178" i="1"/>
  <c r="G178" i="1" s="1"/>
  <c r="K179" i="3"/>
  <c r="G179" i="3" s="1"/>
  <c r="I178" i="3"/>
  <c r="H178" i="3"/>
  <c r="J178" i="1" l="1"/>
  <c r="I178" i="1"/>
  <c r="H178" i="1"/>
  <c r="A177" i="8"/>
  <c r="V177" i="8"/>
  <c r="M177" i="8"/>
  <c r="D177" i="8"/>
  <c r="J177" i="8"/>
  <c r="B180" i="5"/>
  <c r="N177" i="8"/>
  <c r="H177" i="8"/>
  <c r="W177" i="8"/>
  <c r="B177" i="8"/>
  <c r="P177" i="8"/>
  <c r="G177" i="8"/>
  <c r="E177" i="8"/>
  <c r="K177" i="8"/>
  <c r="T177" i="8"/>
  <c r="I177" i="8"/>
  <c r="F177" i="8"/>
  <c r="C177" i="8"/>
  <c r="R177" i="8"/>
  <c r="X177" i="8"/>
  <c r="L177" i="8"/>
  <c r="U177" i="8"/>
  <c r="O177" i="8"/>
  <c r="L178" i="6"/>
  <c r="D178" i="8" s="1"/>
  <c r="N178" i="6"/>
  <c r="X178" i="8" s="1"/>
  <c r="M178" i="6"/>
  <c r="B178" i="8" s="1"/>
  <c r="B179" i="5"/>
  <c r="L179" i="6" s="1"/>
  <c r="K180" i="2"/>
  <c r="J180" i="2"/>
  <c r="W180" i="4"/>
  <c r="H181" i="2"/>
  <c r="H179" i="3"/>
  <c r="K179" i="1"/>
  <c r="G179" i="1" s="1"/>
  <c r="K180" i="3"/>
  <c r="G180" i="3" s="1"/>
  <c r="I179" i="3"/>
  <c r="J179" i="3"/>
  <c r="J179" i="1" l="1"/>
  <c r="I179" i="1"/>
  <c r="H179" i="1"/>
  <c r="V178" i="8"/>
  <c r="L178" i="8"/>
  <c r="S178" i="8"/>
  <c r="I178" i="8"/>
  <c r="W178" i="8"/>
  <c r="H178" i="8"/>
  <c r="G178" i="8"/>
  <c r="J178" i="8"/>
  <c r="M178" i="8"/>
  <c r="A178" i="8"/>
  <c r="P178" i="8"/>
  <c r="U178" i="8"/>
  <c r="T178" i="8"/>
  <c r="C178" i="8"/>
  <c r="V179" i="8"/>
  <c r="D179" i="8"/>
  <c r="J179" i="8"/>
  <c r="N179" i="6"/>
  <c r="U179" i="8" s="1"/>
  <c r="S179" i="8"/>
  <c r="A179" i="8"/>
  <c r="R178" i="8"/>
  <c r="G179" i="8"/>
  <c r="P179" i="8"/>
  <c r="M179" i="8"/>
  <c r="M180" i="6"/>
  <c r="B180" i="8" s="1"/>
  <c r="N180" i="6"/>
  <c r="O180" i="8" s="1"/>
  <c r="L180" i="6"/>
  <c r="V180" i="8" s="1"/>
  <c r="N178" i="8"/>
  <c r="E178" i="8"/>
  <c r="K178" i="8"/>
  <c r="F178" i="8"/>
  <c r="O178" i="8"/>
  <c r="M179" i="6"/>
  <c r="H179" i="8" s="1"/>
  <c r="Q178" i="8"/>
  <c r="I181" i="2"/>
  <c r="J181" i="2"/>
  <c r="K181" i="2"/>
  <c r="W181" i="4"/>
  <c r="H182" i="2"/>
  <c r="H180" i="3"/>
  <c r="K180" i="1"/>
  <c r="G180" i="1" s="1"/>
  <c r="K181" i="3"/>
  <c r="G181" i="3" s="1"/>
  <c r="I180" i="3"/>
  <c r="J180" i="3"/>
  <c r="J180" i="1" l="1"/>
  <c r="I180" i="1"/>
  <c r="H180" i="1"/>
  <c r="B181" i="5"/>
  <c r="R180" i="8"/>
  <c r="F180" i="8"/>
  <c r="U180" i="8"/>
  <c r="L180" i="8"/>
  <c r="H180" i="8"/>
  <c r="C180" i="8"/>
  <c r="X180" i="8"/>
  <c r="N179" i="8"/>
  <c r="I180" i="8"/>
  <c r="L179" i="8"/>
  <c r="S180" i="8"/>
  <c r="A180" i="8"/>
  <c r="M180" i="8"/>
  <c r="D180" i="8"/>
  <c r="P180" i="8"/>
  <c r="G180" i="8"/>
  <c r="B179" i="8"/>
  <c r="J180" i="8"/>
  <c r="X179" i="8"/>
  <c r="R179" i="8"/>
  <c r="F179" i="8"/>
  <c r="O179" i="8"/>
  <c r="C179" i="8"/>
  <c r="K180" i="8"/>
  <c r="N180" i="8"/>
  <c r="I179" i="8"/>
  <c r="W180" i="8"/>
  <c r="T180" i="8"/>
  <c r="E180" i="8"/>
  <c r="Q180" i="8"/>
  <c r="K179" i="8"/>
  <c r="E179" i="8"/>
  <c r="Q179" i="8"/>
  <c r="T179" i="8"/>
  <c r="W179" i="8"/>
  <c r="J182" i="2"/>
  <c r="I182" i="2"/>
  <c r="K182" i="2"/>
  <c r="W182" i="4"/>
  <c r="H183" i="2"/>
  <c r="J181" i="3"/>
  <c r="K181" i="1"/>
  <c r="G181" i="1" s="1"/>
  <c r="K182" i="3"/>
  <c r="G182" i="3" s="1"/>
  <c r="H181" i="3"/>
  <c r="I181" i="3"/>
  <c r="J181" i="1" l="1"/>
  <c r="I181" i="1"/>
  <c r="H181" i="1"/>
  <c r="L181" i="6"/>
  <c r="D181" i="8" s="1"/>
  <c r="N181" i="6"/>
  <c r="C181" i="8" s="1"/>
  <c r="M181" i="6"/>
  <c r="E181" i="8" s="1"/>
  <c r="B182" i="5"/>
  <c r="H184" i="2"/>
  <c r="W184" i="4" s="1"/>
  <c r="K183" i="2"/>
  <c r="I183" i="2"/>
  <c r="J183" i="2"/>
  <c r="W183" i="4"/>
  <c r="H182" i="3"/>
  <c r="K182" i="1"/>
  <c r="G182" i="1" s="1"/>
  <c r="K183" i="3"/>
  <c r="G183" i="3" s="1"/>
  <c r="I182" i="3"/>
  <c r="J182" i="3"/>
  <c r="J182" i="1" l="1"/>
  <c r="I182" i="1"/>
  <c r="H182" i="1"/>
  <c r="U181" i="8"/>
  <c r="O181" i="8"/>
  <c r="M181" i="8"/>
  <c r="A181" i="8"/>
  <c r="S181" i="8"/>
  <c r="J181" i="8"/>
  <c r="P181" i="8"/>
  <c r="G181" i="8"/>
  <c r="F181" i="8"/>
  <c r="V181" i="8"/>
  <c r="R181" i="8"/>
  <c r="X181" i="8"/>
  <c r="K181" i="8"/>
  <c r="B181" i="8"/>
  <c r="W181" i="8"/>
  <c r="I181" i="8"/>
  <c r="H181" i="8"/>
  <c r="B184" i="5"/>
  <c r="L181" i="8"/>
  <c r="T181" i="8"/>
  <c r="N181" i="8"/>
  <c r="Q181" i="8"/>
  <c r="N182" i="6"/>
  <c r="R182" i="8" s="1"/>
  <c r="L182" i="6"/>
  <c r="G182" i="8" s="1"/>
  <c r="M182" i="6"/>
  <c r="T182" i="8" s="1"/>
  <c r="B183" i="5"/>
  <c r="I184" i="2"/>
  <c r="K184" i="2"/>
  <c r="J184" i="2"/>
  <c r="H185" i="2"/>
  <c r="W185" i="4" s="1"/>
  <c r="H183" i="3"/>
  <c r="K183" i="1"/>
  <c r="G183" i="1" s="1"/>
  <c r="K184" i="3"/>
  <c r="G184" i="3" s="1"/>
  <c r="J183" i="3"/>
  <c r="I183" i="3"/>
  <c r="J183" i="1" l="1"/>
  <c r="I183" i="1"/>
  <c r="H183" i="1"/>
  <c r="B185" i="5"/>
  <c r="J182" i="8"/>
  <c r="S182" i="8"/>
  <c r="D182" i="8"/>
  <c r="M182" i="8"/>
  <c r="Q182" i="8"/>
  <c r="A182" i="8"/>
  <c r="K182" i="8"/>
  <c r="E182" i="8"/>
  <c r="V182" i="8"/>
  <c r="L183" i="6"/>
  <c r="A183" i="8" s="1"/>
  <c r="N183" i="6"/>
  <c r="C183" i="8" s="1"/>
  <c r="O182" i="8"/>
  <c r="L182" i="8"/>
  <c r="U182" i="8"/>
  <c r="X182" i="8"/>
  <c r="C182" i="8"/>
  <c r="F182" i="8"/>
  <c r="N182" i="8"/>
  <c r="I182" i="8"/>
  <c r="M183" i="6"/>
  <c r="W183" i="8" s="1"/>
  <c r="W182" i="8"/>
  <c r="H182" i="8"/>
  <c r="P182" i="8"/>
  <c r="M184" i="6"/>
  <c r="Q184" i="8" s="1"/>
  <c r="L184" i="6"/>
  <c r="S184" i="8" s="1"/>
  <c r="N184" i="6"/>
  <c r="C184" i="8" s="1"/>
  <c r="B182" i="8"/>
  <c r="J185" i="2"/>
  <c r="K185" i="2"/>
  <c r="I185" i="2"/>
  <c r="H186" i="2"/>
  <c r="I186" i="2" s="1"/>
  <c r="I184" i="3"/>
  <c r="K184" i="1"/>
  <c r="G184" i="1" s="1"/>
  <c r="K185" i="3"/>
  <c r="G185" i="3" s="1"/>
  <c r="J184" i="3"/>
  <c r="H184" i="3"/>
  <c r="J184" i="1" l="1"/>
  <c r="I184" i="1"/>
  <c r="H184" i="1"/>
  <c r="X183" i="8"/>
  <c r="V183" i="8"/>
  <c r="S183" i="8"/>
  <c r="G183" i="8"/>
  <c r="U184" i="8"/>
  <c r="P183" i="8"/>
  <c r="N183" i="8"/>
  <c r="I183" i="8"/>
  <c r="W184" i="8"/>
  <c r="F183" i="8"/>
  <c r="U183" i="8"/>
  <c r="N184" i="8"/>
  <c r="O183" i="8"/>
  <c r="R183" i="8"/>
  <c r="B184" i="8"/>
  <c r="B183" i="8"/>
  <c r="H184" i="8"/>
  <c r="H183" i="8"/>
  <c r="K184" i="8"/>
  <c r="E184" i="8"/>
  <c r="R184" i="8"/>
  <c r="T184" i="8"/>
  <c r="T183" i="8"/>
  <c r="L183" i="8"/>
  <c r="M184" i="8"/>
  <c r="O184" i="8"/>
  <c r="D184" i="8"/>
  <c r="M183" i="8"/>
  <c r="D183" i="8"/>
  <c r="X184" i="8"/>
  <c r="I184" i="8"/>
  <c r="F184" i="8"/>
  <c r="J183" i="8"/>
  <c r="K183" i="8"/>
  <c r="Q183" i="8"/>
  <c r="L185" i="6"/>
  <c r="P185" i="8" s="1"/>
  <c r="N185" i="6"/>
  <c r="C185" i="8" s="1"/>
  <c r="M185" i="6"/>
  <c r="E185" i="8" s="1"/>
  <c r="P184" i="8"/>
  <c r="J184" i="8"/>
  <c r="A184" i="8"/>
  <c r="V184" i="8"/>
  <c r="E183" i="8"/>
  <c r="G184" i="8"/>
  <c r="L184" i="8"/>
  <c r="H187" i="2"/>
  <c r="W187" i="4" s="1"/>
  <c r="K186" i="2"/>
  <c r="J186" i="2"/>
  <c r="W186" i="4"/>
  <c r="J185" i="3"/>
  <c r="K185" i="1"/>
  <c r="G185" i="1" s="1"/>
  <c r="K186" i="3"/>
  <c r="G186" i="3" s="1"/>
  <c r="H185" i="3"/>
  <c r="I185" i="3"/>
  <c r="J185" i="1" l="1"/>
  <c r="I185" i="1"/>
  <c r="H185" i="1"/>
  <c r="Q185" i="8"/>
  <c r="B185" i="8"/>
  <c r="J185" i="8"/>
  <c r="D185" i="8"/>
  <c r="G185" i="8"/>
  <c r="T185" i="8"/>
  <c r="U185" i="8"/>
  <c r="H185" i="8"/>
  <c r="W185" i="8"/>
  <c r="X185" i="8"/>
  <c r="N185" i="8"/>
  <c r="K185" i="8"/>
  <c r="A185" i="8"/>
  <c r="F185" i="8"/>
  <c r="S185" i="8"/>
  <c r="V185" i="8"/>
  <c r="R185" i="8"/>
  <c r="I185" i="8"/>
  <c r="O185" i="8"/>
  <c r="M185" i="8"/>
  <c r="L185" i="8"/>
  <c r="B186" i="5"/>
  <c r="J187" i="2"/>
  <c r="K187" i="2"/>
  <c r="I187" i="2"/>
  <c r="H188" i="2"/>
  <c r="J186" i="3"/>
  <c r="K186" i="1"/>
  <c r="G186" i="1" s="1"/>
  <c r="K187" i="3"/>
  <c r="G187" i="3" s="1"/>
  <c r="I186" i="3"/>
  <c r="H186" i="3"/>
  <c r="J186" i="1" l="1"/>
  <c r="I186" i="1"/>
  <c r="H186" i="1"/>
  <c r="N186" i="6"/>
  <c r="M186" i="6"/>
  <c r="L186" i="6"/>
  <c r="B187" i="5"/>
  <c r="L187" i="6" s="1"/>
  <c r="A187" i="8" s="1"/>
  <c r="H189" i="2"/>
  <c r="W189" i="4" s="1"/>
  <c r="J188" i="2"/>
  <c r="I188" i="2"/>
  <c r="K188" i="2"/>
  <c r="W188" i="4"/>
  <c r="H187" i="3"/>
  <c r="K187" i="1"/>
  <c r="G187" i="1" s="1"/>
  <c r="K188" i="3"/>
  <c r="G188" i="3" s="1"/>
  <c r="I187" i="3"/>
  <c r="J187" i="3"/>
  <c r="J187" i="1" l="1"/>
  <c r="I187" i="1"/>
  <c r="H187" i="1"/>
  <c r="B189" i="5"/>
  <c r="P187" i="8"/>
  <c r="M187" i="8"/>
  <c r="M187" i="6"/>
  <c r="N187" i="8" s="1"/>
  <c r="S187" i="8"/>
  <c r="G187" i="8"/>
  <c r="J187" i="8"/>
  <c r="D187" i="8"/>
  <c r="P186" i="8"/>
  <c r="S186" i="8"/>
  <c r="D186" i="8"/>
  <c r="A186" i="8"/>
  <c r="V186" i="8"/>
  <c r="G186" i="8"/>
  <c r="J186" i="8"/>
  <c r="M186" i="8"/>
  <c r="B188" i="5"/>
  <c r="W186" i="8"/>
  <c r="T186" i="8"/>
  <c r="B186" i="8"/>
  <c r="N186" i="8"/>
  <c r="K186" i="8"/>
  <c r="Q186" i="8"/>
  <c r="E186" i="8"/>
  <c r="H186" i="8"/>
  <c r="V187" i="8"/>
  <c r="N187" i="6"/>
  <c r="C187" i="8" s="1"/>
  <c r="R186" i="8"/>
  <c r="F186" i="8"/>
  <c r="L186" i="8"/>
  <c r="C186" i="8"/>
  <c r="O186" i="8"/>
  <c r="I186" i="8"/>
  <c r="U186" i="8"/>
  <c r="X186" i="8"/>
  <c r="K189" i="2"/>
  <c r="I189" i="2"/>
  <c r="J189" i="2"/>
  <c r="H190" i="2"/>
  <c r="H188" i="3"/>
  <c r="K188" i="1"/>
  <c r="G188" i="1" s="1"/>
  <c r="K189" i="3"/>
  <c r="G189" i="3" s="1"/>
  <c r="I188" i="3"/>
  <c r="J188" i="3"/>
  <c r="J188" i="1" l="1"/>
  <c r="I188" i="1"/>
  <c r="H188" i="1"/>
  <c r="B187" i="8"/>
  <c r="H187" i="8"/>
  <c r="K187" i="8"/>
  <c r="W187" i="8"/>
  <c r="E187" i="8"/>
  <c r="T187" i="8"/>
  <c r="Q187" i="8"/>
  <c r="L187" i="8"/>
  <c r="I187" i="8"/>
  <c r="N188" i="6"/>
  <c r="F188" i="8" s="1"/>
  <c r="L188" i="6"/>
  <c r="V188" i="8" s="1"/>
  <c r="M188" i="6"/>
  <c r="H188" i="8" s="1"/>
  <c r="N189" i="6"/>
  <c r="O189" i="8" s="1"/>
  <c r="M189" i="6"/>
  <c r="T189" i="8" s="1"/>
  <c r="L189" i="6"/>
  <c r="M189" i="8" s="1"/>
  <c r="F187" i="8"/>
  <c r="O187" i="8"/>
  <c r="X187" i="8"/>
  <c r="U187" i="8"/>
  <c r="R187" i="8"/>
  <c r="H191" i="2"/>
  <c r="J191" i="2" s="1"/>
  <c r="J190" i="2"/>
  <c r="I190" i="2"/>
  <c r="K190" i="2"/>
  <c r="W190" i="4"/>
  <c r="I189" i="3"/>
  <c r="K189" i="1"/>
  <c r="G189" i="1" s="1"/>
  <c r="K190" i="3"/>
  <c r="G190" i="3" s="1"/>
  <c r="J189" i="3"/>
  <c r="H189" i="3"/>
  <c r="J189" i="1" l="1"/>
  <c r="I189" i="1"/>
  <c r="H189" i="1"/>
  <c r="K188" i="8"/>
  <c r="J189" i="8"/>
  <c r="I189" i="8"/>
  <c r="B188" i="8"/>
  <c r="U188" i="8"/>
  <c r="K189" i="8"/>
  <c r="W188" i="8"/>
  <c r="G188" i="8"/>
  <c r="Q188" i="8"/>
  <c r="J188" i="8"/>
  <c r="N188" i="8"/>
  <c r="E188" i="8"/>
  <c r="I188" i="8"/>
  <c r="S189" i="8"/>
  <c r="M188" i="8"/>
  <c r="S188" i="8"/>
  <c r="D189" i="8"/>
  <c r="P188" i="8"/>
  <c r="A188" i="8"/>
  <c r="P189" i="8"/>
  <c r="G189" i="8"/>
  <c r="O188" i="8"/>
  <c r="Q189" i="8"/>
  <c r="D188" i="8"/>
  <c r="A189" i="8"/>
  <c r="V189" i="8"/>
  <c r="R188" i="8"/>
  <c r="L189" i="8"/>
  <c r="N189" i="8"/>
  <c r="W189" i="8"/>
  <c r="C188" i="8"/>
  <c r="L188" i="8"/>
  <c r="B189" i="8"/>
  <c r="E189" i="8"/>
  <c r="X189" i="8"/>
  <c r="X188" i="8"/>
  <c r="H189" i="8"/>
  <c r="R189" i="8"/>
  <c r="U189" i="8"/>
  <c r="T188" i="8"/>
  <c r="C189" i="8"/>
  <c r="B190" i="5"/>
  <c r="F189" i="8"/>
  <c r="I191" i="2"/>
  <c r="K191" i="2"/>
  <c r="W191" i="4"/>
  <c r="H192" i="2"/>
  <c r="J190" i="3"/>
  <c r="K190" i="1"/>
  <c r="G190" i="1" s="1"/>
  <c r="K191" i="3"/>
  <c r="G191" i="3" s="1"/>
  <c r="H190" i="3"/>
  <c r="I190" i="3"/>
  <c r="J190" i="1" l="1"/>
  <c r="I190" i="1"/>
  <c r="H190" i="1"/>
  <c r="L190" i="6"/>
  <c r="V190" i="8" s="1"/>
  <c r="N190" i="6"/>
  <c r="C190" i="8" s="1"/>
  <c r="M190" i="6"/>
  <c r="T190" i="8" s="1"/>
  <c r="B191" i="5"/>
  <c r="H193" i="2"/>
  <c r="W193" i="4" s="1"/>
  <c r="I192" i="2"/>
  <c r="K192" i="2"/>
  <c r="J192" i="2"/>
  <c r="W192" i="4"/>
  <c r="H191" i="3"/>
  <c r="K191" i="1"/>
  <c r="G191" i="1" s="1"/>
  <c r="K192" i="3"/>
  <c r="G192" i="3" s="1"/>
  <c r="J191" i="3"/>
  <c r="I191" i="3"/>
  <c r="J191" i="1" l="1"/>
  <c r="I191" i="1"/>
  <c r="H191" i="1"/>
  <c r="X190" i="8"/>
  <c r="R190" i="8"/>
  <c r="S190" i="8"/>
  <c r="G190" i="8"/>
  <c r="D190" i="8"/>
  <c r="J190" i="8"/>
  <c r="L190" i="8"/>
  <c r="O190" i="8"/>
  <c r="P190" i="8"/>
  <c r="A190" i="8"/>
  <c r="U190" i="8"/>
  <c r="M190" i="8"/>
  <c r="N190" i="8"/>
  <c r="H190" i="8"/>
  <c r="B190" i="8"/>
  <c r="F190" i="8"/>
  <c r="K190" i="8"/>
  <c r="I190" i="8"/>
  <c r="E190" i="8"/>
  <c r="Q190" i="8"/>
  <c r="M191" i="6"/>
  <c r="N191" i="6"/>
  <c r="L191" i="6"/>
  <c r="B192" i="5"/>
  <c r="W190" i="8"/>
  <c r="K193" i="2"/>
  <c r="I193" i="2"/>
  <c r="J193" i="2"/>
  <c r="H194" i="2"/>
  <c r="H192" i="3"/>
  <c r="K192" i="1"/>
  <c r="G192" i="1" s="1"/>
  <c r="K193" i="3"/>
  <c r="G193" i="3" s="1"/>
  <c r="I192" i="3"/>
  <c r="J192" i="3"/>
  <c r="J192" i="1" l="1"/>
  <c r="I192" i="1"/>
  <c r="H192" i="1"/>
  <c r="B193" i="5"/>
  <c r="B194" i="5"/>
  <c r="L194" i="6" s="1"/>
  <c r="N192" i="6"/>
  <c r="M192" i="6"/>
  <c r="L192" i="6"/>
  <c r="U191" i="8"/>
  <c r="I191" i="8"/>
  <c r="F191" i="8"/>
  <c r="C191" i="8"/>
  <c r="X191" i="8"/>
  <c r="L191" i="8"/>
  <c r="R191" i="8"/>
  <c r="O191" i="8"/>
  <c r="M191" i="8"/>
  <c r="G191" i="8"/>
  <c r="P191" i="8"/>
  <c r="J191" i="8"/>
  <c r="S191" i="8"/>
  <c r="D191" i="8"/>
  <c r="A191" i="8"/>
  <c r="V191" i="8"/>
  <c r="K191" i="8"/>
  <c r="E191" i="8"/>
  <c r="T191" i="8"/>
  <c r="Q191" i="8"/>
  <c r="H191" i="8"/>
  <c r="B191" i="8"/>
  <c r="W191" i="8"/>
  <c r="N191" i="8"/>
  <c r="H195" i="2"/>
  <c r="I195" i="2" s="1"/>
  <c r="J194" i="2"/>
  <c r="I194" i="2"/>
  <c r="K194" i="2"/>
  <c r="W194" i="4"/>
  <c r="I193" i="3"/>
  <c r="K193" i="1"/>
  <c r="G193" i="1" s="1"/>
  <c r="K194" i="3"/>
  <c r="G194" i="3" s="1"/>
  <c r="J193" i="3"/>
  <c r="H193" i="3"/>
  <c r="J193" i="1" l="1"/>
  <c r="I193" i="1"/>
  <c r="H193" i="1"/>
  <c r="N193" i="6"/>
  <c r="X193" i="8" s="1"/>
  <c r="L193" i="6"/>
  <c r="D193" i="8" s="1"/>
  <c r="M193" i="6"/>
  <c r="W193" i="8" s="1"/>
  <c r="M194" i="6"/>
  <c r="W194" i="8" s="1"/>
  <c r="N194" i="6"/>
  <c r="R194" i="8" s="1"/>
  <c r="U192" i="8"/>
  <c r="L192" i="8"/>
  <c r="R192" i="8"/>
  <c r="O192" i="8"/>
  <c r="I192" i="8"/>
  <c r="C192" i="8"/>
  <c r="F192" i="8"/>
  <c r="X192" i="8"/>
  <c r="V192" i="8"/>
  <c r="M192" i="8"/>
  <c r="S192" i="8"/>
  <c r="G192" i="8"/>
  <c r="D192" i="8"/>
  <c r="P192" i="8"/>
  <c r="J192" i="8"/>
  <c r="A192" i="8"/>
  <c r="H192" i="8"/>
  <c r="W192" i="8"/>
  <c r="B192" i="8"/>
  <c r="Q192" i="8"/>
  <c r="E192" i="8"/>
  <c r="T192" i="8"/>
  <c r="K192" i="8"/>
  <c r="N192" i="8"/>
  <c r="M194" i="8"/>
  <c r="J194" i="8"/>
  <c r="D194" i="8"/>
  <c r="A194" i="8"/>
  <c r="S194" i="8"/>
  <c r="V194" i="8"/>
  <c r="G194" i="8"/>
  <c r="P194" i="8"/>
  <c r="J195" i="2"/>
  <c r="W195" i="4"/>
  <c r="K195" i="2"/>
  <c r="H196" i="2"/>
  <c r="H194" i="3"/>
  <c r="K194" i="1"/>
  <c r="G194" i="1" s="1"/>
  <c r="K195" i="3"/>
  <c r="G195" i="3" s="1"/>
  <c r="J194" i="3"/>
  <c r="I194" i="3"/>
  <c r="J194" i="1" l="1"/>
  <c r="I194" i="1"/>
  <c r="H194" i="1"/>
  <c r="L194" i="8"/>
  <c r="X194" i="8"/>
  <c r="M193" i="8"/>
  <c r="G193" i="8"/>
  <c r="I193" i="8"/>
  <c r="U193" i="8"/>
  <c r="C193" i="8"/>
  <c r="O193" i="8"/>
  <c r="S193" i="8"/>
  <c r="V193" i="8"/>
  <c r="N193" i="8"/>
  <c r="O194" i="8"/>
  <c r="N194" i="8"/>
  <c r="J193" i="8"/>
  <c r="B193" i="8"/>
  <c r="A193" i="8"/>
  <c r="E193" i="8"/>
  <c r="H193" i="8"/>
  <c r="T193" i="8"/>
  <c r="Q193" i="8"/>
  <c r="P193" i="8"/>
  <c r="K193" i="8"/>
  <c r="K194" i="8"/>
  <c r="R193" i="8"/>
  <c r="F193" i="8"/>
  <c r="L193" i="8"/>
  <c r="H194" i="8"/>
  <c r="Q194" i="8"/>
  <c r="C194" i="8"/>
  <c r="F194" i="8"/>
  <c r="U194" i="8"/>
  <c r="T194" i="8"/>
  <c r="E194" i="8"/>
  <c r="B194" i="8"/>
  <c r="I194" i="8"/>
  <c r="B195" i="5"/>
  <c r="H197" i="2"/>
  <c r="W197" i="4" s="1"/>
  <c r="I196" i="2"/>
  <c r="J196" i="2"/>
  <c r="K196" i="2"/>
  <c r="W196" i="4"/>
  <c r="J195" i="3"/>
  <c r="K195" i="1"/>
  <c r="G195" i="1" s="1"/>
  <c r="K196" i="3"/>
  <c r="G196" i="3" s="1"/>
  <c r="H195" i="3"/>
  <c r="I195" i="3"/>
  <c r="J195" i="1" l="1"/>
  <c r="I195" i="1"/>
  <c r="H195" i="1"/>
  <c r="L195" i="6"/>
  <c r="M195" i="8" s="1"/>
  <c r="N195" i="6"/>
  <c r="R195" i="8" s="1"/>
  <c r="M195" i="6"/>
  <c r="K195" i="8" s="1"/>
  <c r="B196" i="5"/>
  <c r="B197" i="5"/>
  <c r="J197" i="2"/>
  <c r="I197" i="2"/>
  <c r="K197" i="2"/>
  <c r="H198" i="2"/>
  <c r="I196" i="3"/>
  <c r="K196" i="1"/>
  <c r="G196" i="1" s="1"/>
  <c r="K197" i="3"/>
  <c r="G197" i="3" s="1"/>
  <c r="J196" i="3"/>
  <c r="H196" i="3"/>
  <c r="J196" i="1" l="1"/>
  <c r="I196" i="1"/>
  <c r="H196" i="1"/>
  <c r="V195" i="8"/>
  <c r="P195" i="8"/>
  <c r="L195" i="8"/>
  <c r="G195" i="8"/>
  <c r="S195" i="8"/>
  <c r="J195" i="8"/>
  <c r="D195" i="8"/>
  <c r="A195" i="8"/>
  <c r="O195" i="8"/>
  <c r="N195" i="8"/>
  <c r="F195" i="8"/>
  <c r="T195" i="8"/>
  <c r="X195" i="8"/>
  <c r="C195" i="8"/>
  <c r="E195" i="8"/>
  <c r="U195" i="8"/>
  <c r="Q195" i="8"/>
  <c r="B195" i="8"/>
  <c r="I195" i="8"/>
  <c r="W195" i="8"/>
  <c r="N196" i="6"/>
  <c r="F196" i="8" s="1"/>
  <c r="L196" i="6"/>
  <c r="S196" i="8" s="1"/>
  <c r="M196" i="6"/>
  <c r="E196" i="8" s="1"/>
  <c r="N197" i="6"/>
  <c r="L197" i="8" s="1"/>
  <c r="M197" i="6"/>
  <c r="H197" i="8" s="1"/>
  <c r="L197" i="6"/>
  <c r="D197" i="8" s="1"/>
  <c r="H195" i="8"/>
  <c r="H199" i="2"/>
  <c r="W199" i="4" s="1"/>
  <c r="J198" i="2"/>
  <c r="I198" i="2"/>
  <c r="K198" i="2"/>
  <c r="W198" i="4"/>
  <c r="J197" i="3"/>
  <c r="K197" i="1"/>
  <c r="G197" i="1" s="1"/>
  <c r="K198" i="3"/>
  <c r="G198" i="3" s="1"/>
  <c r="H197" i="3"/>
  <c r="I197" i="3"/>
  <c r="J197" i="1" l="1"/>
  <c r="I197" i="1"/>
  <c r="H197" i="1"/>
  <c r="L196" i="8"/>
  <c r="M196" i="8"/>
  <c r="J197" i="8"/>
  <c r="B198" i="5"/>
  <c r="D196" i="8"/>
  <c r="M197" i="8"/>
  <c r="O197" i="8"/>
  <c r="N196" i="8"/>
  <c r="A197" i="8"/>
  <c r="V196" i="8"/>
  <c r="G196" i="8"/>
  <c r="G197" i="8"/>
  <c r="V197" i="8"/>
  <c r="T196" i="8"/>
  <c r="A196" i="8"/>
  <c r="J196" i="8"/>
  <c r="P197" i="8"/>
  <c r="C197" i="8"/>
  <c r="K196" i="8"/>
  <c r="U197" i="8"/>
  <c r="U196" i="8"/>
  <c r="R197" i="8"/>
  <c r="P196" i="8"/>
  <c r="S197" i="8"/>
  <c r="W196" i="8"/>
  <c r="O196" i="8"/>
  <c r="I196" i="8"/>
  <c r="K197" i="8"/>
  <c r="C196" i="8"/>
  <c r="I197" i="8"/>
  <c r="F197" i="8"/>
  <c r="R196" i="8"/>
  <c r="Q197" i="8"/>
  <c r="T197" i="8"/>
  <c r="Q196" i="8"/>
  <c r="H196" i="8"/>
  <c r="X197" i="8"/>
  <c r="X196" i="8"/>
  <c r="N197" i="8"/>
  <c r="E197" i="8"/>
  <c r="B197" i="8"/>
  <c r="B196" i="8"/>
  <c r="W197" i="8"/>
  <c r="I199" i="2"/>
  <c r="K199" i="2"/>
  <c r="J199" i="2"/>
  <c r="H200" i="2"/>
  <c r="J198" i="3"/>
  <c r="K198" i="1"/>
  <c r="G198" i="1" s="1"/>
  <c r="K199" i="3"/>
  <c r="G199" i="3" s="1"/>
  <c r="H198" i="3"/>
  <c r="I198" i="3"/>
  <c r="J198" i="1" l="1"/>
  <c r="I198" i="1"/>
  <c r="H198" i="1"/>
  <c r="L198" i="6"/>
  <c r="S198" i="8" s="1"/>
  <c r="N198" i="6"/>
  <c r="L198" i="8" s="1"/>
  <c r="M198" i="6"/>
  <c r="T198" i="8" s="1"/>
  <c r="B199" i="5"/>
  <c r="K200" i="2"/>
  <c r="I200" i="2"/>
  <c r="J200" i="2"/>
  <c r="W200" i="4"/>
  <c r="H201" i="2"/>
  <c r="H199" i="3"/>
  <c r="K199" i="1"/>
  <c r="G199" i="1" s="1"/>
  <c r="K200" i="3"/>
  <c r="G200" i="3" s="1"/>
  <c r="I199" i="3"/>
  <c r="J199" i="3"/>
  <c r="J199" i="1" l="1"/>
  <c r="I199" i="1"/>
  <c r="H199" i="1"/>
  <c r="V198" i="8"/>
  <c r="U198" i="8"/>
  <c r="D198" i="8"/>
  <c r="P198" i="8"/>
  <c r="G198" i="8"/>
  <c r="J198" i="8"/>
  <c r="M198" i="8"/>
  <c r="A198" i="8"/>
  <c r="I198" i="8"/>
  <c r="O198" i="8"/>
  <c r="C198" i="8"/>
  <c r="X198" i="8"/>
  <c r="K198" i="8"/>
  <c r="F198" i="8"/>
  <c r="B198" i="8"/>
  <c r="W198" i="8"/>
  <c r="Q198" i="8"/>
  <c r="E198" i="8"/>
  <c r="R198" i="8"/>
  <c r="H198" i="8"/>
  <c r="N198" i="8"/>
  <c r="N199" i="6"/>
  <c r="R199" i="8" s="1"/>
  <c r="M199" i="6"/>
  <c r="B199" i="8" s="1"/>
  <c r="L199" i="6"/>
  <c r="G199" i="8" s="1"/>
  <c r="B200" i="5"/>
  <c r="L200" i="6" s="1"/>
  <c r="J200" i="8" s="1"/>
  <c r="B201" i="5"/>
  <c r="H202" i="2"/>
  <c r="W202" i="4" s="1"/>
  <c r="I201" i="2"/>
  <c r="J201" i="2"/>
  <c r="K201" i="2"/>
  <c r="W201" i="4"/>
  <c r="I200" i="3"/>
  <c r="K200" i="1"/>
  <c r="G200" i="1" s="1"/>
  <c r="K201" i="3"/>
  <c r="G201" i="3" s="1"/>
  <c r="J200" i="3"/>
  <c r="H200" i="3"/>
  <c r="J200" i="1" l="1"/>
  <c r="I200" i="1"/>
  <c r="H200" i="1"/>
  <c r="X199" i="8"/>
  <c r="I199" i="8"/>
  <c r="U199" i="8"/>
  <c r="K199" i="8"/>
  <c r="N199" i="8"/>
  <c r="E199" i="8"/>
  <c r="S199" i="8"/>
  <c r="F199" i="8"/>
  <c r="L199" i="8"/>
  <c r="C199" i="8"/>
  <c r="O199" i="8"/>
  <c r="T199" i="8"/>
  <c r="A199" i="8"/>
  <c r="M199" i="8"/>
  <c r="H199" i="8"/>
  <c r="D200" i="8"/>
  <c r="A200" i="8"/>
  <c r="J199" i="8"/>
  <c r="Q199" i="8"/>
  <c r="M200" i="8"/>
  <c r="W199" i="8"/>
  <c r="P200" i="8"/>
  <c r="V200" i="8"/>
  <c r="V199" i="8"/>
  <c r="D199" i="8"/>
  <c r="N201" i="6"/>
  <c r="L201" i="8" s="1"/>
  <c r="L201" i="6"/>
  <c r="D201" i="8" s="1"/>
  <c r="M201" i="6"/>
  <c r="K201" i="8" s="1"/>
  <c r="S200" i="8"/>
  <c r="N200" i="6"/>
  <c r="R200" i="8" s="1"/>
  <c r="G200" i="8"/>
  <c r="P199" i="8"/>
  <c r="M200" i="6"/>
  <c r="K202" i="2"/>
  <c r="J202" i="2"/>
  <c r="I202" i="2"/>
  <c r="H203" i="2"/>
  <c r="J201" i="3"/>
  <c r="K201" i="1"/>
  <c r="G201" i="1" s="1"/>
  <c r="K202" i="3"/>
  <c r="G202" i="3" s="1"/>
  <c r="H201" i="3"/>
  <c r="I201" i="3"/>
  <c r="J201" i="1" l="1"/>
  <c r="I201" i="1"/>
  <c r="H201" i="1"/>
  <c r="X200" i="8"/>
  <c r="B201" i="8"/>
  <c r="O201" i="8"/>
  <c r="F201" i="8"/>
  <c r="T201" i="8"/>
  <c r="X201" i="8"/>
  <c r="R201" i="8"/>
  <c r="U201" i="8"/>
  <c r="C201" i="8"/>
  <c r="I201" i="8"/>
  <c r="L200" i="8"/>
  <c r="A201" i="8"/>
  <c r="C200" i="8"/>
  <c r="N201" i="8"/>
  <c r="S201" i="8"/>
  <c r="W201" i="8"/>
  <c r="E201" i="8"/>
  <c r="H201" i="8"/>
  <c r="Q201" i="8"/>
  <c r="U200" i="8"/>
  <c r="P201" i="8"/>
  <c r="J201" i="8"/>
  <c r="G201" i="8"/>
  <c r="M201" i="8"/>
  <c r="I200" i="8"/>
  <c r="V201" i="8"/>
  <c r="F200" i="8"/>
  <c r="B202" i="5"/>
  <c r="O200" i="8"/>
  <c r="E200" i="8"/>
  <c r="T200" i="8"/>
  <c r="B200" i="8"/>
  <c r="H200" i="8"/>
  <c r="K200" i="8"/>
  <c r="W200" i="8"/>
  <c r="N200" i="8"/>
  <c r="Q200" i="8"/>
  <c r="H204" i="2"/>
  <c r="K203" i="2"/>
  <c r="I203" i="2"/>
  <c r="J203" i="2"/>
  <c r="W203" i="4"/>
  <c r="J202" i="3"/>
  <c r="K202" i="1"/>
  <c r="G202" i="1" s="1"/>
  <c r="K203" i="3"/>
  <c r="G203" i="3" s="1"/>
  <c r="I202" i="3"/>
  <c r="H202" i="3"/>
  <c r="J202" i="1" l="1"/>
  <c r="I202" i="1"/>
  <c r="H202" i="1"/>
  <c r="L202" i="6"/>
  <c r="M202" i="8" s="1"/>
  <c r="N202" i="6"/>
  <c r="X202" i="8" s="1"/>
  <c r="M202" i="6"/>
  <c r="E202" i="8" s="1"/>
  <c r="B204" i="5"/>
  <c r="B203" i="5"/>
  <c r="H205" i="2"/>
  <c r="W205" i="4" s="1"/>
  <c r="J204" i="2"/>
  <c r="K204" i="2"/>
  <c r="I204" i="2"/>
  <c r="W204" i="4"/>
  <c r="H203" i="3"/>
  <c r="K203" i="1"/>
  <c r="G203" i="1" s="1"/>
  <c r="K204" i="3"/>
  <c r="G204" i="3" s="1"/>
  <c r="I203" i="3"/>
  <c r="J203" i="3"/>
  <c r="J203" i="1" l="1"/>
  <c r="I203" i="1"/>
  <c r="H203" i="1"/>
  <c r="B205" i="5"/>
  <c r="L202" i="8"/>
  <c r="G202" i="8"/>
  <c r="J202" i="8"/>
  <c r="O202" i="8"/>
  <c r="C202" i="8"/>
  <c r="P202" i="8"/>
  <c r="F202" i="8"/>
  <c r="Q202" i="8"/>
  <c r="I202" i="8"/>
  <c r="N202" i="8"/>
  <c r="K202" i="8"/>
  <c r="W202" i="8"/>
  <c r="T202" i="8"/>
  <c r="B202" i="8"/>
  <c r="M204" i="6"/>
  <c r="H204" i="8" s="1"/>
  <c r="L204" i="6"/>
  <c r="G204" i="8" s="1"/>
  <c r="N204" i="6"/>
  <c r="L204" i="8" s="1"/>
  <c r="M203" i="6"/>
  <c r="N203" i="6"/>
  <c r="L203" i="6"/>
  <c r="V203" i="8" s="1"/>
  <c r="H202" i="8"/>
  <c r="U202" i="8"/>
  <c r="R202" i="8"/>
  <c r="D202" i="8"/>
  <c r="S202" i="8"/>
  <c r="V202" i="8"/>
  <c r="A202" i="8"/>
  <c r="J205" i="2"/>
  <c r="I205" i="2"/>
  <c r="K205" i="2"/>
  <c r="H206" i="2"/>
  <c r="I204" i="3"/>
  <c r="K204" i="1"/>
  <c r="G204" i="1" s="1"/>
  <c r="K205" i="3"/>
  <c r="G205" i="3" s="1"/>
  <c r="J204" i="3"/>
  <c r="H204" i="3"/>
  <c r="J204" i="1" l="1"/>
  <c r="I204" i="1"/>
  <c r="H204" i="1"/>
  <c r="U204" i="8"/>
  <c r="N204" i="8"/>
  <c r="T204" i="8"/>
  <c r="C204" i="8"/>
  <c r="V204" i="8"/>
  <c r="Q204" i="8"/>
  <c r="P204" i="8"/>
  <c r="B204" i="8"/>
  <c r="W204" i="8"/>
  <c r="K204" i="8"/>
  <c r="E204" i="8"/>
  <c r="S204" i="8"/>
  <c r="D204" i="8"/>
  <c r="F204" i="8"/>
  <c r="A203" i="8"/>
  <c r="J204" i="8"/>
  <c r="M204" i="8"/>
  <c r="X204" i="8"/>
  <c r="R204" i="8"/>
  <c r="A204" i="8"/>
  <c r="I204" i="8"/>
  <c r="J203" i="8"/>
  <c r="O204" i="8"/>
  <c r="M205" i="6"/>
  <c r="N205" i="8" s="1"/>
  <c r="N205" i="6"/>
  <c r="L205" i="8" s="1"/>
  <c r="L205" i="6"/>
  <c r="P205" i="8" s="1"/>
  <c r="B203" i="8"/>
  <c r="H203" i="8"/>
  <c r="Q203" i="8"/>
  <c r="E203" i="8"/>
  <c r="W203" i="8"/>
  <c r="T203" i="8"/>
  <c r="N203" i="8"/>
  <c r="K203" i="8"/>
  <c r="D203" i="8"/>
  <c r="M203" i="8"/>
  <c r="P203" i="8"/>
  <c r="S203" i="8"/>
  <c r="G203" i="8"/>
  <c r="R203" i="8"/>
  <c r="L203" i="8"/>
  <c r="X203" i="8"/>
  <c r="I203" i="8"/>
  <c r="U203" i="8"/>
  <c r="C203" i="8"/>
  <c r="F203" i="8"/>
  <c r="O203" i="8"/>
  <c r="H207" i="2"/>
  <c r="K207" i="2" s="1"/>
  <c r="J206" i="2"/>
  <c r="I206" i="2"/>
  <c r="K206" i="2"/>
  <c r="W206" i="4"/>
  <c r="J205" i="3"/>
  <c r="K205" i="1"/>
  <c r="G205" i="1" s="1"/>
  <c r="K206" i="3"/>
  <c r="G206" i="3" s="1"/>
  <c r="H205" i="3"/>
  <c r="I205" i="3"/>
  <c r="J205" i="1" l="1"/>
  <c r="I205" i="1"/>
  <c r="H205" i="1"/>
  <c r="U205" i="8"/>
  <c r="X205" i="8"/>
  <c r="O205" i="8"/>
  <c r="M205" i="8"/>
  <c r="K205" i="8"/>
  <c r="F205" i="8"/>
  <c r="E205" i="8"/>
  <c r="Q205" i="8"/>
  <c r="I205" i="8"/>
  <c r="C205" i="8"/>
  <c r="B205" i="8"/>
  <c r="V205" i="8"/>
  <c r="H205" i="8"/>
  <c r="R205" i="8"/>
  <c r="G205" i="8"/>
  <c r="W205" i="8"/>
  <c r="D205" i="8"/>
  <c r="T205" i="8"/>
  <c r="A205" i="8"/>
  <c r="J205" i="8"/>
  <c r="B206" i="5"/>
  <c r="S205" i="8"/>
  <c r="J207" i="2"/>
  <c r="I207" i="2"/>
  <c r="W207" i="4"/>
  <c r="H208" i="2"/>
  <c r="J206" i="3"/>
  <c r="K206" i="1"/>
  <c r="G206" i="1" s="1"/>
  <c r="K207" i="3"/>
  <c r="G207" i="3" s="1"/>
  <c r="H206" i="3"/>
  <c r="I206" i="3"/>
  <c r="J206" i="1" l="1"/>
  <c r="I206" i="1"/>
  <c r="H206" i="1"/>
  <c r="N206" i="6"/>
  <c r="F206" i="8" s="1"/>
  <c r="M206" i="6"/>
  <c r="K206" i="8" s="1"/>
  <c r="L206" i="6"/>
  <c r="D206" i="8" s="1"/>
  <c r="B207" i="5"/>
  <c r="H209" i="2"/>
  <c r="K209" i="2" s="1"/>
  <c r="I208" i="2"/>
  <c r="J208" i="2"/>
  <c r="K208" i="2"/>
  <c r="W208" i="4"/>
  <c r="H207" i="3"/>
  <c r="K207" i="1"/>
  <c r="G207" i="1" s="1"/>
  <c r="K208" i="3"/>
  <c r="G208" i="3" s="1"/>
  <c r="I207" i="3"/>
  <c r="J207" i="3"/>
  <c r="J207" i="1" l="1"/>
  <c r="H207" i="1"/>
  <c r="I207" i="1"/>
  <c r="E206" i="8"/>
  <c r="T206" i="8"/>
  <c r="A206" i="8"/>
  <c r="H206" i="8"/>
  <c r="Q206" i="8"/>
  <c r="O206" i="8"/>
  <c r="B206" i="8"/>
  <c r="N206" i="8"/>
  <c r="R206" i="8"/>
  <c r="C206" i="8"/>
  <c r="L206" i="8"/>
  <c r="I206" i="8"/>
  <c r="X206" i="8"/>
  <c r="U206" i="8"/>
  <c r="V206" i="8"/>
  <c r="G206" i="8"/>
  <c r="W206" i="8"/>
  <c r="J206" i="8"/>
  <c r="S206" i="8"/>
  <c r="P206" i="8"/>
  <c r="M207" i="6"/>
  <c r="W207" i="8" s="1"/>
  <c r="N207" i="6"/>
  <c r="C207" i="8" s="1"/>
  <c r="L207" i="6"/>
  <c r="P207" i="8" s="1"/>
  <c r="B208" i="5"/>
  <c r="M206" i="8"/>
  <c r="J209" i="2"/>
  <c r="I209" i="2"/>
  <c r="W209" i="4"/>
  <c r="H210" i="2"/>
  <c r="W210" i="4" s="1"/>
  <c r="I208" i="3"/>
  <c r="K208" i="1"/>
  <c r="G208" i="1" s="1"/>
  <c r="K209" i="3"/>
  <c r="G209" i="3" s="1"/>
  <c r="J208" i="3"/>
  <c r="H208" i="3"/>
  <c r="J208" i="1" l="1"/>
  <c r="H208" i="1"/>
  <c r="I208" i="1"/>
  <c r="D207" i="8"/>
  <c r="Q207" i="8"/>
  <c r="F207" i="8"/>
  <c r="O207" i="8"/>
  <c r="V207" i="8"/>
  <c r="L207" i="8"/>
  <c r="A207" i="8"/>
  <c r="H207" i="8"/>
  <c r="S207" i="8"/>
  <c r="K207" i="8"/>
  <c r="M207" i="8"/>
  <c r="N207" i="8"/>
  <c r="T207" i="8"/>
  <c r="U207" i="8"/>
  <c r="I207" i="8"/>
  <c r="B207" i="8"/>
  <c r="R207" i="8"/>
  <c r="X207" i="8"/>
  <c r="E207" i="8"/>
  <c r="M208" i="6"/>
  <c r="T208" i="8" s="1"/>
  <c r="L208" i="6"/>
  <c r="S208" i="8" s="1"/>
  <c r="N208" i="6"/>
  <c r="U208" i="8" s="1"/>
  <c r="B209" i="5"/>
  <c r="G207" i="8"/>
  <c r="J207" i="8"/>
  <c r="K210" i="2"/>
  <c r="J210" i="2"/>
  <c r="I210" i="2"/>
  <c r="H211" i="2"/>
  <c r="J209" i="3"/>
  <c r="K209" i="1"/>
  <c r="G209" i="1" s="1"/>
  <c r="K210" i="3"/>
  <c r="G210" i="3" s="1"/>
  <c r="H209" i="3"/>
  <c r="I209" i="3"/>
  <c r="J209" i="1" l="1"/>
  <c r="I209" i="1"/>
  <c r="H209" i="1"/>
  <c r="H208" i="8"/>
  <c r="B211" i="5"/>
  <c r="B208" i="8"/>
  <c r="K208" i="8"/>
  <c r="N208" i="8"/>
  <c r="J208" i="8"/>
  <c r="M208" i="8"/>
  <c r="V208" i="8"/>
  <c r="R208" i="8"/>
  <c r="Q208" i="8"/>
  <c r="E208" i="8"/>
  <c r="I208" i="8"/>
  <c r="A208" i="8"/>
  <c r="X208" i="8"/>
  <c r="C208" i="8"/>
  <c r="F208" i="8"/>
  <c r="L208" i="8"/>
  <c r="N209" i="6"/>
  <c r="L209" i="8" s="1"/>
  <c r="L209" i="6"/>
  <c r="M209" i="8" s="1"/>
  <c r="G208" i="8"/>
  <c r="D208" i="8"/>
  <c r="W208" i="8"/>
  <c r="P208" i="8"/>
  <c r="M209" i="6"/>
  <c r="Q209" i="8" s="1"/>
  <c r="B210" i="5"/>
  <c r="O208" i="8"/>
  <c r="H212" i="2"/>
  <c r="W212" i="4" s="1"/>
  <c r="K211" i="2"/>
  <c r="J211" i="2"/>
  <c r="I211" i="2"/>
  <c r="W211" i="4"/>
  <c r="J210" i="3"/>
  <c r="K210" i="1"/>
  <c r="G210" i="1" s="1"/>
  <c r="K211" i="3"/>
  <c r="G211" i="3" s="1"/>
  <c r="H210" i="3"/>
  <c r="I210" i="3"/>
  <c r="J210" i="1" l="1"/>
  <c r="I210" i="1"/>
  <c r="H210" i="1"/>
  <c r="U209" i="8"/>
  <c r="J209" i="8"/>
  <c r="F209" i="8"/>
  <c r="V209" i="8"/>
  <c r="P209" i="8"/>
  <c r="D209" i="8"/>
  <c r="N209" i="8"/>
  <c r="S209" i="8"/>
  <c r="G209" i="8"/>
  <c r="W209" i="8"/>
  <c r="X209" i="8"/>
  <c r="H209" i="8"/>
  <c r="O209" i="8"/>
  <c r="R209" i="8"/>
  <c r="I209" i="8"/>
  <c r="C209" i="8"/>
  <c r="A209" i="8"/>
  <c r="E209" i="8"/>
  <c r="T209" i="8"/>
  <c r="B209" i="8"/>
  <c r="K209" i="8"/>
  <c r="N211" i="6"/>
  <c r="M211" i="6"/>
  <c r="Q211" i="8" s="1"/>
  <c r="L211" i="6"/>
  <c r="M211" i="8" s="1"/>
  <c r="M210" i="6"/>
  <c r="T210" i="8" s="1"/>
  <c r="L210" i="6"/>
  <c r="M210" i="8" s="1"/>
  <c r="N210" i="6"/>
  <c r="F210" i="8" s="1"/>
  <c r="J212" i="2"/>
  <c r="K212" i="2"/>
  <c r="I212" i="2"/>
  <c r="H213" i="2"/>
  <c r="H211" i="3"/>
  <c r="K211" i="1"/>
  <c r="G211" i="1" s="1"/>
  <c r="K212" i="3"/>
  <c r="G212" i="3" s="1"/>
  <c r="I211" i="3"/>
  <c r="J211" i="3"/>
  <c r="J211" i="1" l="1"/>
  <c r="I211" i="1"/>
  <c r="H211" i="1"/>
  <c r="G210" i="8"/>
  <c r="A210" i="8"/>
  <c r="D211" i="8"/>
  <c r="S210" i="8"/>
  <c r="D210" i="8"/>
  <c r="E210" i="8"/>
  <c r="A211" i="8"/>
  <c r="V211" i="8"/>
  <c r="S211" i="8"/>
  <c r="N210" i="8"/>
  <c r="K210" i="8"/>
  <c r="J210" i="8"/>
  <c r="X210" i="8"/>
  <c r="H210" i="8"/>
  <c r="V210" i="8"/>
  <c r="P210" i="8"/>
  <c r="U210" i="8"/>
  <c r="B211" i="8"/>
  <c r="I210" i="8"/>
  <c r="E211" i="8"/>
  <c r="O210" i="8"/>
  <c r="T211" i="8"/>
  <c r="L210" i="8"/>
  <c r="R210" i="8"/>
  <c r="H211" i="8"/>
  <c r="N211" i="8"/>
  <c r="C210" i="8"/>
  <c r="W211" i="8"/>
  <c r="K211" i="8"/>
  <c r="B212" i="5"/>
  <c r="Q210" i="8"/>
  <c r="B210" i="8"/>
  <c r="G211" i="8"/>
  <c r="P211" i="8"/>
  <c r="W210" i="8"/>
  <c r="J211" i="8"/>
  <c r="C211" i="8"/>
  <c r="I211" i="8"/>
  <c r="L211" i="8"/>
  <c r="O211" i="8"/>
  <c r="X211" i="8"/>
  <c r="R211" i="8"/>
  <c r="U211" i="8"/>
  <c r="F211" i="8"/>
  <c r="I213" i="2"/>
  <c r="J213" i="2"/>
  <c r="K213" i="2"/>
  <c r="W213" i="4"/>
  <c r="H214" i="2"/>
  <c r="I212" i="3"/>
  <c r="K212" i="1"/>
  <c r="G212" i="1" s="1"/>
  <c r="K213" i="3"/>
  <c r="G213" i="3" s="1"/>
  <c r="J212" i="3"/>
  <c r="H212" i="3"/>
  <c r="J212" i="1" l="1"/>
  <c r="H212" i="1"/>
  <c r="I212" i="1"/>
  <c r="B214" i="5"/>
  <c r="N212" i="6"/>
  <c r="I212" i="8" s="1"/>
  <c r="L212" i="6"/>
  <c r="M212" i="8" s="1"/>
  <c r="M212" i="6"/>
  <c r="W212" i="8" s="1"/>
  <c r="B213" i="5"/>
  <c r="H215" i="2"/>
  <c r="K215" i="2" s="1"/>
  <c r="J214" i="2"/>
  <c r="I214" i="2"/>
  <c r="K214" i="2"/>
  <c r="W214" i="4"/>
  <c r="J213" i="3"/>
  <c r="K213" i="1"/>
  <c r="G213" i="1" s="1"/>
  <c r="K214" i="3"/>
  <c r="G214" i="3" s="1"/>
  <c r="H213" i="3"/>
  <c r="I213" i="3"/>
  <c r="J213" i="1" l="1"/>
  <c r="I213" i="1"/>
  <c r="H213" i="1"/>
  <c r="X212" i="8"/>
  <c r="L212" i="8"/>
  <c r="F212" i="8"/>
  <c r="S212" i="8"/>
  <c r="C212" i="8"/>
  <c r="U212" i="8"/>
  <c r="O212" i="8"/>
  <c r="R212" i="8"/>
  <c r="G212" i="8"/>
  <c r="E212" i="8"/>
  <c r="N212" i="8"/>
  <c r="V212" i="8"/>
  <c r="A212" i="8"/>
  <c r="B212" i="8"/>
  <c r="J212" i="8"/>
  <c r="Q212" i="8"/>
  <c r="D212" i="8"/>
  <c r="P212" i="8"/>
  <c r="L214" i="6"/>
  <c r="S214" i="8" s="1"/>
  <c r="M214" i="6"/>
  <c r="B214" i="8" s="1"/>
  <c r="N214" i="6"/>
  <c r="I214" i="8" s="1"/>
  <c r="H212" i="8"/>
  <c r="K212" i="8"/>
  <c r="L213" i="6"/>
  <c r="D213" i="8" s="1"/>
  <c r="N213" i="6"/>
  <c r="F213" i="8" s="1"/>
  <c r="M213" i="6"/>
  <c r="B213" i="8" s="1"/>
  <c r="T212" i="8"/>
  <c r="W215" i="4"/>
  <c r="J215" i="2"/>
  <c r="I215" i="2"/>
  <c r="H216" i="2"/>
  <c r="J214" i="3"/>
  <c r="K214" i="1"/>
  <c r="G214" i="1" s="1"/>
  <c r="K215" i="3"/>
  <c r="G215" i="3" s="1"/>
  <c r="I214" i="3"/>
  <c r="H214" i="3"/>
  <c r="J214" i="1" l="1"/>
  <c r="I214" i="1"/>
  <c r="H214" i="1"/>
  <c r="Q214" i="8"/>
  <c r="E214" i="8"/>
  <c r="T214" i="8"/>
  <c r="A213" i="8"/>
  <c r="W214" i="8"/>
  <c r="Q213" i="8"/>
  <c r="G213" i="8"/>
  <c r="R213" i="8"/>
  <c r="N214" i="8"/>
  <c r="U213" i="8"/>
  <c r="X213" i="8"/>
  <c r="W213" i="8"/>
  <c r="K213" i="8"/>
  <c r="I213" i="8"/>
  <c r="L213" i="8"/>
  <c r="T213" i="8"/>
  <c r="E213" i="8"/>
  <c r="K214" i="8"/>
  <c r="H214" i="8"/>
  <c r="N213" i="8"/>
  <c r="H213" i="8"/>
  <c r="M213" i="8"/>
  <c r="P213" i="8"/>
  <c r="V213" i="8"/>
  <c r="S213" i="8"/>
  <c r="J213" i="8"/>
  <c r="R214" i="8"/>
  <c r="C214" i="8"/>
  <c r="M214" i="8"/>
  <c r="G214" i="8"/>
  <c r="F214" i="8"/>
  <c r="P214" i="8"/>
  <c r="D214" i="8"/>
  <c r="O214" i="8"/>
  <c r="L214" i="8"/>
  <c r="V214" i="8"/>
  <c r="A214" i="8"/>
  <c r="U214" i="8"/>
  <c r="X214" i="8"/>
  <c r="J214" i="8"/>
  <c r="C213" i="8"/>
  <c r="O213" i="8"/>
  <c r="B215" i="5"/>
  <c r="H217" i="2"/>
  <c r="K217" i="2" s="1"/>
  <c r="K216" i="2"/>
  <c r="I216" i="2"/>
  <c r="J216" i="2"/>
  <c r="W216" i="4"/>
  <c r="H215" i="3"/>
  <c r="K215" i="1"/>
  <c r="G215" i="1" s="1"/>
  <c r="K216" i="3"/>
  <c r="G216" i="3" s="1"/>
  <c r="I215" i="3"/>
  <c r="J215" i="3"/>
  <c r="J215" i="1" l="1"/>
  <c r="H215" i="1"/>
  <c r="I215" i="1"/>
  <c r="M215" i="6"/>
  <c r="L215" i="6"/>
  <c r="N215" i="6"/>
  <c r="B216" i="5"/>
  <c r="L216" i="6" s="1"/>
  <c r="I217" i="2"/>
  <c r="J217" i="2"/>
  <c r="W217" i="4"/>
  <c r="H218" i="2"/>
  <c r="I216" i="3"/>
  <c r="K216" i="1"/>
  <c r="G216" i="1" s="1"/>
  <c r="K217" i="3"/>
  <c r="G217" i="3" s="1"/>
  <c r="J216" i="3"/>
  <c r="H216" i="3"/>
  <c r="J216" i="1" l="1"/>
  <c r="H216" i="1"/>
  <c r="I216" i="1"/>
  <c r="M216" i="6"/>
  <c r="T216" i="8" s="1"/>
  <c r="B217" i="5"/>
  <c r="N216" i="6"/>
  <c r="U216" i="8" s="1"/>
  <c r="I215" i="8"/>
  <c r="O215" i="8"/>
  <c r="C215" i="8"/>
  <c r="X215" i="8"/>
  <c r="L215" i="8"/>
  <c r="F215" i="8"/>
  <c r="U215" i="8"/>
  <c r="R215" i="8"/>
  <c r="G215" i="8"/>
  <c r="M215" i="8"/>
  <c r="A215" i="8"/>
  <c r="V215" i="8"/>
  <c r="J215" i="8"/>
  <c r="S215" i="8"/>
  <c r="P215" i="8"/>
  <c r="D215" i="8"/>
  <c r="Q215" i="8"/>
  <c r="B215" i="8"/>
  <c r="H215" i="8"/>
  <c r="W215" i="8"/>
  <c r="K215" i="8"/>
  <c r="T215" i="8"/>
  <c r="E215" i="8"/>
  <c r="N215" i="8"/>
  <c r="A216" i="8"/>
  <c r="V216" i="8"/>
  <c r="M216" i="8"/>
  <c r="J216" i="8"/>
  <c r="G216" i="8"/>
  <c r="P216" i="8"/>
  <c r="S216" i="8"/>
  <c r="D216" i="8"/>
  <c r="J218" i="2"/>
  <c r="K218" i="2"/>
  <c r="I218" i="2"/>
  <c r="W218" i="4"/>
  <c r="H219" i="2"/>
  <c r="J217" i="3"/>
  <c r="K217" i="1"/>
  <c r="G217" i="1" s="1"/>
  <c r="K218" i="3"/>
  <c r="G218" i="3" s="1"/>
  <c r="H217" i="3"/>
  <c r="I217" i="3"/>
  <c r="J217" i="1" l="1"/>
  <c r="I217" i="1"/>
  <c r="H217" i="1"/>
  <c r="N216" i="8"/>
  <c r="B216" i="8"/>
  <c r="W216" i="8"/>
  <c r="E216" i="8"/>
  <c r="Q216" i="8"/>
  <c r="H216" i="8"/>
  <c r="K216" i="8"/>
  <c r="X216" i="8"/>
  <c r="L216" i="8"/>
  <c r="F216" i="8"/>
  <c r="O216" i="8"/>
  <c r="R216" i="8"/>
  <c r="N217" i="6"/>
  <c r="I217" i="8" s="1"/>
  <c r="L217" i="6"/>
  <c r="G217" i="8" s="1"/>
  <c r="M217" i="6"/>
  <c r="B217" i="8" s="1"/>
  <c r="B218" i="5"/>
  <c r="I216" i="8"/>
  <c r="C216" i="8"/>
  <c r="H220" i="2"/>
  <c r="K219" i="2"/>
  <c r="I219" i="2"/>
  <c r="J219" i="2"/>
  <c r="W219" i="4"/>
  <c r="J218" i="3"/>
  <c r="K218" i="1"/>
  <c r="G218" i="1" s="1"/>
  <c r="K219" i="3"/>
  <c r="G219" i="3" s="1"/>
  <c r="H218" i="3"/>
  <c r="I218" i="3"/>
  <c r="J218" i="1" l="1"/>
  <c r="I218" i="1"/>
  <c r="H218" i="1"/>
  <c r="E217" i="8"/>
  <c r="R217" i="8"/>
  <c r="U217" i="8"/>
  <c r="O217" i="8"/>
  <c r="C217" i="8"/>
  <c r="J217" i="8"/>
  <c r="L217" i="8"/>
  <c r="D217" i="8"/>
  <c r="A217" i="8"/>
  <c r="F217" i="8"/>
  <c r="S217" i="8"/>
  <c r="K217" i="8"/>
  <c r="P217" i="8"/>
  <c r="V217" i="8"/>
  <c r="N217" i="8"/>
  <c r="W217" i="8"/>
  <c r="H217" i="8"/>
  <c r="X217" i="8"/>
  <c r="Q217" i="8"/>
  <c r="T217" i="8"/>
  <c r="M218" i="6"/>
  <c r="E218" i="8" s="1"/>
  <c r="L218" i="6"/>
  <c r="D218" i="8" s="1"/>
  <c r="N218" i="6"/>
  <c r="U218" i="8" s="1"/>
  <c r="M217" i="8"/>
  <c r="B219" i="5"/>
  <c r="H221" i="2"/>
  <c r="W221" i="4" s="1"/>
  <c r="J220" i="2"/>
  <c r="K220" i="2"/>
  <c r="I220" i="2"/>
  <c r="W220" i="4"/>
  <c r="H219" i="3"/>
  <c r="K219" i="1"/>
  <c r="G219" i="1" s="1"/>
  <c r="K220" i="3"/>
  <c r="G220" i="3" s="1"/>
  <c r="I219" i="3"/>
  <c r="J219" i="3"/>
  <c r="J219" i="1" l="1"/>
  <c r="I219" i="1"/>
  <c r="H219" i="1"/>
  <c r="O218" i="8"/>
  <c r="J218" i="8"/>
  <c r="B218" i="8"/>
  <c r="N218" i="8"/>
  <c r="T218" i="8"/>
  <c r="X218" i="8"/>
  <c r="Q218" i="8"/>
  <c r="M218" i="8"/>
  <c r="G218" i="8"/>
  <c r="S218" i="8"/>
  <c r="I218" i="8"/>
  <c r="H218" i="8"/>
  <c r="A218" i="8"/>
  <c r="V218" i="8"/>
  <c r="C218" i="8"/>
  <c r="W218" i="8"/>
  <c r="L218" i="8"/>
  <c r="K218" i="8"/>
  <c r="P218" i="8"/>
  <c r="R218" i="8"/>
  <c r="F218" i="8"/>
  <c r="L219" i="6"/>
  <c r="M219" i="6"/>
  <c r="N219" i="6"/>
  <c r="B220" i="5"/>
  <c r="J221" i="2"/>
  <c r="I221" i="2"/>
  <c r="K221" i="2"/>
  <c r="H222" i="2"/>
  <c r="W222" i="4" s="1"/>
  <c r="I220" i="3"/>
  <c r="K220" i="1"/>
  <c r="G220" i="1" s="1"/>
  <c r="K221" i="3"/>
  <c r="G221" i="3" s="1"/>
  <c r="J220" i="3"/>
  <c r="H220" i="3"/>
  <c r="J220" i="1" l="1"/>
  <c r="H220" i="1"/>
  <c r="I220" i="1"/>
  <c r="B221" i="5"/>
  <c r="B222" i="5"/>
  <c r="N220" i="6"/>
  <c r="L220" i="6"/>
  <c r="M220" i="6"/>
  <c r="I219" i="8"/>
  <c r="F219" i="8"/>
  <c r="R219" i="8"/>
  <c r="O219" i="8"/>
  <c r="L219" i="8"/>
  <c r="U219" i="8"/>
  <c r="C219" i="8"/>
  <c r="X219" i="8"/>
  <c r="W219" i="8"/>
  <c r="E219" i="8"/>
  <c r="Q219" i="8"/>
  <c r="K219" i="8"/>
  <c r="N219" i="8"/>
  <c r="B219" i="8"/>
  <c r="H219" i="8"/>
  <c r="T219" i="8"/>
  <c r="P219" i="8"/>
  <c r="D219" i="8"/>
  <c r="A219" i="8"/>
  <c r="V219" i="8"/>
  <c r="J219" i="8"/>
  <c r="S219" i="8"/>
  <c r="M219" i="8"/>
  <c r="G219" i="8"/>
  <c r="K222" i="2"/>
  <c r="I222" i="2"/>
  <c r="J222" i="2"/>
  <c r="H223" i="2"/>
  <c r="J221" i="3"/>
  <c r="K221" i="1"/>
  <c r="G221" i="1" s="1"/>
  <c r="K222" i="3"/>
  <c r="G222" i="3" s="1"/>
  <c r="H221" i="3"/>
  <c r="I221" i="3"/>
  <c r="J221" i="1" l="1"/>
  <c r="I221" i="1"/>
  <c r="H221" i="1"/>
  <c r="N222" i="6"/>
  <c r="U222" i="8" s="1"/>
  <c r="M222" i="6"/>
  <c r="W222" i="8" s="1"/>
  <c r="L222" i="6"/>
  <c r="M222" i="8" s="1"/>
  <c r="L221" i="6"/>
  <c r="M221" i="8" s="1"/>
  <c r="N221" i="6"/>
  <c r="O221" i="8" s="1"/>
  <c r="M221" i="6"/>
  <c r="N221" i="8" s="1"/>
  <c r="P220" i="8"/>
  <c r="D220" i="8"/>
  <c r="M220" i="8"/>
  <c r="G220" i="8"/>
  <c r="A220" i="8"/>
  <c r="J220" i="8"/>
  <c r="V220" i="8"/>
  <c r="S220" i="8"/>
  <c r="I220" i="8"/>
  <c r="R220" i="8"/>
  <c r="C220" i="8"/>
  <c r="X220" i="8"/>
  <c r="F220" i="8"/>
  <c r="O220" i="8"/>
  <c r="U220" i="8"/>
  <c r="L220" i="8"/>
  <c r="B220" i="8"/>
  <c r="Q220" i="8"/>
  <c r="N220" i="8"/>
  <c r="W220" i="8"/>
  <c r="K220" i="8"/>
  <c r="H220" i="8"/>
  <c r="T220" i="8"/>
  <c r="E220" i="8"/>
  <c r="H224" i="2"/>
  <c r="K223" i="2"/>
  <c r="I223" i="2"/>
  <c r="J223" i="2"/>
  <c r="W223" i="4"/>
  <c r="J222" i="3"/>
  <c r="K222" i="1"/>
  <c r="G222" i="1" s="1"/>
  <c r="K223" i="3"/>
  <c r="G223" i="3" s="1"/>
  <c r="H222" i="3"/>
  <c r="I222" i="3"/>
  <c r="J222" i="1" l="1"/>
  <c r="I222" i="1"/>
  <c r="H222" i="1"/>
  <c r="X222" i="8"/>
  <c r="A222" i="8"/>
  <c r="H222" i="8"/>
  <c r="I221" i="8"/>
  <c r="B222" i="8"/>
  <c r="F221" i="8"/>
  <c r="E222" i="8"/>
  <c r="I222" i="8"/>
  <c r="Q222" i="8"/>
  <c r="K222" i="8"/>
  <c r="G222" i="8"/>
  <c r="T222" i="8"/>
  <c r="C222" i="8"/>
  <c r="L222" i="8"/>
  <c r="C221" i="8"/>
  <c r="U221" i="8"/>
  <c r="O222" i="8"/>
  <c r="F222" i="8"/>
  <c r="L221" i="8"/>
  <c r="R222" i="8"/>
  <c r="R221" i="8"/>
  <c r="N222" i="8"/>
  <c r="B221" i="8"/>
  <c r="V222" i="8"/>
  <c r="J222" i="8"/>
  <c r="E221" i="8"/>
  <c r="Q221" i="8"/>
  <c r="H221" i="8"/>
  <c r="X221" i="8"/>
  <c r="P222" i="8"/>
  <c r="T221" i="8"/>
  <c r="J221" i="8"/>
  <c r="K221" i="8"/>
  <c r="W221" i="8"/>
  <c r="G221" i="8"/>
  <c r="S222" i="8"/>
  <c r="D222" i="8"/>
  <c r="V221" i="8"/>
  <c r="P221" i="8"/>
  <c r="B223" i="5"/>
  <c r="A221" i="8"/>
  <c r="S221" i="8"/>
  <c r="D221" i="8"/>
  <c r="H225" i="2"/>
  <c r="I225" i="2" s="1"/>
  <c r="I224" i="2"/>
  <c r="J224" i="2"/>
  <c r="K224" i="2"/>
  <c r="W224" i="4"/>
  <c r="H223" i="3"/>
  <c r="K223" i="1"/>
  <c r="G223" i="1" s="1"/>
  <c r="K224" i="3"/>
  <c r="G224" i="3" s="1"/>
  <c r="I223" i="3"/>
  <c r="J223" i="3"/>
  <c r="J223" i="1" l="1"/>
  <c r="H223" i="1"/>
  <c r="I223" i="1"/>
  <c r="M223" i="6"/>
  <c r="N223" i="6"/>
  <c r="C223" i="8" s="1"/>
  <c r="L223" i="6"/>
  <c r="B224" i="5"/>
  <c r="W225" i="4"/>
  <c r="J225" i="2"/>
  <c r="K225" i="2"/>
  <c r="H226" i="2"/>
  <c r="I224" i="3"/>
  <c r="K224" i="1"/>
  <c r="G224" i="1" s="1"/>
  <c r="K225" i="3"/>
  <c r="G225" i="3" s="1"/>
  <c r="J224" i="3"/>
  <c r="H224" i="3"/>
  <c r="J224" i="1" l="1"/>
  <c r="H224" i="1"/>
  <c r="I224" i="1"/>
  <c r="I223" i="8"/>
  <c r="R223" i="8"/>
  <c r="U223" i="8"/>
  <c r="N224" i="6"/>
  <c r="M224" i="6"/>
  <c r="L224" i="6"/>
  <c r="D223" i="8"/>
  <c r="G223" i="8"/>
  <c r="M223" i="8"/>
  <c r="P223" i="8"/>
  <c r="A223" i="8"/>
  <c r="S223" i="8"/>
  <c r="V223" i="8"/>
  <c r="J223" i="8"/>
  <c r="O223" i="8"/>
  <c r="X223" i="8"/>
  <c r="L223" i="8"/>
  <c r="B225" i="5"/>
  <c r="M225" i="6" s="1"/>
  <c r="F223" i="8"/>
  <c r="K223" i="8"/>
  <c r="H223" i="8"/>
  <c r="E223" i="8"/>
  <c r="N223" i="8"/>
  <c r="T223" i="8"/>
  <c r="Q223" i="8"/>
  <c r="B223" i="8"/>
  <c r="W223" i="8"/>
  <c r="H227" i="2"/>
  <c r="J227" i="2" s="1"/>
  <c r="J226" i="2"/>
  <c r="I226" i="2"/>
  <c r="K226" i="2"/>
  <c r="W226" i="4"/>
  <c r="J225" i="3"/>
  <c r="K225" i="1"/>
  <c r="G225" i="1" s="1"/>
  <c r="K226" i="3"/>
  <c r="G226" i="3" s="1"/>
  <c r="H225" i="3"/>
  <c r="I225" i="3"/>
  <c r="J225" i="1" l="1"/>
  <c r="I225" i="1"/>
  <c r="H225" i="1"/>
  <c r="N225" i="6"/>
  <c r="O225" i="8" s="1"/>
  <c r="B226" i="5"/>
  <c r="D224" i="8"/>
  <c r="J224" i="8"/>
  <c r="V224" i="8"/>
  <c r="S224" i="8"/>
  <c r="A224" i="8"/>
  <c r="G224" i="8"/>
  <c r="M224" i="8"/>
  <c r="P224" i="8"/>
  <c r="L225" i="6"/>
  <c r="P225" i="8" s="1"/>
  <c r="W224" i="8"/>
  <c r="Q224" i="8"/>
  <c r="N224" i="8"/>
  <c r="T224" i="8"/>
  <c r="E224" i="8"/>
  <c r="B224" i="8"/>
  <c r="K224" i="8"/>
  <c r="H224" i="8"/>
  <c r="R224" i="8"/>
  <c r="L224" i="8"/>
  <c r="F224" i="8"/>
  <c r="U224" i="8"/>
  <c r="I224" i="8"/>
  <c r="C224" i="8"/>
  <c r="X224" i="8"/>
  <c r="O224" i="8"/>
  <c r="Q225" i="8"/>
  <c r="W225" i="8"/>
  <c r="T225" i="8"/>
  <c r="N225" i="8"/>
  <c r="K225" i="8"/>
  <c r="B225" i="8"/>
  <c r="H225" i="8"/>
  <c r="E225" i="8"/>
  <c r="K227" i="2"/>
  <c r="W227" i="4"/>
  <c r="I227" i="2"/>
  <c r="H228" i="2"/>
  <c r="J226" i="3"/>
  <c r="K226" i="1"/>
  <c r="G226" i="1" s="1"/>
  <c r="K227" i="3"/>
  <c r="G227" i="3" s="1"/>
  <c r="H226" i="3"/>
  <c r="I226" i="3"/>
  <c r="U225" i="8" l="1"/>
  <c r="J226" i="1"/>
  <c r="I226" i="1"/>
  <c r="H226" i="1"/>
  <c r="B228" i="5"/>
  <c r="R225" i="8"/>
  <c r="L225" i="8"/>
  <c r="C225" i="8"/>
  <c r="I225" i="8"/>
  <c r="F225" i="8"/>
  <c r="X225" i="8"/>
  <c r="V225" i="8"/>
  <c r="J225" i="8"/>
  <c r="G225" i="8"/>
  <c r="D225" i="8"/>
  <c r="S225" i="8"/>
  <c r="A225" i="8"/>
  <c r="M225" i="8"/>
  <c r="L226" i="6"/>
  <c r="M226" i="6"/>
  <c r="N226" i="6"/>
  <c r="B227" i="5"/>
  <c r="H229" i="2"/>
  <c r="W229" i="4" s="1"/>
  <c r="I228" i="2"/>
  <c r="J228" i="2"/>
  <c r="K228" i="2"/>
  <c r="W228" i="4"/>
  <c r="H227" i="3"/>
  <c r="K227" i="1"/>
  <c r="G227" i="1" s="1"/>
  <c r="K228" i="3"/>
  <c r="G228" i="3" s="1"/>
  <c r="I227" i="3"/>
  <c r="J227" i="3"/>
  <c r="J227" i="1" l="1"/>
  <c r="I227" i="1"/>
  <c r="H227" i="1"/>
  <c r="B229" i="5"/>
  <c r="L228" i="6"/>
  <c r="S228" i="8" s="1"/>
  <c r="M228" i="6"/>
  <c r="E228" i="8" s="1"/>
  <c r="N228" i="6"/>
  <c r="O228" i="8" s="1"/>
  <c r="N227" i="6"/>
  <c r="L227" i="6"/>
  <c r="M227" i="6"/>
  <c r="L226" i="8"/>
  <c r="R226" i="8"/>
  <c r="U226" i="8"/>
  <c r="X226" i="8"/>
  <c r="O226" i="8"/>
  <c r="F226" i="8"/>
  <c r="C226" i="8"/>
  <c r="I226" i="8"/>
  <c r="K226" i="8"/>
  <c r="E226" i="8"/>
  <c r="T226" i="8"/>
  <c r="W226" i="8"/>
  <c r="B226" i="8"/>
  <c r="N226" i="8"/>
  <c r="Q226" i="8"/>
  <c r="H226" i="8"/>
  <c r="S226" i="8"/>
  <c r="J226" i="8"/>
  <c r="A226" i="8"/>
  <c r="D226" i="8"/>
  <c r="M226" i="8"/>
  <c r="G226" i="8"/>
  <c r="V226" i="8"/>
  <c r="P226" i="8"/>
  <c r="K229" i="2"/>
  <c r="J229" i="2"/>
  <c r="I229" i="2"/>
  <c r="H230" i="2"/>
  <c r="W230" i="4" s="1"/>
  <c r="I228" i="3"/>
  <c r="K228" i="1"/>
  <c r="G228" i="1" s="1"/>
  <c r="K229" i="3"/>
  <c r="G229" i="3" s="1"/>
  <c r="J228" i="3"/>
  <c r="H228" i="3"/>
  <c r="I228" i="1" l="1"/>
  <c r="H228" i="1"/>
  <c r="J228" i="1"/>
  <c r="J228" i="8"/>
  <c r="B228" i="8"/>
  <c r="A228" i="8"/>
  <c r="W228" i="8"/>
  <c r="G228" i="8"/>
  <c r="N228" i="8"/>
  <c r="K228" i="8"/>
  <c r="C228" i="8"/>
  <c r="X228" i="8"/>
  <c r="Q228" i="8"/>
  <c r="T228" i="8"/>
  <c r="P228" i="8"/>
  <c r="M228" i="8"/>
  <c r="D228" i="8"/>
  <c r="V228" i="8"/>
  <c r="U228" i="8"/>
  <c r="H228" i="8"/>
  <c r="R228" i="8"/>
  <c r="F228" i="8"/>
  <c r="I228" i="8"/>
  <c r="L228" i="8"/>
  <c r="L229" i="6"/>
  <c r="J229" i="8" s="1"/>
  <c r="N229" i="6"/>
  <c r="R229" i="8" s="1"/>
  <c r="L227" i="8"/>
  <c r="U227" i="8"/>
  <c r="O227" i="8"/>
  <c r="C227" i="8"/>
  <c r="F227" i="8"/>
  <c r="I227" i="8"/>
  <c r="X227" i="8"/>
  <c r="R227" i="8"/>
  <c r="M229" i="6"/>
  <c r="T229" i="8" s="1"/>
  <c r="Q227" i="8"/>
  <c r="B227" i="8"/>
  <c r="H227" i="8"/>
  <c r="N227" i="8"/>
  <c r="T227" i="8"/>
  <c r="K227" i="8"/>
  <c r="E227" i="8"/>
  <c r="W227" i="8"/>
  <c r="B230" i="5"/>
  <c r="V227" i="8"/>
  <c r="G227" i="8"/>
  <c r="P227" i="8"/>
  <c r="J227" i="8"/>
  <c r="S227" i="8"/>
  <c r="A227" i="8"/>
  <c r="D227" i="8"/>
  <c r="M227" i="8"/>
  <c r="I230" i="2"/>
  <c r="K230" i="2"/>
  <c r="J230" i="2"/>
  <c r="H231" i="2"/>
  <c r="J229" i="3"/>
  <c r="K229" i="1"/>
  <c r="G229" i="1" s="1"/>
  <c r="K230" i="3"/>
  <c r="G230" i="3" s="1"/>
  <c r="H229" i="3"/>
  <c r="I229" i="3"/>
  <c r="I229" i="1" l="1"/>
  <c r="H229" i="1"/>
  <c r="J229" i="1"/>
  <c r="F229" i="8"/>
  <c r="D229" i="8"/>
  <c r="A229" i="8"/>
  <c r="O229" i="8"/>
  <c r="P229" i="8"/>
  <c r="M229" i="8"/>
  <c r="C229" i="8"/>
  <c r="V229" i="8"/>
  <c r="G229" i="8"/>
  <c r="E229" i="8"/>
  <c r="U229" i="8"/>
  <c r="X229" i="8"/>
  <c r="Q229" i="8"/>
  <c r="L229" i="8"/>
  <c r="I229" i="8"/>
  <c r="W229" i="8"/>
  <c r="S229" i="8"/>
  <c r="N229" i="8"/>
  <c r="B229" i="8"/>
  <c r="K229" i="8"/>
  <c r="H229" i="8"/>
  <c r="M230" i="6"/>
  <c r="T230" i="8" s="1"/>
  <c r="L230" i="6"/>
  <c r="S230" i="8" s="1"/>
  <c r="N230" i="6"/>
  <c r="U230" i="8" s="1"/>
  <c r="K231" i="2"/>
  <c r="I231" i="2"/>
  <c r="J231" i="2"/>
  <c r="W231" i="4"/>
  <c r="H232" i="2"/>
  <c r="J230" i="3"/>
  <c r="K230" i="1"/>
  <c r="G230" i="1" s="1"/>
  <c r="K231" i="3"/>
  <c r="G231" i="3" s="1"/>
  <c r="H230" i="3"/>
  <c r="I230" i="3"/>
  <c r="I230" i="1" l="1"/>
  <c r="H230" i="1"/>
  <c r="J230" i="1"/>
  <c r="E230" i="8"/>
  <c r="B230" i="8"/>
  <c r="W230" i="8"/>
  <c r="X230" i="8"/>
  <c r="V230" i="8"/>
  <c r="F230" i="8"/>
  <c r="A230" i="8"/>
  <c r="D230" i="8"/>
  <c r="P230" i="8"/>
  <c r="J230" i="8"/>
  <c r="I230" i="8"/>
  <c r="M230" i="8"/>
  <c r="G230" i="8"/>
  <c r="Q230" i="8"/>
  <c r="O230" i="8"/>
  <c r="N230" i="8"/>
  <c r="H230" i="8"/>
  <c r="K230" i="8"/>
  <c r="L230" i="8"/>
  <c r="C230" i="8"/>
  <c r="R230" i="8"/>
  <c r="B231" i="5"/>
  <c r="H233" i="2"/>
  <c r="W233" i="4" s="1"/>
  <c r="K232" i="2"/>
  <c r="J232" i="2"/>
  <c r="I232" i="2"/>
  <c r="W232" i="4"/>
  <c r="H231" i="3"/>
  <c r="K231" i="1"/>
  <c r="G231" i="1" s="1"/>
  <c r="K232" i="3"/>
  <c r="G232" i="3" s="1"/>
  <c r="I231" i="3"/>
  <c r="J231" i="3"/>
  <c r="I231" i="1" l="1"/>
  <c r="H231" i="1"/>
  <c r="J231" i="1"/>
  <c r="L231" i="6"/>
  <c r="V231" i="8" s="1"/>
  <c r="M231" i="6"/>
  <c r="T231" i="8" s="1"/>
  <c r="B232" i="5"/>
  <c r="N231" i="6"/>
  <c r="X231" i="8" s="1"/>
  <c r="K233" i="2"/>
  <c r="J233" i="2"/>
  <c r="I233" i="2"/>
  <c r="H234" i="2"/>
  <c r="I232" i="3"/>
  <c r="K232" i="1"/>
  <c r="G232" i="1" s="1"/>
  <c r="K233" i="3"/>
  <c r="G233" i="3" s="1"/>
  <c r="J232" i="3"/>
  <c r="H232" i="3"/>
  <c r="I232" i="1" l="1"/>
  <c r="H232" i="1"/>
  <c r="J232" i="1"/>
  <c r="G231" i="8"/>
  <c r="P231" i="8"/>
  <c r="D231" i="8"/>
  <c r="M231" i="8"/>
  <c r="B233" i="5"/>
  <c r="S231" i="8"/>
  <c r="A231" i="8"/>
  <c r="J231" i="8"/>
  <c r="F231" i="8"/>
  <c r="I231" i="8"/>
  <c r="L231" i="8"/>
  <c r="O231" i="8"/>
  <c r="C231" i="8"/>
  <c r="U231" i="8"/>
  <c r="R231" i="8"/>
  <c r="H231" i="8"/>
  <c r="Q231" i="8"/>
  <c r="K231" i="8"/>
  <c r="E231" i="8"/>
  <c r="B231" i="8"/>
  <c r="N231" i="8"/>
  <c r="W231" i="8"/>
  <c r="M232" i="6"/>
  <c r="L232" i="6"/>
  <c r="N232" i="6"/>
  <c r="F232" i="8" s="1"/>
  <c r="H235" i="2"/>
  <c r="I235" i="2" s="1"/>
  <c r="J234" i="2"/>
  <c r="K234" i="2"/>
  <c r="I234" i="2"/>
  <c r="W234" i="4"/>
  <c r="J233" i="3"/>
  <c r="K233" i="1"/>
  <c r="G233" i="1" s="1"/>
  <c r="K234" i="3"/>
  <c r="G234" i="3" s="1"/>
  <c r="H233" i="3"/>
  <c r="I233" i="3"/>
  <c r="I233" i="1" l="1"/>
  <c r="H233" i="1"/>
  <c r="J233" i="1"/>
  <c r="M233" i="6"/>
  <c r="W233" i="8" s="1"/>
  <c r="N233" i="6"/>
  <c r="I233" i="8" s="1"/>
  <c r="L233" i="6"/>
  <c r="V233" i="8" s="1"/>
  <c r="B235" i="5"/>
  <c r="L232" i="8"/>
  <c r="B234" i="5"/>
  <c r="X232" i="8"/>
  <c r="I232" i="8"/>
  <c r="C232" i="8"/>
  <c r="U232" i="8"/>
  <c r="P232" i="8"/>
  <c r="M232" i="8"/>
  <c r="D232" i="8"/>
  <c r="V232" i="8"/>
  <c r="A232" i="8"/>
  <c r="G232" i="8"/>
  <c r="S232" i="8"/>
  <c r="J232" i="8"/>
  <c r="R232" i="8"/>
  <c r="O232" i="8"/>
  <c r="N232" i="8"/>
  <c r="E232" i="8"/>
  <c r="Q232" i="8"/>
  <c r="H232" i="8"/>
  <c r="B232" i="8"/>
  <c r="W232" i="8"/>
  <c r="K232" i="8"/>
  <c r="T232" i="8"/>
  <c r="K235" i="2"/>
  <c r="W235" i="4"/>
  <c r="J235" i="2"/>
  <c r="H236" i="2"/>
  <c r="J236" i="2" s="1"/>
  <c r="J234" i="3"/>
  <c r="K234" i="1"/>
  <c r="G234" i="1" s="1"/>
  <c r="K235" i="3"/>
  <c r="G235" i="3" s="1"/>
  <c r="H234" i="3"/>
  <c r="I234" i="3"/>
  <c r="I234" i="1" l="1"/>
  <c r="H234" i="1"/>
  <c r="J234" i="1"/>
  <c r="O233" i="8"/>
  <c r="E233" i="8"/>
  <c r="N233" i="8"/>
  <c r="H233" i="8"/>
  <c r="Q233" i="8"/>
  <c r="T233" i="8"/>
  <c r="L233" i="8"/>
  <c r="M233" i="8"/>
  <c r="B233" i="8"/>
  <c r="K233" i="8"/>
  <c r="U233" i="8"/>
  <c r="J233" i="8"/>
  <c r="R233" i="8"/>
  <c r="S233" i="8"/>
  <c r="F233" i="8"/>
  <c r="D233" i="8"/>
  <c r="P233" i="8"/>
  <c r="C233" i="8"/>
  <c r="X233" i="8"/>
  <c r="G233" i="8"/>
  <c r="A233" i="8"/>
  <c r="N234" i="6"/>
  <c r="M234" i="6"/>
  <c r="L234" i="6"/>
  <c r="N235" i="6"/>
  <c r="L235" i="8" s="1"/>
  <c r="L235" i="6"/>
  <c r="P235" i="8" s="1"/>
  <c r="M235" i="6"/>
  <c r="N235" i="8" s="1"/>
  <c r="W236" i="4"/>
  <c r="I236" i="2"/>
  <c r="K236" i="2"/>
  <c r="H237" i="2"/>
  <c r="H235" i="3"/>
  <c r="K235" i="1"/>
  <c r="G235" i="1" s="1"/>
  <c r="K236" i="3"/>
  <c r="G236" i="3" s="1"/>
  <c r="I235" i="3"/>
  <c r="J235" i="3"/>
  <c r="I235" i="1" l="1"/>
  <c r="H235" i="1"/>
  <c r="J235" i="1"/>
  <c r="J235" i="8"/>
  <c r="V235" i="8"/>
  <c r="M235" i="8"/>
  <c r="D235" i="8"/>
  <c r="A235" i="8"/>
  <c r="S235" i="8"/>
  <c r="G235" i="8"/>
  <c r="E235" i="8"/>
  <c r="K235" i="8"/>
  <c r="H235" i="8"/>
  <c r="R235" i="8"/>
  <c r="W235" i="8"/>
  <c r="U235" i="8"/>
  <c r="B235" i="8"/>
  <c r="Q235" i="8"/>
  <c r="X235" i="8"/>
  <c r="C235" i="8"/>
  <c r="T235" i="8"/>
  <c r="B236" i="5"/>
  <c r="G234" i="8"/>
  <c r="M234" i="8"/>
  <c r="D234" i="8"/>
  <c r="A234" i="8"/>
  <c r="P234" i="8"/>
  <c r="V234" i="8"/>
  <c r="J234" i="8"/>
  <c r="S234" i="8"/>
  <c r="F235" i="8"/>
  <c r="O235" i="8"/>
  <c r="Q234" i="8"/>
  <c r="E234" i="8"/>
  <c r="T234" i="8"/>
  <c r="K234" i="8"/>
  <c r="N234" i="8"/>
  <c r="B234" i="8"/>
  <c r="W234" i="8"/>
  <c r="H234" i="8"/>
  <c r="I235" i="8"/>
  <c r="O234" i="8"/>
  <c r="U234" i="8"/>
  <c r="I234" i="8"/>
  <c r="L234" i="8"/>
  <c r="F234" i="8"/>
  <c r="R234" i="8"/>
  <c r="X234" i="8"/>
  <c r="C234" i="8"/>
  <c r="I237" i="2"/>
  <c r="K237" i="2"/>
  <c r="J237" i="2"/>
  <c r="W237" i="4"/>
  <c r="H238" i="2"/>
  <c r="I236" i="3"/>
  <c r="K236" i="1"/>
  <c r="G236" i="1" s="1"/>
  <c r="K237" i="3"/>
  <c r="G237" i="3" s="1"/>
  <c r="J236" i="3"/>
  <c r="H236" i="3"/>
  <c r="I236" i="1" l="1"/>
  <c r="H236" i="1"/>
  <c r="J236" i="1"/>
  <c r="B237" i="5"/>
  <c r="N236" i="6"/>
  <c r="M236" i="6"/>
  <c r="L236" i="6"/>
  <c r="J236" i="8" s="1"/>
  <c r="H239" i="2"/>
  <c r="I239" i="2" s="1"/>
  <c r="J238" i="2"/>
  <c r="I238" i="2"/>
  <c r="K238" i="2"/>
  <c r="W238" i="4"/>
  <c r="J237" i="3"/>
  <c r="K237" i="1"/>
  <c r="G237" i="1" s="1"/>
  <c r="K238" i="3"/>
  <c r="G238" i="3" s="1"/>
  <c r="H237" i="3"/>
  <c r="I237" i="3"/>
  <c r="I237" i="1" l="1"/>
  <c r="H237" i="1"/>
  <c r="J237" i="1"/>
  <c r="M237" i="6"/>
  <c r="E237" i="8" s="1"/>
  <c r="L237" i="6"/>
  <c r="J237" i="8" s="1"/>
  <c r="N237" i="6"/>
  <c r="O237" i="8" s="1"/>
  <c r="D236" i="8"/>
  <c r="M236" i="8"/>
  <c r="G236" i="8"/>
  <c r="O236" i="8"/>
  <c r="F236" i="8"/>
  <c r="U236" i="8"/>
  <c r="X236" i="8"/>
  <c r="I236" i="8"/>
  <c r="L236" i="8"/>
  <c r="C236" i="8"/>
  <c r="R236" i="8"/>
  <c r="B238" i="5"/>
  <c r="P236" i="8"/>
  <c r="S236" i="8"/>
  <c r="A236" i="8"/>
  <c r="V236" i="8"/>
  <c r="E236" i="8"/>
  <c r="H236" i="8"/>
  <c r="B236" i="8"/>
  <c r="Q236" i="8"/>
  <c r="W236" i="8"/>
  <c r="T236" i="8"/>
  <c r="N236" i="8"/>
  <c r="K236" i="8"/>
  <c r="K239" i="2"/>
  <c r="W239" i="4"/>
  <c r="J239" i="2"/>
  <c r="H240" i="2"/>
  <c r="J238" i="3"/>
  <c r="K238" i="1"/>
  <c r="G238" i="1" s="1"/>
  <c r="K239" i="3"/>
  <c r="G239" i="3" s="1"/>
  <c r="H238" i="3"/>
  <c r="I238" i="3"/>
  <c r="I238" i="1" l="1"/>
  <c r="H238" i="1"/>
  <c r="J238" i="1"/>
  <c r="N237" i="8"/>
  <c r="T237" i="8"/>
  <c r="H237" i="8"/>
  <c r="B237" i="8"/>
  <c r="Q237" i="8"/>
  <c r="P237" i="8"/>
  <c r="K237" i="8"/>
  <c r="U237" i="8"/>
  <c r="V237" i="8"/>
  <c r="W237" i="8"/>
  <c r="D237" i="8"/>
  <c r="S237" i="8"/>
  <c r="M237" i="8"/>
  <c r="G237" i="8"/>
  <c r="R237" i="8"/>
  <c r="A237" i="8"/>
  <c r="F237" i="8"/>
  <c r="X237" i="8"/>
  <c r="I237" i="8"/>
  <c r="L237" i="8"/>
  <c r="C237" i="8"/>
  <c r="L238" i="6"/>
  <c r="J238" i="8" s="1"/>
  <c r="M238" i="6"/>
  <c r="Q238" i="8" s="1"/>
  <c r="N238" i="6"/>
  <c r="U238" i="8" s="1"/>
  <c r="B239" i="5"/>
  <c r="H241" i="2"/>
  <c r="I241" i="2" s="1"/>
  <c r="I240" i="2"/>
  <c r="J240" i="2"/>
  <c r="K240" i="2"/>
  <c r="W240" i="4"/>
  <c r="H239" i="3"/>
  <c r="K239" i="1"/>
  <c r="G239" i="1" s="1"/>
  <c r="K240" i="3"/>
  <c r="G240" i="3" s="1"/>
  <c r="I239" i="3"/>
  <c r="J239" i="3"/>
  <c r="I239" i="1" l="1"/>
  <c r="H239" i="1"/>
  <c r="J239" i="1"/>
  <c r="B238" i="8"/>
  <c r="E238" i="8"/>
  <c r="D238" i="8"/>
  <c r="S238" i="8"/>
  <c r="M238" i="8"/>
  <c r="V238" i="8"/>
  <c r="K238" i="8"/>
  <c r="H238" i="8"/>
  <c r="W238" i="8"/>
  <c r="N238" i="8"/>
  <c r="T238" i="8"/>
  <c r="L238" i="8"/>
  <c r="G238" i="8"/>
  <c r="R238" i="8"/>
  <c r="P238" i="8"/>
  <c r="A238" i="8"/>
  <c r="X238" i="8"/>
  <c r="C238" i="8"/>
  <c r="I238" i="8"/>
  <c r="O238" i="8"/>
  <c r="L239" i="6"/>
  <c r="S239" i="8" s="1"/>
  <c r="M239" i="6"/>
  <c r="T239" i="8" s="1"/>
  <c r="N239" i="6"/>
  <c r="F239" i="8" s="1"/>
  <c r="B240" i="5"/>
  <c r="F238" i="8"/>
  <c r="J241" i="2"/>
  <c r="W241" i="4"/>
  <c r="K241" i="2"/>
  <c r="H242" i="2"/>
  <c r="J242" i="2" s="1"/>
  <c r="I240" i="3"/>
  <c r="K240" i="1"/>
  <c r="G240" i="1" s="1"/>
  <c r="K241" i="3"/>
  <c r="G241" i="3" s="1"/>
  <c r="J240" i="3"/>
  <c r="H240" i="3"/>
  <c r="I240" i="1" l="1"/>
  <c r="H240" i="1"/>
  <c r="J240" i="1"/>
  <c r="E239" i="8"/>
  <c r="Q239" i="8"/>
  <c r="N239" i="8"/>
  <c r="O239" i="8"/>
  <c r="K239" i="8"/>
  <c r="R239" i="8"/>
  <c r="A239" i="8"/>
  <c r="M239" i="8"/>
  <c r="V239" i="8"/>
  <c r="D239" i="8"/>
  <c r="P239" i="8"/>
  <c r="J239" i="8"/>
  <c r="G239" i="8"/>
  <c r="B239" i="8"/>
  <c r="X239" i="8"/>
  <c r="U239" i="8"/>
  <c r="L239" i="8"/>
  <c r="C239" i="8"/>
  <c r="W239" i="8"/>
  <c r="L240" i="6"/>
  <c r="P240" i="8" s="1"/>
  <c r="N240" i="6"/>
  <c r="I240" i="8" s="1"/>
  <c r="M240" i="6"/>
  <c r="K240" i="8" s="1"/>
  <c r="B241" i="5"/>
  <c r="I239" i="8"/>
  <c r="H239" i="8"/>
  <c r="W242" i="4"/>
  <c r="K242" i="2"/>
  <c r="I242" i="2"/>
  <c r="H243" i="2"/>
  <c r="J241" i="3"/>
  <c r="K241" i="1"/>
  <c r="G241" i="1" s="1"/>
  <c r="K242" i="3"/>
  <c r="G242" i="3" s="1"/>
  <c r="I241" i="3"/>
  <c r="H241" i="3"/>
  <c r="I241" i="1" l="1"/>
  <c r="H241" i="1"/>
  <c r="J241" i="1"/>
  <c r="J240" i="8"/>
  <c r="M240" i="8"/>
  <c r="G240" i="8"/>
  <c r="C240" i="8"/>
  <c r="T240" i="8"/>
  <c r="N240" i="8"/>
  <c r="B240" i="8"/>
  <c r="H240" i="8"/>
  <c r="E240" i="8"/>
  <c r="Q240" i="8"/>
  <c r="D240" i="8"/>
  <c r="R240" i="8"/>
  <c r="F240" i="8"/>
  <c r="A240" i="8"/>
  <c r="S240" i="8"/>
  <c r="O240" i="8"/>
  <c r="L240" i="8"/>
  <c r="U240" i="8"/>
  <c r="W240" i="8"/>
  <c r="V240" i="8"/>
  <c r="X240" i="8"/>
  <c r="M241" i="6"/>
  <c r="N241" i="6"/>
  <c r="B242" i="5"/>
  <c r="L241" i="6"/>
  <c r="P241" i="8" s="1"/>
  <c r="K243" i="2"/>
  <c r="J243" i="2"/>
  <c r="I243" i="2"/>
  <c r="W243" i="4"/>
  <c r="H244" i="2"/>
  <c r="J242" i="3"/>
  <c r="K242" i="1"/>
  <c r="G242" i="1" s="1"/>
  <c r="K243" i="3"/>
  <c r="G243" i="3" s="1"/>
  <c r="H242" i="3"/>
  <c r="I242" i="3"/>
  <c r="I242" i="1" l="1"/>
  <c r="H242" i="1"/>
  <c r="J242" i="1"/>
  <c r="M241" i="8"/>
  <c r="G241" i="8"/>
  <c r="D241" i="8"/>
  <c r="J241" i="8"/>
  <c r="N242" i="6"/>
  <c r="C242" i="8" s="1"/>
  <c r="M242" i="6"/>
  <c r="B242" i="8" s="1"/>
  <c r="L242" i="6"/>
  <c r="A242" i="8" s="1"/>
  <c r="B243" i="5"/>
  <c r="S241" i="8"/>
  <c r="V241" i="8"/>
  <c r="A241" i="8"/>
  <c r="F241" i="8"/>
  <c r="U241" i="8"/>
  <c r="O241" i="8"/>
  <c r="C241" i="8"/>
  <c r="R241" i="8"/>
  <c r="X241" i="8"/>
  <c r="I241" i="8"/>
  <c r="L241" i="8"/>
  <c r="E241" i="8"/>
  <c r="N241" i="8"/>
  <c r="H241" i="8"/>
  <c r="B241" i="8"/>
  <c r="W241" i="8"/>
  <c r="T241" i="8"/>
  <c r="K241" i="8"/>
  <c r="Q241" i="8"/>
  <c r="H245" i="2"/>
  <c r="W245" i="4" s="1"/>
  <c r="I244" i="2"/>
  <c r="K244" i="2"/>
  <c r="J244" i="2"/>
  <c r="W244" i="4"/>
  <c r="H243" i="3"/>
  <c r="K243" i="1"/>
  <c r="G243" i="1" s="1"/>
  <c r="K244" i="3"/>
  <c r="G244" i="3" s="1"/>
  <c r="I243" i="3"/>
  <c r="J243" i="3"/>
  <c r="I243" i="1" l="1"/>
  <c r="H243" i="1"/>
  <c r="J243" i="1"/>
  <c r="W242" i="8"/>
  <c r="N242" i="8"/>
  <c r="R242" i="8"/>
  <c r="F242" i="8"/>
  <c r="U242" i="8"/>
  <c r="L242" i="8"/>
  <c r="I242" i="8"/>
  <c r="X242" i="8"/>
  <c r="D242" i="8"/>
  <c r="J242" i="8"/>
  <c r="H242" i="8"/>
  <c r="V242" i="8"/>
  <c r="O242" i="8"/>
  <c r="Q242" i="8"/>
  <c r="G242" i="8"/>
  <c r="E242" i="8"/>
  <c r="M242" i="8"/>
  <c r="P242" i="8"/>
  <c r="T242" i="8"/>
  <c r="N243" i="6"/>
  <c r="R243" i="8" s="1"/>
  <c r="L243" i="6"/>
  <c r="V243" i="8" s="1"/>
  <c r="M243" i="6"/>
  <c r="K243" i="8" s="1"/>
  <c r="S242" i="8"/>
  <c r="K242" i="8"/>
  <c r="B244" i="5"/>
  <c r="K245" i="2"/>
  <c r="J245" i="2"/>
  <c r="I245" i="2"/>
  <c r="H246" i="2"/>
  <c r="I244" i="3"/>
  <c r="K244" i="1"/>
  <c r="G244" i="1" s="1"/>
  <c r="K245" i="3"/>
  <c r="G245" i="3" s="1"/>
  <c r="H244" i="3"/>
  <c r="J244" i="3"/>
  <c r="I244" i="1" l="1"/>
  <c r="H244" i="1"/>
  <c r="J244" i="1"/>
  <c r="O243" i="8"/>
  <c r="Q243" i="8"/>
  <c r="X243" i="8"/>
  <c r="F243" i="8"/>
  <c r="S243" i="8"/>
  <c r="U243" i="8"/>
  <c r="T243" i="8"/>
  <c r="G243" i="8"/>
  <c r="N243" i="8"/>
  <c r="D243" i="8"/>
  <c r="I243" i="8"/>
  <c r="L243" i="8"/>
  <c r="P243" i="8"/>
  <c r="E243" i="8"/>
  <c r="J243" i="8"/>
  <c r="H243" i="8"/>
  <c r="M243" i="8"/>
  <c r="A243" i="8"/>
  <c r="W243" i="8"/>
  <c r="B243" i="8"/>
  <c r="C243" i="8"/>
  <c r="L244" i="6"/>
  <c r="N244" i="6"/>
  <c r="M244" i="6"/>
  <c r="B245" i="5"/>
  <c r="H247" i="2"/>
  <c r="J247" i="2" s="1"/>
  <c r="J246" i="2"/>
  <c r="K246" i="2"/>
  <c r="I246" i="2"/>
  <c r="W246" i="4"/>
  <c r="J245" i="3"/>
  <c r="K245" i="1"/>
  <c r="G245" i="1" s="1"/>
  <c r="K246" i="3"/>
  <c r="G246" i="3" s="1"/>
  <c r="H245" i="3"/>
  <c r="I245" i="3"/>
  <c r="I245" i="1" l="1"/>
  <c r="H245" i="1"/>
  <c r="J245" i="1"/>
  <c r="B246" i="5"/>
  <c r="N245" i="6"/>
  <c r="M245" i="6"/>
  <c r="L245" i="6"/>
  <c r="N244" i="8"/>
  <c r="K244" i="8"/>
  <c r="Q244" i="8"/>
  <c r="W244" i="8"/>
  <c r="H244" i="8"/>
  <c r="E244" i="8"/>
  <c r="T244" i="8"/>
  <c r="B244" i="8"/>
  <c r="O244" i="8"/>
  <c r="X244" i="8"/>
  <c r="L244" i="8"/>
  <c r="U244" i="8"/>
  <c r="C244" i="8"/>
  <c r="F244" i="8"/>
  <c r="R244" i="8"/>
  <c r="I244" i="8"/>
  <c r="P244" i="8"/>
  <c r="M244" i="8"/>
  <c r="D244" i="8"/>
  <c r="V244" i="8"/>
  <c r="A244" i="8"/>
  <c r="S244" i="8"/>
  <c r="G244" i="8"/>
  <c r="J244" i="8"/>
  <c r="I247" i="2"/>
  <c r="K247" i="2"/>
  <c r="W247" i="4"/>
  <c r="H248" i="2"/>
  <c r="J246" i="3"/>
  <c r="K246" i="1"/>
  <c r="G246" i="1" s="1"/>
  <c r="K247" i="3"/>
  <c r="G247" i="3" s="1"/>
  <c r="H246" i="3"/>
  <c r="I246" i="3"/>
  <c r="I246" i="1" l="1"/>
  <c r="H246" i="1"/>
  <c r="J246" i="1"/>
  <c r="B248" i="5"/>
  <c r="N246" i="6"/>
  <c r="U246" i="8" s="1"/>
  <c r="L246" i="6"/>
  <c r="G246" i="8" s="1"/>
  <c r="M246" i="6"/>
  <c r="H246" i="8" s="1"/>
  <c r="K245" i="8"/>
  <c r="N245" i="8"/>
  <c r="H245" i="8"/>
  <c r="W245" i="8"/>
  <c r="E245" i="8"/>
  <c r="Q245" i="8"/>
  <c r="T245" i="8"/>
  <c r="B245" i="8"/>
  <c r="X245" i="8"/>
  <c r="R245" i="8"/>
  <c r="O245" i="8"/>
  <c r="I245" i="8"/>
  <c r="L245" i="8"/>
  <c r="C245" i="8"/>
  <c r="F245" i="8"/>
  <c r="U245" i="8"/>
  <c r="B247" i="5"/>
  <c r="A245" i="8"/>
  <c r="V245" i="8"/>
  <c r="P245" i="8"/>
  <c r="M245" i="8"/>
  <c r="S245" i="8"/>
  <c r="J245" i="8"/>
  <c r="G245" i="8"/>
  <c r="D245" i="8"/>
  <c r="H249" i="2"/>
  <c r="W249" i="4" s="1"/>
  <c r="K248" i="2"/>
  <c r="J248" i="2"/>
  <c r="I248" i="2"/>
  <c r="W248" i="4"/>
  <c r="H247" i="3"/>
  <c r="K247" i="1"/>
  <c r="G247" i="1" s="1"/>
  <c r="K248" i="3"/>
  <c r="G248" i="3" s="1"/>
  <c r="I247" i="3"/>
  <c r="J247" i="3"/>
  <c r="I247" i="1" l="1"/>
  <c r="H247" i="1"/>
  <c r="J247" i="1"/>
  <c r="J246" i="8"/>
  <c r="R246" i="8"/>
  <c r="L246" i="8"/>
  <c r="C246" i="8"/>
  <c r="X246" i="8"/>
  <c r="F246" i="8"/>
  <c r="I246" i="8"/>
  <c r="O246" i="8"/>
  <c r="D246" i="8"/>
  <c r="V246" i="8"/>
  <c r="N246" i="8"/>
  <c r="S246" i="8"/>
  <c r="B249" i="5"/>
  <c r="A246" i="8"/>
  <c r="B246" i="8"/>
  <c r="E246" i="8"/>
  <c r="W246" i="8"/>
  <c r="K246" i="8"/>
  <c r="Q246" i="8"/>
  <c r="T246" i="8"/>
  <c r="M246" i="8"/>
  <c r="P246" i="8"/>
  <c r="M248" i="6"/>
  <c r="L248" i="6"/>
  <c r="S248" i="8" s="1"/>
  <c r="N248" i="6"/>
  <c r="O248" i="8" s="1"/>
  <c r="N247" i="6"/>
  <c r="X247" i="8" s="1"/>
  <c r="L247" i="6"/>
  <c r="V247" i="8" s="1"/>
  <c r="M247" i="6"/>
  <c r="T247" i="8" s="1"/>
  <c r="J249" i="2"/>
  <c r="I249" i="2"/>
  <c r="K249" i="2"/>
  <c r="H250" i="2"/>
  <c r="I248" i="3"/>
  <c r="K248" i="1"/>
  <c r="G248" i="1" s="1"/>
  <c r="K249" i="3"/>
  <c r="G249" i="3" s="1"/>
  <c r="J248" i="3"/>
  <c r="H248" i="3"/>
  <c r="I248" i="1" l="1"/>
  <c r="J248" i="1"/>
  <c r="H248" i="1"/>
  <c r="Q247" i="8"/>
  <c r="P247" i="8"/>
  <c r="W247" i="8"/>
  <c r="A248" i="8"/>
  <c r="N247" i="8"/>
  <c r="J248" i="8"/>
  <c r="R248" i="8"/>
  <c r="X248" i="8"/>
  <c r="H247" i="8"/>
  <c r="P248" i="8"/>
  <c r="J247" i="8"/>
  <c r="I247" i="8"/>
  <c r="F248" i="8"/>
  <c r="R247" i="8"/>
  <c r="M247" i="8"/>
  <c r="S247" i="8"/>
  <c r="D247" i="8"/>
  <c r="A247" i="8"/>
  <c r="G247" i="8"/>
  <c r="L248" i="8"/>
  <c r="I248" i="8"/>
  <c r="B247" i="8"/>
  <c r="K247" i="8"/>
  <c r="L249" i="6"/>
  <c r="D249" i="8" s="1"/>
  <c r="M249" i="6"/>
  <c r="K249" i="8" s="1"/>
  <c r="N249" i="6"/>
  <c r="O249" i="8" s="1"/>
  <c r="O247" i="8"/>
  <c r="U248" i="8"/>
  <c r="C248" i="8"/>
  <c r="F247" i="8"/>
  <c r="E247" i="8"/>
  <c r="D248" i="8"/>
  <c r="L247" i="8"/>
  <c r="U247" i="8"/>
  <c r="M248" i="8"/>
  <c r="V248" i="8"/>
  <c r="G248" i="8"/>
  <c r="C247" i="8"/>
  <c r="E248" i="8"/>
  <c r="N248" i="8"/>
  <c r="T248" i="8"/>
  <c r="H248" i="8"/>
  <c r="W248" i="8"/>
  <c r="Q248" i="8"/>
  <c r="K248" i="8"/>
  <c r="B248" i="8"/>
  <c r="H251" i="2"/>
  <c r="K251" i="2" s="1"/>
  <c r="J250" i="2"/>
  <c r="K250" i="2"/>
  <c r="I250" i="2"/>
  <c r="W250" i="4"/>
  <c r="J249" i="3"/>
  <c r="K249" i="1"/>
  <c r="G249" i="1" s="1"/>
  <c r="K250" i="3"/>
  <c r="G250" i="3" s="1"/>
  <c r="H249" i="3"/>
  <c r="I249" i="3"/>
  <c r="H249" i="1" l="1"/>
  <c r="I249" i="1"/>
  <c r="J249" i="1"/>
  <c r="T249" i="8"/>
  <c r="J249" i="8"/>
  <c r="S249" i="8"/>
  <c r="V249" i="8"/>
  <c r="Q249" i="8"/>
  <c r="A249" i="8"/>
  <c r="E249" i="8"/>
  <c r="P249" i="8"/>
  <c r="M249" i="8"/>
  <c r="H249" i="8"/>
  <c r="N249" i="8"/>
  <c r="W249" i="8"/>
  <c r="B249" i="8"/>
  <c r="G249" i="8"/>
  <c r="X249" i="8"/>
  <c r="L249" i="8"/>
  <c r="C249" i="8"/>
  <c r="U249" i="8"/>
  <c r="R249" i="8"/>
  <c r="I249" i="8"/>
  <c r="F249" i="8"/>
  <c r="B250" i="5"/>
  <c r="J251" i="2"/>
  <c r="W251" i="4"/>
  <c r="I251" i="2"/>
  <c r="H252" i="2"/>
  <c r="W252" i="4" s="1"/>
  <c r="J250" i="3"/>
  <c r="K250" i="1"/>
  <c r="G250" i="1" s="1"/>
  <c r="K251" i="3"/>
  <c r="G251" i="3" s="1"/>
  <c r="H250" i="3"/>
  <c r="I250" i="3"/>
  <c r="J250" i="1" l="1"/>
  <c r="I250" i="1"/>
  <c r="H250" i="1"/>
  <c r="L250" i="6"/>
  <c r="P250" i="8" s="1"/>
  <c r="N250" i="6"/>
  <c r="X250" i="8" s="1"/>
  <c r="M250" i="6"/>
  <c r="Q250" i="8" s="1"/>
  <c r="B251" i="5"/>
  <c r="K252" i="2"/>
  <c r="I252" i="2"/>
  <c r="J252" i="2"/>
  <c r="H253" i="2"/>
  <c r="H251" i="3"/>
  <c r="K251" i="1"/>
  <c r="G251" i="1" s="1"/>
  <c r="K252" i="3"/>
  <c r="G252" i="3" s="1"/>
  <c r="I251" i="3"/>
  <c r="J251" i="3"/>
  <c r="H251" i="1" l="1"/>
  <c r="I251" i="1"/>
  <c r="J251" i="1"/>
  <c r="L250" i="8"/>
  <c r="V250" i="8"/>
  <c r="I250" i="8"/>
  <c r="S250" i="8"/>
  <c r="J250" i="8"/>
  <c r="D250" i="8"/>
  <c r="R250" i="8"/>
  <c r="F250" i="8"/>
  <c r="G250" i="8"/>
  <c r="M250" i="8"/>
  <c r="A250" i="8"/>
  <c r="B250" i="8"/>
  <c r="H250" i="8"/>
  <c r="U250" i="8"/>
  <c r="N250" i="8"/>
  <c r="T250" i="8"/>
  <c r="O250" i="8"/>
  <c r="C250" i="8"/>
  <c r="W250" i="8"/>
  <c r="E250" i="8"/>
  <c r="L251" i="6"/>
  <c r="G251" i="8" s="1"/>
  <c r="N251" i="6"/>
  <c r="X251" i="8" s="1"/>
  <c r="M251" i="6"/>
  <c r="T251" i="8" s="1"/>
  <c r="B252" i="5"/>
  <c r="K250" i="8"/>
  <c r="I253" i="2"/>
  <c r="K253" i="2"/>
  <c r="J253" i="2"/>
  <c r="W253" i="4"/>
  <c r="H254" i="2"/>
  <c r="I252" i="3"/>
  <c r="K252" i="1"/>
  <c r="G252" i="1" s="1"/>
  <c r="K253" i="3"/>
  <c r="G253" i="3" s="1"/>
  <c r="J252" i="3"/>
  <c r="H252" i="3"/>
  <c r="J252" i="1" l="1"/>
  <c r="I252" i="1"/>
  <c r="H252" i="1"/>
  <c r="S251" i="8"/>
  <c r="M251" i="8"/>
  <c r="W251" i="8"/>
  <c r="H251" i="8"/>
  <c r="K251" i="8"/>
  <c r="Q251" i="8"/>
  <c r="B251" i="8"/>
  <c r="N251" i="8"/>
  <c r="E251" i="8"/>
  <c r="V251" i="8"/>
  <c r="A251" i="8"/>
  <c r="I251" i="8"/>
  <c r="P251" i="8"/>
  <c r="J251" i="8"/>
  <c r="U251" i="8"/>
  <c r="F251" i="8"/>
  <c r="R251" i="8"/>
  <c r="C251" i="8"/>
  <c r="L251" i="8"/>
  <c r="D251" i="8"/>
  <c r="O251" i="8"/>
  <c r="L252" i="6"/>
  <c r="P252" i="8" s="1"/>
  <c r="N252" i="6"/>
  <c r="U252" i="8" s="1"/>
  <c r="M252" i="6"/>
  <c r="T252" i="8" s="1"/>
  <c r="B253" i="5"/>
  <c r="H255" i="2"/>
  <c r="K255" i="2" s="1"/>
  <c r="J254" i="2"/>
  <c r="I254" i="2"/>
  <c r="K254" i="2"/>
  <c r="W254" i="4"/>
  <c r="I253" i="3"/>
  <c r="K253" i="1"/>
  <c r="G253" i="1" s="1"/>
  <c r="K254" i="3"/>
  <c r="G254" i="3" s="1"/>
  <c r="H253" i="3"/>
  <c r="J253" i="3"/>
  <c r="H253" i="1" l="1"/>
  <c r="I253" i="1"/>
  <c r="J253" i="1"/>
  <c r="B252" i="8"/>
  <c r="F252" i="8"/>
  <c r="O252" i="8"/>
  <c r="C252" i="8"/>
  <c r="I252" i="8"/>
  <c r="X252" i="8"/>
  <c r="V252" i="8"/>
  <c r="M252" i="8"/>
  <c r="D252" i="8"/>
  <c r="S252" i="8"/>
  <c r="G252" i="8"/>
  <c r="K252" i="8"/>
  <c r="A252" i="8"/>
  <c r="J252" i="8"/>
  <c r="W252" i="8"/>
  <c r="R252" i="8"/>
  <c r="Q252" i="8"/>
  <c r="N252" i="8"/>
  <c r="E252" i="8"/>
  <c r="L252" i="8"/>
  <c r="H252" i="8"/>
  <c r="N253" i="6"/>
  <c r="M253" i="6"/>
  <c r="L253" i="6"/>
  <c r="B254" i="5"/>
  <c r="M254" i="6" s="1"/>
  <c r="W255" i="4"/>
  <c r="I255" i="2"/>
  <c r="J255" i="2"/>
  <c r="H256" i="2"/>
  <c r="I256" i="2" s="1"/>
  <c r="J254" i="3"/>
  <c r="K254" i="1"/>
  <c r="G254" i="1" s="1"/>
  <c r="K255" i="3"/>
  <c r="G255" i="3" s="1"/>
  <c r="H254" i="3"/>
  <c r="I254" i="3"/>
  <c r="H254" i="1" l="1"/>
  <c r="I254" i="1"/>
  <c r="J254" i="1"/>
  <c r="B255" i="5"/>
  <c r="J253" i="8"/>
  <c r="P253" i="8"/>
  <c r="A253" i="8"/>
  <c r="G253" i="8"/>
  <c r="V253" i="8"/>
  <c r="M253" i="8"/>
  <c r="D253" i="8"/>
  <c r="S253" i="8"/>
  <c r="L254" i="6"/>
  <c r="G254" i="8" s="1"/>
  <c r="N254" i="6"/>
  <c r="R254" i="8" s="1"/>
  <c r="H253" i="8"/>
  <c r="N253" i="8"/>
  <c r="T253" i="8"/>
  <c r="K253" i="8"/>
  <c r="W253" i="8"/>
  <c r="E253" i="8"/>
  <c r="Q253" i="8"/>
  <c r="B253" i="8"/>
  <c r="F253" i="8"/>
  <c r="X253" i="8"/>
  <c r="O253" i="8"/>
  <c r="I253" i="8"/>
  <c r="U253" i="8"/>
  <c r="R253" i="8"/>
  <c r="C253" i="8"/>
  <c r="L253" i="8"/>
  <c r="K254" i="8"/>
  <c r="N254" i="8"/>
  <c r="E254" i="8"/>
  <c r="T254" i="8"/>
  <c r="Q254" i="8"/>
  <c r="H254" i="8"/>
  <c r="B254" i="8"/>
  <c r="W254" i="8"/>
  <c r="W256" i="4"/>
  <c r="K256" i="2"/>
  <c r="J256" i="2"/>
  <c r="H257" i="2"/>
  <c r="J255" i="3"/>
  <c r="K255" i="1"/>
  <c r="G255" i="1" s="1"/>
  <c r="K256" i="3"/>
  <c r="G256" i="3" s="1"/>
  <c r="H255" i="3"/>
  <c r="I255" i="3"/>
  <c r="H255" i="1" l="1"/>
  <c r="I255" i="1"/>
  <c r="J255" i="1"/>
  <c r="M254" i="8"/>
  <c r="X254" i="8"/>
  <c r="P254" i="8"/>
  <c r="V254" i="8"/>
  <c r="C254" i="8"/>
  <c r="L254" i="8"/>
  <c r="F254" i="8"/>
  <c r="J254" i="8"/>
  <c r="A254" i="8"/>
  <c r="U254" i="8"/>
  <c r="O254" i="8"/>
  <c r="S254" i="8"/>
  <c r="N255" i="6"/>
  <c r="O255" i="8" s="1"/>
  <c r="M255" i="6"/>
  <c r="K255" i="8" s="1"/>
  <c r="L255" i="6"/>
  <c r="D255" i="8" s="1"/>
  <c r="I254" i="8"/>
  <c r="D254" i="8"/>
  <c r="H258" i="2"/>
  <c r="J258" i="2" s="1"/>
  <c r="I257" i="2"/>
  <c r="K257" i="2"/>
  <c r="J257" i="2"/>
  <c r="W257" i="4"/>
  <c r="H256" i="3"/>
  <c r="K256" i="1"/>
  <c r="G256" i="1" s="1"/>
  <c r="K257" i="3"/>
  <c r="G257" i="3" s="1"/>
  <c r="I256" i="3"/>
  <c r="J256" i="3"/>
  <c r="J256" i="1" l="1"/>
  <c r="I256" i="1"/>
  <c r="H256" i="1"/>
  <c r="A255" i="8"/>
  <c r="S255" i="8"/>
  <c r="B256" i="5"/>
  <c r="M256" i="6" s="1"/>
  <c r="X255" i="8"/>
  <c r="U255" i="8"/>
  <c r="F255" i="8"/>
  <c r="L255" i="8"/>
  <c r="G255" i="8"/>
  <c r="C255" i="8"/>
  <c r="R255" i="8"/>
  <c r="I255" i="8"/>
  <c r="J255" i="8"/>
  <c r="M255" i="8"/>
  <c r="B257" i="5"/>
  <c r="V255" i="8"/>
  <c r="B255" i="8"/>
  <c r="N255" i="8"/>
  <c r="Q255" i="8"/>
  <c r="E255" i="8"/>
  <c r="W255" i="8"/>
  <c r="T255" i="8"/>
  <c r="H255" i="8"/>
  <c r="P255" i="8"/>
  <c r="K258" i="2"/>
  <c r="W258" i="4"/>
  <c r="I258" i="2"/>
  <c r="H259" i="2"/>
  <c r="K259" i="2" s="1"/>
  <c r="I257" i="3"/>
  <c r="K257" i="1"/>
  <c r="G257" i="1" s="1"/>
  <c r="K258" i="3"/>
  <c r="G258" i="3" s="1"/>
  <c r="J257" i="3"/>
  <c r="H257" i="3"/>
  <c r="H257" i="1" l="1"/>
  <c r="I257" i="1"/>
  <c r="J257" i="1"/>
  <c r="N256" i="6"/>
  <c r="O256" i="8" s="1"/>
  <c r="L256" i="6"/>
  <c r="M256" i="8" s="1"/>
  <c r="B256" i="8"/>
  <c r="H256" i="8"/>
  <c r="T256" i="8"/>
  <c r="K256" i="8"/>
  <c r="Q256" i="8"/>
  <c r="E256" i="8"/>
  <c r="N256" i="8"/>
  <c r="W256" i="8"/>
  <c r="M257" i="6"/>
  <c r="B257" i="8" s="1"/>
  <c r="L257" i="6"/>
  <c r="M257" i="8" s="1"/>
  <c r="N257" i="6"/>
  <c r="L257" i="8" s="1"/>
  <c r="B258" i="5"/>
  <c r="L258" i="6" s="1"/>
  <c r="J258" i="8" s="1"/>
  <c r="B259" i="5"/>
  <c r="W259" i="4"/>
  <c r="I259" i="2"/>
  <c r="J259" i="2"/>
  <c r="H260" i="2"/>
  <c r="I258" i="3"/>
  <c r="K258" i="1"/>
  <c r="G258" i="1" s="1"/>
  <c r="K259" i="3"/>
  <c r="G259" i="3" s="1"/>
  <c r="J258" i="3"/>
  <c r="H258" i="3"/>
  <c r="I258" i="1" l="1"/>
  <c r="J258" i="1"/>
  <c r="H258" i="1"/>
  <c r="R256" i="8"/>
  <c r="U256" i="8"/>
  <c r="I256" i="8"/>
  <c r="L256" i="8"/>
  <c r="F256" i="8"/>
  <c r="X256" i="8"/>
  <c r="C256" i="8"/>
  <c r="D256" i="8"/>
  <c r="J256" i="8"/>
  <c r="S256" i="8"/>
  <c r="K257" i="8"/>
  <c r="Q257" i="8"/>
  <c r="W257" i="8"/>
  <c r="A256" i="8"/>
  <c r="G257" i="8"/>
  <c r="N257" i="8"/>
  <c r="H257" i="8"/>
  <c r="P257" i="8"/>
  <c r="E257" i="8"/>
  <c r="T257" i="8"/>
  <c r="P256" i="8"/>
  <c r="V256" i="8"/>
  <c r="G256" i="8"/>
  <c r="S257" i="8"/>
  <c r="A257" i="8"/>
  <c r="I257" i="8"/>
  <c r="N258" i="6"/>
  <c r="O258" i="8" s="1"/>
  <c r="V258" i="8"/>
  <c r="D257" i="8"/>
  <c r="O257" i="8"/>
  <c r="S258" i="8"/>
  <c r="X257" i="8"/>
  <c r="C257" i="8"/>
  <c r="M258" i="8"/>
  <c r="V257" i="8"/>
  <c r="U257" i="8"/>
  <c r="A258" i="8"/>
  <c r="G258" i="8"/>
  <c r="D258" i="8"/>
  <c r="F257" i="8"/>
  <c r="P258" i="8"/>
  <c r="J257" i="8"/>
  <c r="R257" i="8"/>
  <c r="M259" i="6"/>
  <c r="B259" i="8" s="1"/>
  <c r="L259" i="6"/>
  <c r="J259" i="8" s="1"/>
  <c r="N259" i="6"/>
  <c r="X259" i="8" s="1"/>
  <c r="M258" i="6"/>
  <c r="Q258" i="8" s="1"/>
  <c r="H261" i="2"/>
  <c r="K261" i="2" s="1"/>
  <c r="K260" i="2"/>
  <c r="I260" i="2"/>
  <c r="J260" i="2"/>
  <c r="W260" i="4"/>
  <c r="J259" i="3"/>
  <c r="K259" i="1"/>
  <c r="G259" i="1" s="1"/>
  <c r="K260" i="3"/>
  <c r="G260" i="3" s="1"/>
  <c r="H259" i="3"/>
  <c r="I259" i="3"/>
  <c r="H259" i="1" l="1"/>
  <c r="J259" i="1"/>
  <c r="I259" i="1"/>
  <c r="B260" i="5"/>
  <c r="F258" i="8"/>
  <c r="C258" i="8"/>
  <c r="I259" i="8"/>
  <c r="I258" i="8"/>
  <c r="C259" i="8"/>
  <c r="O259" i="8"/>
  <c r="X258" i="8"/>
  <c r="A259" i="8"/>
  <c r="L258" i="8"/>
  <c r="U258" i="8"/>
  <c r="R258" i="8"/>
  <c r="G259" i="8"/>
  <c r="T259" i="8"/>
  <c r="W259" i="8"/>
  <c r="Q259" i="8"/>
  <c r="E259" i="8"/>
  <c r="H259" i="8"/>
  <c r="K259" i="8"/>
  <c r="N259" i="8"/>
  <c r="F259" i="8"/>
  <c r="U259" i="8"/>
  <c r="M259" i="8"/>
  <c r="R259" i="8"/>
  <c r="P259" i="8"/>
  <c r="V259" i="8"/>
  <c r="S259" i="8"/>
  <c r="L259" i="8"/>
  <c r="D259" i="8"/>
  <c r="N258" i="8"/>
  <c r="H258" i="8"/>
  <c r="K258" i="8"/>
  <c r="B258" i="8"/>
  <c r="W258" i="8"/>
  <c r="T258" i="8"/>
  <c r="E258" i="8"/>
  <c r="J261" i="2"/>
  <c r="I261" i="2"/>
  <c r="W261" i="4"/>
  <c r="H262" i="2"/>
  <c r="H260" i="3"/>
  <c r="K260" i="1"/>
  <c r="G260" i="1" s="1"/>
  <c r="K261" i="3"/>
  <c r="G261" i="3" s="1"/>
  <c r="I260" i="3"/>
  <c r="J260" i="3"/>
  <c r="J260" i="1" l="1"/>
  <c r="H260" i="1"/>
  <c r="I260" i="1"/>
  <c r="B262" i="5"/>
  <c r="L260" i="6"/>
  <c r="P260" i="8" s="1"/>
  <c r="M260" i="6"/>
  <c r="N260" i="8" s="1"/>
  <c r="N260" i="6"/>
  <c r="I260" i="8" s="1"/>
  <c r="B261" i="5"/>
  <c r="H263" i="2"/>
  <c r="K263" i="2" s="1"/>
  <c r="J262" i="2"/>
  <c r="K262" i="2"/>
  <c r="I262" i="2"/>
  <c r="W262" i="4"/>
  <c r="I261" i="3"/>
  <c r="K261" i="1"/>
  <c r="G261" i="1" s="1"/>
  <c r="K262" i="3"/>
  <c r="G262" i="3" s="1"/>
  <c r="J261" i="3"/>
  <c r="H261" i="3"/>
  <c r="H261" i="1" l="1"/>
  <c r="I261" i="1"/>
  <c r="J261" i="1"/>
  <c r="G260" i="8"/>
  <c r="S260" i="8"/>
  <c r="A260" i="8"/>
  <c r="W260" i="8"/>
  <c r="J260" i="8"/>
  <c r="M260" i="8"/>
  <c r="V260" i="8"/>
  <c r="D260" i="8"/>
  <c r="H260" i="8"/>
  <c r="K260" i="8"/>
  <c r="E260" i="8"/>
  <c r="X260" i="8"/>
  <c r="L260" i="8"/>
  <c r="B260" i="8"/>
  <c r="Q260" i="8"/>
  <c r="F260" i="8"/>
  <c r="O260" i="8"/>
  <c r="R260" i="8"/>
  <c r="T260" i="8"/>
  <c r="C260" i="8"/>
  <c r="U260" i="8"/>
  <c r="N261" i="6"/>
  <c r="L261" i="6"/>
  <c r="M261" i="6"/>
  <c r="N262" i="6"/>
  <c r="L262" i="6"/>
  <c r="J262" i="8" s="1"/>
  <c r="M262" i="6"/>
  <c r="W262" i="8" s="1"/>
  <c r="W263" i="4"/>
  <c r="J263" i="2"/>
  <c r="I263" i="2"/>
  <c r="H264" i="2"/>
  <c r="J262" i="3"/>
  <c r="K262" i="1"/>
  <c r="G262" i="1" s="1"/>
  <c r="K263" i="3"/>
  <c r="G263" i="3" s="1"/>
  <c r="H262" i="3"/>
  <c r="I262" i="3"/>
  <c r="J262" i="1" l="1"/>
  <c r="H262" i="1"/>
  <c r="I262" i="1"/>
  <c r="T262" i="8"/>
  <c r="H262" i="8"/>
  <c r="V262" i="8"/>
  <c r="G262" i="8"/>
  <c r="M262" i="8"/>
  <c r="S262" i="8"/>
  <c r="P262" i="8"/>
  <c r="D262" i="8"/>
  <c r="A262" i="8"/>
  <c r="N262" i="8"/>
  <c r="K262" i="8"/>
  <c r="B262" i="8"/>
  <c r="E262" i="8"/>
  <c r="F262" i="8"/>
  <c r="R262" i="8"/>
  <c r="O262" i="8"/>
  <c r="I262" i="8"/>
  <c r="X262" i="8"/>
  <c r="U262" i="8"/>
  <c r="L262" i="8"/>
  <c r="C262" i="8"/>
  <c r="E261" i="8"/>
  <c r="H261" i="8"/>
  <c r="K261" i="8"/>
  <c r="W261" i="8"/>
  <c r="Q261" i="8"/>
  <c r="T261" i="8"/>
  <c r="B261" i="8"/>
  <c r="N261" i="8"/>
  <c r="M261" i="8"/>
  <c r="G261" i="8"/>
  <c r="J261" i="8"/>
  <c r="A261" i="8"/>
  <c r="V261" i="8"/>
  <c r="S261" i="8"/>
  <c r="D261" i="8"/>
  <c r="P261" i="8"/>
  <c r="B263" i="5"/>
  <c r="Q262" i="8"/>
  <c r="L261" i="8"/>
  <c r="O261" i="8"/>
  <c r="C261" i="8"/>
  <c r="R261" i="8"/>
  <c r="I261" i="8"/>
  <c r="X261" i="8"/>
  <c r="F261" i="8"/>
  <c r="U261" i="8"/>
  <c r="H265" i="2"/>
  <c r="I265" i="2" s="1"/>
  <c r="K264" i="2"/>
  <c r="J264" i="2"/>
  <c r="I264" i="2"/>
  <c r="W264" i="4"/>
  <c r="J263" i="3"/>
  <c r="K263" i="1"/>
  <c r="G263" i="1" s="1"/>
  <c r="K264" i="3"/>
  <c r="G264" i="3" s="1"/>
  <c r="H263" i="3"/>
  <c r="I263" i="3"/>
  <c r="H263" i="1" l="1"/>
  <c r="I263" i="1"/>
  <c r="J263" i="1"/>
  <c r="M263" i="6"/>
  <c r="N263" i="8" s="1"/>
  <c r="L263" i="6"/>
  <c r="D263" i="8" s="1"/>
  <c r="N263" i="6"/>
  <c r="U263" i="8" s="1"/>
  <c r="B264" i="5"/>
  <c r="W265" i="4"/>
  <c r="K265" i="2"/>
  <c r="J265" i="2"/>
  <c r="H266" i="2"/>
  <c r="H264" i="3"/>
  <c r="K264" i="1"/>
  <c r="G264" i="1" s="1"/>
  <c r="K265" i="3"/>
  <c r="G265" i="3" s="1"/>
  <c r="I264" i="3"/>
  <c r="J264" i="3"/>
  <c r="I264" i="1" l="1"/>
  <c r="J264" i="1"/>
  <c r="H264" i="1"/>
  <c r="E263" i="8"/>
  <c r="Q263" i="8"/>
  <c r="H263" i="8"/>
  <c r="B263" i="8"/>
  <c r="W263" i="8"/>
  <c r="T263" i="8"/>
  <c r="K263" i="8"/>
  <c r="G263" i="8"/>
  <c r="J263" i="8"/>
  <c r="S263" i="8"/>
  <c r="M263" i="8"/>
  <c r="A263" i="8"/>
  <c r="P263" i="8"/>
  <c r="V263" i="8"/>
  <c r="R263" i="8"/>
  <c r="L263" i="8"/>
  <c r="X263" i="8"/>
  <c r="I263" i="8"/>
  <c r="F263" i="8"/>
  <c r="O263" i="8"/>
  <c r="L264" i="6"/>
  <c r="N264" i="6"/>
  <c r="M264" i="6"/>
  <c r="C263" i="8"/>
  <c r="J266" i="2"/>
  <c r="K266" i="2"/>
  <c r="I266" i="2"/>
  <c r="W266" i="4"/>
  <c r="H267" i="2"/>
  <c r="I265" i="3"/>
  <c r="K265" i="1"/>
  <c r="G265" i="1" s="1"/>
  <c r="K266" i="3"/>
  <c r="G266" i="3" s="1"/>
  <c r="J265" i="3"/>
  <c r="H265" i="3"/>
  <c r="H265" i="1" l="1"/>
  <c r="I265" i="1"/>
  <c r="J265" i="1"/>
  <c r="B265" i="5"/>
  <c r="M265" i="6" s="1"/>
  <c r="B266" i="5"/>
  <c r="T264" i="8"/>
  <c r="N264" i="8"/>
  <c r="W264" i="8"/>
  <c r="K264" i="8"/>
  <c r="B264" i="8"/>
  <c r="Q264" i="8"/>
  <c r="E264" i="8"/>
  <c r="H264" i="8"/>
  <c r="U264" i="8"/>
  <c r="C264" i="8"/>
  <c r="X264" i="8"/>
  <c r="R264" i="8"/>
  <c r="I264" i="8"/>
  <c r="L264" i="8"/>
  <c r="O264" i="8"/>
  <c r="F264" i="8"/>
  <c r="A264" i="8"/>
  <c r="J264" i="8"/>
  <c r="V264" i="8"/>
  <c r="D264" i="8"/>
  <c r="G264" i="8"/>
  <c r="S264" i="8"/>
  <c r="M264" i="8"/>
  <c r="P264" i="8"/>
  <c r="H268" i="2"/>
  <c r="J268" i="2" s="1"/>
  <c r="K267" i="2"/>
  <c r="I267" i="2"/>
  <c r="J267" i="2"/>
  <c r="W267" i="4"/>
  <c r="J266" i="3"/>
  <c r="K266" i="1"/>
  <c r="G266" i="1" s="1"/>
  <c r="K267" i="3"/>
  <c r="G267" i="3" s="1"/>
  <c r="H266" i="3"/>
  <c r="I266" i="3"/>
  <c r="H266" i="1" l="1"/>
  <c r="J266" i="1"/>
  <c r="I266" i="1"/>
  <c r="N265" i="6"/>
  <c r="I265" i="8" s="1"/>
  <c r="L265" i="6"/>
  <c r="J265" i="8" s="1"/>
  <c r="H265" i="8"/>
  <c r="W265" i="8"/>
  <c r="Q265" i="8"/>
  <c r="E265" i="8"/>
  <c r="N265" i="8"/>
  <c r="B265" i="8"/>
  <c r="K265" i="8"/>
  <c r="T265" i="8"/>
  <c r="M266" i="6"/>
  <c r="N266" i="6"/>
  <c r="L266" i="6"/>
  <c r="S266" i="8" s="1"/>
  <c r="B267" i="5"/>
  <c r="K268" i="2"/>
  <c r="W268" i="4"/>
  <c r="I268" i="2"/>
  <c r="H269" i="2"/>
  <c r="W269" i="4" s="1"/>
  <c r="J267" i="3"/>
  <c r="K267" i="1"/>
  <c r="G267" i="1" s="1"/>
  <c r="K268" i="3"/>
  <c r="G268" i="3" s="1"/>
  <c r="H267" i="3"/>
  <c r="I267" i="3"/>
  <c r="H267" i="1" l="1"/>
  <c r="I267" i="1"/>
  <c r="J267" i="1"/>
  <c r="L265" i="8"/>
  <c r="X265" i="8"/>
  <c r="U265" i="8"/>
  <c r="R265" i="8"/>
  <c r="C265" i="8"/>
  <c r="F265" i="8"/>
  <c r="O265" i="8"/>
  <c r="V265" i="8"/>
  <c r="P265" i="8"/>
  <c r="M265" i="8"/>
  <c r="A265" i="8"/>
  <c r="G265" i="8"/>
  <c r="D265" i="8"/>
  <c r="S265" i="8"/>
  <c r="G266" i="8"/>
  <c r="D266" i="8"/>
  <c r="N267" i="6"/>
  <c r="X267" i="8" s="1"/>
  <c r="M267" i="6"/>
  <c r="N267" i="8" s="1"/>
  <c r="L267" i="6"/>
  <c r="S267" i="8" s="1"/>
  <c r="A266" i="8"/>
  <c r="P266" i="8"/>
  <c r="J266" i="8"/>
  <c r="B268" i="5"/>
  <c r="V266" i="8"/>
  <c r="O266" i="8"/>
  <c r="I266" i="8"/>
  <c r="F266" i="8"/>
  <c r="L266" i="8"/>
  <c r="U266" i="8"/>
  <c r="R266" i="8"/>
  <c r="C266" i="8"/>
  <c r="X266" i="8"/>
  <c r="M266" i="8"/>
  <c r="N266" i="8"/>
  <c r="W266" i="8"/>
  <c r="Q266" i="8"/>
  <c r="B266" i="8"/>
  <c r="E266" i="8"/>
  <c r="T266" i="8"/>
  <c r="K266" i="8"/>
  <c r="H266" i="8"/>
  <c r="J269" i="2"/>
  <c r="I269" i="2"/>
  <c r="K269" i="2"/>
  <c r="H270" i="2"/>
  <c r="W270" i="4" s="1"/>
  <c r="H268" i="3"/>
  <c r="K268" i="1"/>
  <c r="G268" i="1" s="1"/>
  <c r="K269" i="3"/>
  <c r="G269" i="3" s="1"/>
  <c r="I268" i="3"/>
  <c r="J268" i="3"/>
  <c r="I268" i="1" l="1"/>
  <c r="J268" i="1"/>
  <c r="H268" i="1"/>
  <c r="R267" i="8"/>
  <c r="F267" i="8"/>
  <c r="A267" i="8"/>
  <c r="P267" i="8"/>
  <c r="M267" i="8"/>
  <c r="G267" i="8"/>
  <c r="D267" i="8"/>
  <c r="J267" i="8"/>
  <c r="V267" i="8"/>
  <c r="I267" i="8"/>
  <c r="W267" i="8"/>
  <c r="Q267" i="8"/>
  <c r="H267" i="8"/>
  <c r="L267" i="8"/>
  <c r="K267" i="8"/>
  <c r="B267" i="8"/>
  <c r="E267" i="8"/>
  <c r="O267" i="8"/>
  <c r="C267" i="8"/>
  <c r="T267" i="8"/>
  <c r="U267" i="8"/>
  <c r="N268" i="6"/>
  <c r="M268" i="6"/>
  <c r="N268" i="8" s="1"/>
  <c r="L268" i="6"/>
  <c r="D268" i="8" s="1"/>
  <c r="B269" i="5"/>
  <c r="I270" i="2"/>
  <c r="J270" i="2"/>
  <c r="K270" i="2"/>
  <c r="H271" i="2"/>
  <c r="I269" i="3"/>
  <c r="K269" i="1"/>
  <c r="G269" i="1" s="1"/>
  <c r="K270" i="3"/>
  <c r="G270" i="3" s="1"/>
  <c r="H269" i="3"/>
  <c r="J269" i="3"/>
  <c r="H269" i="1" l="1"/>
  <c r="I269" i="1"/>
  <c r="J269" i="1"/>
  <c r="W268" i="8"/>
  <c r="B268" i="8"/>
  <c r="K268" i="8"/>
  <c r="E268" i="8"/>
  <c r="H268" i="8"/>
  <c r="Q268" i="8"/>
  <c r="M269" i="6"/>
  <c r="L269" i="6"/>
  <c r="N269" i="6"/>
  <c r="X269" i="8" s="1"/>
  <c r="B270" i="5"/>
  <c r="M268" i="8"/>
  <c r="A268" i="8"/>
  <c r="G268" i="8"/>
  <c r="V268" i="8"/>
  <c r="S268" i="8"/>
  <c r="P268" i="8"/>
  <c r="T268" i="8"/>
  <c r="J268" i="8"/>
  <c r="O268" i="8"/>
  <c r="X268" i="8"/>
  <c r="U268" i="8"/>
  <c r="F268" i="8"/>
  <c r="R268" i="8"/>
  <c r="L268" i="8"/>
  <c r="C268" i="8"/>
  <c r="I268" i="8"/>
  <c r="H272" i="2"/>
  <c r="W272" i="4" s="1"/>
  <c r="K271" i="2"/>
  <c r="J271" i="2"/>
  <c r="I271" i="2"/>
  <c r="W271" i="4"/>
  <c r="J270" i="3"/>
  <c r="K270" i="1"/>
  <c r="G270" i="1" s="1"/>
  <c r="K271" i="3"/>
  <c r="G271" i="3" s="1"/>
  <c r="H270" i="3"/>
  <c r="I270" i="3"/>
  <c r="J270" i="1" l="1"/>
  <c r="H270" i="1"/>
  <c r="I270" i="1"/>
  <c r="N270" i="6"/>
  <c r="X270" i="8" s="1"/>
  <c r="L270" i="6"/>
  <c r="A270" i="8" s="1"/>
  <c r="M270" i="6"/>
  <c r="W270" i="8" s="1"/>
  <c r="U269" i="8"/>
  <c r="F269" i="8"/>
  <c r="O269" i="8"/>
  <c r="C269" i="8"/>
  <c r="L269" i="8"/>
  <c r="R269" i="8"/>
  <c r="I269" i="8"/>
  <c r="V269" i="8"/>
  <c r="D269" i="8"/>
  <c r="G269" i="8"/>
  <c r="J269" i="8"/>
  <c r="P269" i="8"/>
  <c r="S269" i="8"/>
  <c r="M269" i="8"/>
  <c r="A269" i="8"/>
  <c r="B271" i="5"/>
  <c r="Q269" i="8"/>
  <c r="H269" i="8"/>
  <c r="T269" i="8"/>
  <c r="E269" i="8"/>
  <c r="N269" i="8"/>
  <c r="K269" i="8"/>
  <c r="B269" i="8"/>
  <c r="W269" i="8"/>
  <c r="J272" i="2"/>
  <c r="I272" i="2"/>
  <c r="K272" i="2"/>
  <c r="H273" i="2"/>
  <c r="J271" i="3"/>
  <c r="K271" i="1"/>
  <c r="G271" i="1" s="1"/>
  <c r="K272" i="3"/>
  <c r="G272" i="3" s="1"/>
  <c r="H271" i="3"/>
  <c r="I271" i="3"/>
  <c r="H271" i="1" l="1"/>
  <c r="J271" i="1"/>
  <c r="I271" i="1"/>
  <c r="S270" i="8"/>
  <c r="D270" i="8"/>
  <c r="P270" i="8"/>
  <c r="J270" i="8"/>
  <c r="G270" i="8"/>
  <c r="C270" i="8"/>
  <c r="V270" i="8"/>
  <c r="M270" i="8"/>
  <c r="O270" i="8"/>
  <c r="L270" i="8"/>
  <c r="U270" i="8"/>
  <c r="R270" i="8"/>
  <c r="I270" i="8"/>
  <c r="B273" i="5"/>
  <c r="F270" i="8"/>
  <c r="T270" i="8"/>
  <c r="K270" i="8"/>
  <c r="N270" i="8"/>
  <c r="B270" i="8"/>
  <c r="Q270" i="8"/>
  <c r="H270" i="8"/>
  <c r="E270" i="8"/>
  <c r="L271" i="6"/>
  <c r="A271" i="8" s="1"/>
  <c r="M271" i="6"/>
  <c r="K271" i="8" s="1"/>
  <c r="N271" i="6"/>
  <c r="L271" i="8" s="1"/>
  <c r="B272" i="5"/>
  <c r="I273" i="2"/>
  <c r="K273" i="2"/>
  <c r="J273" i="2"/>
  <c r="W273" i="4"/>
  <c r="H274" i="2"/>
  <c r="H272" i="3"/>
  <c r="K272" i="1"/>
  <c r="G272" i="1" s="1"/>
  <c r="K273" i="3"/>
  <c r="G273" i="3" s="1"/>
  <c r="I272" i="3"/>
  <c r="J272" i="3"/>
  <c r="J272" i="1" l="1"/>
  <c r="I272" i="1"/>
  <c r="H272" i="1"/>
  <c r="J271" i="8"/>
  <c r="P271" i="8"/>
  <c r="T271" i="8"/>
  <c r="M271" i="8"/>
  <c r="G271" i="8"/>
  <c r="V271" i="8"/>
  <c r="X271" i="8"/>
  <c r="Q271" i="8"/>
  <c r="B271" i="8"/>
  <c r="F271" i="8"/>
  <c r="O271" i="8"/>
  <c r="E271" i="8"/>
  <c r="H271" i="8"/>
  <c r="N271" i="8"/>
  <c r="L272" i="6"/>
  <c r="N272" i="6"/>
  <c r="M272" i="6"/>
  <c r="N273" i="6"/>
  <c r="C273" i="8" s="1"/>
  <c r="L273" i="6"/>
  <c r="S273" i="8" s="1"/>
  <c r="M273" i="6"/>
  <c r="K273" i="8" s="1"/>
  <c r="C271" i="8"/>
  <c r="I271" i="8"/>
  <c r="U271" i="8"/>
  <c r="W271" i="8"/>
  <c r="R271" i="8"/>
  <c r="S271" i="8"/>
  <c r="D271" i="8"/>
  <c r="H275" i="2"/>
  <c r="I275" i="2" s="1"/>
  <c r="J274" i="2"/>
  <c r="I274" i="2"/>
  <c r="K274" i="2"/>
  <c r="W274" i="4"/>
  <c r="I273" i="3"/>
  <c r="K273" i="1"/>
  <c r="G273" i="1" s="1"/>
  <c r="K274" i="3"/>
  <c r="G274" i="3" s="1"/>
  <c r="J273" i="3"/>
  <c r="H273" i="3"/>
  <c r="H273" i="1" l="1"/>
  <c r="I273" i="1"/>
  <c r="J273" i="1"/>
  <c r="R273" i="8"/>
  <c r="U273" i="8"/>
  <c r="L273" i="8"/>
  <c r="B273" i="8"/>
  <c r="P273" i="8"/>
  <c r="V273" i="8"/>
  <c r="G273" i="8"/>
  <c r="W273" i="8"/>
  <c r="T273" i="8"/>
  <c r="N273" i="8"/>
  <c r="Q273" i="8"/>
  <c r="M273" i="8"/>
  <c r="J273" i="8"/>
  <c r="E273" i="8"/>
  <c r="A273" i="8"/>
  <c r="D273" i="8"/>
  <c r="F273" i="8"/>
  <c r="H273" i="8"/>
  <c r="O273" i="8"/>
  <c r="X273" i="8"/>
  <c r="B274" i="5"/>
  <c r="Q272" i="8"/>
  <c r="T272" i="8"/>
  <c r="H272" i="8"/>
  <c r="W272" i="8"/>
  <c r="K272" i="8"/>
  <c r="N272" i="8"/>
  <c r="B272" i="8"/>
  <c r="E272" i="8"/>
  <c r="I272" i="8"/>
  <c r="C272" i="8"/>
  <c r="F272" i="8"/>
  <c r="R272" i="8"/>
  <c r="U272" i="8"/>
  <c r="X272" i="8"/>
  <c r="L272" i="8"/>
  <c r="O272" i="8"/>
  <c r="I273" i="8"/>
  <c r="A272" i="8"/>
  <c r="V272" i="8"/>
  <c r="S272" i="8"/>
  <c r="D272" i="8"/>
  <c r="P272" i="8"/>
  <c r="J272" i="8"/>
  <c r="G272" i="8"/>
  <c r="M272" i="8"/>
  <c r="J275" i="2"/>
  <c r="K275" i="2"/>
  <c r="W275" i="4"/>
  <c r="H276" i="2"/>
  <c r="W276" i="4" s="1"/>
  <c r="J274" i="3"/>
  <c r="K274" i="1"/>
  <c r="G274" i="1" s="1"/>
  <c r="K275" i="3"/>
  <c r="G275" i="3" s="1"/>
  <c r="H274" i="3"/>
  <c r="I274" i="3"/>
  <c r="J274" i="1" l="1"/>
  <c r="I274" i="1"/>
  <c r="H274" i="1"/>
  <c r="M274" i="6"/>
  <c r="N274" i="6"/>
  <c r="L274" i="6"/>
  <c r="V274" i="8" s="1"/>
  <c r="B275" i="5"/>
  <c r="L275" i="6" s="1"/>
  <c r="K276" i="2"/>
  <c r="I276" i="2"/>
  <c r="J276" i="2"/>
  <c r="H277" i="2"/>
  <c r="W277" i="4" s="1"/>
  <c r="J275" i="3"/>
  <c r="K275" i="1"/>
  <c r="G275" i="1" s="1"/>
  <c r="K276" i="3"/>
  <c r="G276" i="3" s="1"/>
  <c r="H275" i="3"/>
  <c r="I275" i="3"/>
  <c r="H275" i="1" l="1"/>
  <c r="I275" i="1"/>
  <c r="J275" i="1"/>
  <c r="N275" i="6"/>
  <c r="R275" i="8" s="1"/>
  <c r="D274" i="8"/>
  <c r="P274" i="8"/>
  <c r="A274" i="8"/>
  <c r="J274" i="8"/>
  <c r="G274" i="8"/>
  <c r="M274" i="8"/>
  <c r="F274" i="8"/>
  <c r="X274" i="8"/>
  <c r="L274" i="8"/>
  <c r="R274" i="8"/>
  <c r="I274" i="8"/>
  <c r="C274" i="8"/>
  <c r="U274" i="8"/>
  <c r="O274" i="8"/>
  <c r="B276" i="5"/>
  <c r="M275" i="6"/>
  <c r="N275" i="8" s="1"/>
  <c r="S274" i="8"/>
  <c r="N274" i="8"/>
  <c r="T274" i="8"/>
  <c r="E274" i="8"/>
  <c r="B274" i="8"/>
  <c r="K274" i="8"/>
  <c r="W274" i="8"/>
  <c r="H274" i="8"/>
  <c r="Q274" i="8"/>
  <c r="M275" i="8"/>
  <c r="A275" i="8"/>
  <c r="J275" i="8"/>
  <c r="G275" i="8"/>
  <c r="D275" i="8"/>
  <c r="S275" i="8"/>
  <c r="P275" i="8"/>
  <c r="V275" i="8"/>
  <c r="I277" i="2"/>
  <c r="J277" i="2"/>
  <c r="K277" i="2"/>
  <c r="H278" i="2"/>
  <c r="W278" i="4" s="1"/>
  <c r="H276" i="3"/>
  <c r="K276" i="1"/>
  <c r="G276" i="1" s="1"/>
  <c r="K277" i="3"/>
  <c r="G277" i="3" s="1"/>
  <c r="I276" i="3"/>
  <c r="J276" i="3"/>
  <c r="I276" i="1" l="1"/>
  <c r="J276" i="1"/>
  <c r="H276" i="1"/>
  <c r="X275" i="8"/>
  <c r="U275" i="8"/>
  <c r="C275" i="8"/>
  <c r="I275" i="8"/>
  <c r="L275" i="8"/>
  <c r="F275" i="8"/>
  <c r="O275" i="8"/>
  <c r="B277" i="5"/>
  <c r="T275" i="8"/>
  <c r="B275" i="8"/>
  <c r="W275" i="8"/>
  <c r="H275" i="8"/>
  <c r="Q275" i="8"/>
  <c r="K275" i="8"/>
  <c r="E275" i="8"/>
  <c r="M276" i="6"/>
  <c r="N276" i="6"/>
  <c r="I276" i="8" s="1"/>
  <c r="L276" i="6"/>
  <c r="I278" i="2"/>
  <c r="K278" i="2"/>
  <c r="J278" i="2"/>
  <c r="H279" i="2"/>
  <c r="I277" i="3"/>
  <c r="K277" i="1"/>
  <c r="G277" i="1" s="1"/>
  <c r="K278" i="3"/>
  <c r="G278" i="3" s="1"/>
  <c r="J277" i="3"/>
  <c r="H277" i="3"/>
  <c r="H277" i="1" l="1"/>
  <c r="I277" i="1"/>
  <c r="J277" i="1"/>
  <c r="L277" i="6"/>
  <c r="S277" i="8" s="1"/>
  <c r="N277" i="6"/>
  <c r="F277" i="8" s="1"/>
  <c r="M277" i="6"/>
  <c r="E277" i="8" s="1"/>
  <c r="R276" i="8"/>
  <c r="U276" i="8"/>
  <c r="C276" i="8"/>
  <c r="G276" i="8"/>
  <c r="A276" i="8"/>
  <c r="V276" i="8"/>
  <c r="D276" i="8"/>
  <c r="M276" i="8"/>
  <c r="P276" i="8"/>
  <c r="S276" i="8"/>
  <c r="J276" i="8"/>
  <c r="F276" i="8"/>
  <c r="X276" i="8"/>
  <c r="L276" i="8"/>
  <c r="B278" i="5"/>
  <c r="O276" i="8"/>
  <c r="T276" i="8"/>
  <c r="W276" i="8"/>
  <c r="Q276" i="8"/>
  <c r="H276" i="8"/>
  <c r="N276" i="8"/>
  <c r="K276" i="8"/>
  <c r="E276" i="8"/>
  <c r="B276" i="8"/>
  <c r="K279" i="2"/>
  <c r="I279" i="2"/>
  <c r="J279" i="2"/>
  <c r="W279" i="4"/>
  <c r="H280" i="2"/>
  <c r="J278" i="3"/>
  <c r="K278" i="1"/>
  <c r="G278" i="1" s="1"/>
  <c r="K279" i="3"/>
  <c r="G279" i="3" s="1"/>
  <c r="H278" i="3"/>
  <c r="I278" i="3"/>
  <c r="H278" i="1" l="1"/>
  <c r="I278" i="1"/>
  <c r="J278" i="1"/>
  <c r="I277" i="8"/>
  <c r="U277" i="8"/>
  <c r="O277" i="8"/>
  <c r="L277" i="8"/>
  <c r="D277" i="8"/>
  <c r="A277" i="8"/>
  <c r="C277" i="8"/>
  <c r="V277" i="8"/>
  <c r="J277" i="8"/>
  <c r="P277" i="8"/>
  <c r="G277" i="8"/>
  <c r="M277" i="8"/>
  <c r="R277" i="8"/>
  <c r="X277" i="8"/>
  <c r="T277" i="8"/>
  <c r="W277" i="8"/>
  <c r="N277" i="8"/>
  <c r="B279" i="5"/>
  <c r="B277" i="8"/>
  <c r="H277" i="8"/>
  <c r="K277" i="8"/>
  <c r="Q277" i="8"/>
  <c r="M278" i="6"/>
  <c r="H278" i="8" s="1"/>
  <c r="N278" i="6"/>
  <c r="L278" i="8" s="1"/>
  <c r="L278" i="6"/>
  <c r="S278" i="8" s="1"/>
  <c r="K280" i="2"/>
  <c r="J280" i="2"/>
  <c r="I280" i="2"/>
  <c r="W280" i="4"/>
  <c r="H281" i="2"/>
  <c r="J279" i="3"/>
  <c r="K279" i="1"/>
  <c r="G279" i="1" s="1"/>
  <c r="K280" i="3"/>
  <c r="G280" i="3" s="1"/>
  <c r="H279" i="3"/>
  <c r="I279" i="3"/>
  <c r="H279" i="1" l="1"/>
  <c r="I279" i="1"/>
  <c r="J279" i="1"/>
  <c r="O278" i="8"/>
  <c r="X278" i="8"/>
  <c r="L279" i="6"/>
  <c r="S279" i="8" s="1"/>
  <c r="N279" i="6"/>
  <c r="F279" i="8" s="1"/>
  <c r="M279" i="6"/>
  <c r="H279" i="8" s="1"/>
  <c r="Q278" i="8"/>
  <c r="U278" i="8"/>
  <c r="F278" i="8"/>
  <c r="I278" i="8"/>
  <c r="P278" i="8"/>
  <c r="W278" i="8"/>
  <c r="T278" i="8"/>
  <c r="N278" i="8"/>
  <c r="B278" i="8"/>
  <c r="K278" i="8"/>
  <c r="E278" i="8"/>
  <c r="D278" i="8"/>
  <c r="C278" i="8"/>
  <c r="M278" i="8"/>
  <c r="R278" i="8"/>
  <c r="V278" i="8"/>
  <c r="G278" i="8"/>
  <c r="J278" i="8"/>
  <c r="A278" i="8"/>
  <c r="B280" i="5"/>
  <c r="I281" i="2"/>
  <c r="J281" i="2"/>
  <c r="K281" i="2"/>
  <c r="W281" i="4"/>
  <c r="H282" i="2"/>
  <c r="H280" i="3"/>
  <c r="K280" i="1"/>
  <c r="G280" i="1" s="1"/>
  <c r="K281" i="3"/>
  <c r="G281" i="3" s="1"/>
  <c r="I280" i="3"/>
  <c r="J280" i="3"/>
  <c r="I280" i="1" l="1"/>
  <c r="J280" i="1"/>
  <c r="H280" i="1"/>
  <c r="Q279" i="8"/>
  <c r="K279" i="8"/>
  <c r="T279" i="8"/>
  <c r="W279" i="8"/>
  <c r="V279" i="8"/>
  <c r="A279" i="8"/>
  <c r="P279" i="8"/>
  <c r="M279" i="8"/>
  <c r="C279" i="8"/>
  <c r="O279" i="8"/>
  <c r="X279" i="8"/>
  <c r="G279" i="8"/>
  <c r="I279" i="8"/>
  <c r="R279" i="8"/>
  <c r="J279" i="8"/>
  <c r="D279" i="8"/>
  <c r="U279" i="8"/>
  <c r="L279" i="8"/>
  <c r="B279" i="8"/>
  <c r="N279" i="8"/>
  <c r="E279" i="8"/>
  <c r="B281" i="5"/>
  <c r="L281" i="6" s="1"/>
  <c r="L280" i="6"/>
  <c r="N280" i="6"/>
  <c r="C280" i="8" s="1"/>
  <c r="M280" i="6"/>
  <c r="H283" i="2"/>
  <c r="J283" i="2" s="1"/>
  <c r="J282" i="2"/>
  <c r="K282" i="2"/>
  <c r="I282" i="2"/>
  <c r="W282" i="4"/>
  <c r="I281" i="3"/>
  <c r="K281" i="1"/>
  <c r="G281" i="1" s="1"/>
  <c r="K282" i="3"/>
  <c r="G282" i="3" s="1"/>
  <c r="J281" i="3"/>
  <c r="H281" i="3"/>
  <c r="H281" i="1" l="1"/>
  <c r="I281" i="1"/>
  <c r="J281" i="1"/>
  <c r="M281" i="6"/>
  <c r="T281" i="8" s="1"/>
  <c r="N281" i="6"/>
  <c r="I281" i="8" s="1"/>
  <c r="L280" i="8"/>
  <c r="X280" i="8"/>
  <c r="V281" i="8"/>
  <c r="M281" i="8"/>
  <c r="D281" i="8"/>
  <c r="A281" i="8"/>
  <c r="P281" i="8"/>
  <c r="S281" i="8"/>
  <c r="J281" i="8"/>
  <c r="G281" i="8"/>
  <c r="F280" i="8"/>
  <c r="I280" i="8"/>
  <c r="O280" i="8"/>
  <c r="R280" i="8"/>
  <c r="U280" i="8"/>
  <c r="E280" i="8"/>
  <c r="K280" i="8"/>
  <c r="N280" i="8"/>
  <c r="Q280" i="8"/>
  <c r="W280" i="8"/>
  <c r="B280" i="8"/>
  <c r="H280" i="8"/>
  <c r="T280" i="8"/>
  <c r="B282" i="5"/>
  <c r="D280" i="8"/>
  <c r="A280" i="8"/>
  <c r="S280" i="8"/>
  <c r="J280" i="8"/>
  <c r="P280" i="8"/>
  <c r="M280" i="8"/>
  <c r="G280" i="8"/>
  <c r="V280" i="8"/>
  <c r="I283" i="2"/>
  <c r="K283" i="2"/>
  <c r="W283" i="4"/>
  <c r="H284" i="2"/>
  <c r="W284" i="4" s="1"/>
  <c r="J282" i="3"/>
  <c r="K282" i="1"/>
  <c r="G282" i="1" s="1"/>
  <c r="K283" i="3"/>
  <c r="G283" i="3" s="1"/>
  <c r="H282" i="3"/>
  <c r="I282" i="3"/>
  <c r="J282" i="1" l="1"/>
  <c r="H282" i="1"/>
  <c r="I282" i="1"/>
  <c r="K281" i="8"/>
  <c r="N281" i="8"/>
  <c r="Q281" i="8"/>
  <c r="E281" i="8"/>
  <c r="H281" i="8"/>
  <c r="W281" i="8"/>
  <c r="B281" i="8"/>
  <c r="C281" i="8"/>
  <c r="L281" i="8"/>
  <c r="R281" i="8"/>
  <c r="O281" i="8"/>
  <c r="U281" i="8"/>
  <c r="X281" i="8"/>
  <c r="F281" i="8"/>
  <c r="M282" i="6"/>
  <c r="T282" i="8" s="1"/>
  <c r="L282" i="6"/>
  <c r="G282" i="8" s="1"/>
  <c r="N282" i="6"/>
  <c r="R282" i="8" s="1"/>
  <c r="B283" i="5"/>
  <c r="I284" i="2"/>
  <c r="J284" i="2"/>
  <c r="K284" i="2"/>
  <c r="H285" i="2"/>
  <c r="I285" i="2" s="1"/>
  <c r="I283" i="3"/>
  <c r="K283" i="1"/>
  <c r="G283" i="1" s="1"/>
  <c r="K284" i="3"/>
  <c r="G284" i="3" s="1"/>
  <c r="J283" i="3"/>
  <c r="H283" i="3"/>
  <c r="H283" i="1" l="1"/>
  <c r="I283" i="1"/>
  <c r="J283" i="1"/>
  <c r="E282" i="8"/>
  <c r="W282" i="8"/>
  <c r="V282" i="8"/>
  <c r="S282" i="8"/>
  <c r="K282" i="8"/>
  <c r="P282" i="8"/>
  <c r="M282" i="8"/>
  <c r="N282" i="8"/>
  <c r="J282" i="8"/>
  <c r="H282" i="8"/>
  <c r="Q282" i="8"/>
  <c r="B282" i="8"/>
  <c r="B285" i="5"/>
  <c r="C282" i="8"/>
  <c r="D282" i="8"/>
  <c r="L282" i="8"/>
  <c r="A282" i="8"/>
  <c r="I282" i="8"/>
  <c r="F282" i="8"/>
  <c r="X282" i="8"/>
  <c r="O282" i="8"/>
  <c r="M283" i="6"/>
  <c r="Q283" i="8" s="1"/>
  <c r="L283" i="6"/>
  <c r="J283" i="8" s="1"/>
  <c r="N283" i="6"/>
  <c r="C283" i="8" s="1"/>
  <c r="B284" i="5"/>
  <c r="U282" i="8"/>
  <c r="W285" i="4"/>
  <c r="J285" i="2"/>
  <c r="K285" i="2"/>
  <c r="H286" i="2"/>
  <c r="H284" i="3"/>
  <c r="K284" i="1"/>
  <c r="G284" i="1" s="1"/>
  <c r="K285" i="3"/>
  <c r="G285" i="3" s="1"/>
  <c r="I284" i="3"/>
  <c r="J284" i="3"/>
  <c r="J284" i="1" l="1"/>
  <c r="H284" i="1"/>
  <c r="I284" i="1"/>
  <c r="H283" i="8"/>
  <c r="N283" i="8"/>
  <c r="U283" i="8"/>
  <c r="P283" i="8"/>
  <c r="D283" i="8"/>
  <c r="E283" i="8"/>
  <c r="K283" i="8"/>
  <c r="V283" i="8"/>
  <c r="G283" i="8"/>
  <c r="M283" i="8"/>
  <c r="F283" i="8"/>
  <c r="A283" i="8"/>
  <c r="S283" i="8"/>
  <c r="I283" i="8"/>
  <c r="R283" i="8"/>
  <c r="X283" i="8"/>
  <c r="L283" i="8"/>
  <c r="L285" i="6"/>
  <c r="J285" i="8" s="1"/>
  <c r="M285" i="6"/>
  <c r="H285" i="8" s="1"/>
  <c r="W283" i="8"/>
  <c r="T283" i="8"/>
  <c r="B283" i="8"/>
  <c r="L284" i="6"/>
  <c r="V284" i="8" s="1"/>
  <c r="M284" i="6"/>
  <c r="K284" i="8" s="1"/>
  <c r="N284" i="6"/>
  <c r="F284" i="8" s="1"/>
  <c r="N285" i="6"/>
  <c r="C285" i="8" s="1"/>
  <c r="O283" i="8"/>
  <c r="H287" i="2"/>
  <c r="W287" i="4" s="1"/>
  <c r="J286" i="2"/>
  <c r="I286" i="2"/>
  <c r="K286" i="2"/>
  <c r="W286" i="4"/>
  <c r="I285" i="3"/>
  <c r="K285" i="1"/>
  <c r="G285" i="1" s="1"/>
  <c r="K286" i="3"/>
  <c r="G286" i="3" s="1"/>
  <c r="J285" i="3"/>
  <c r="H285" i="3"/>
  <c r="J285" i="1" l="1"/>
  <c r="I285" i="1"/>
  <c r="H285" i="1"/>
  <c r="D285" i="8"/>
  <c r="R284" i="8"/>
  <c r="W284" i="8"/>
  <c r="V285" i="8"/>
  <c r="U284" i="8"/>
  <c r="G284" i="8"/>
  <c r="L284" i="8"/>
  <c r="U285" i="8"/>
  <c r="O284" i="8"/>
  <c r="X284" i="8"/>
  <c r="B284" i="8"/>
  <c r="S284" i="8"/>
  <c r="B285" i="8"/>
  <c r="J284" i="8"/>
  <c r="E285" i="8"/>
  <c r="M284" i="8"/>
  <c r="X285" i="8"/>
  <c r="P284" i="8"/>
  <c r="E284" i="8"/>
  <c r="K285" i="8"/>
  <c r="D284" i="8"/>
  <c r="A284" i="8"/>
  <c r="H284" i="8"/>
  <c r="N284" i="8"/>
  <c r="Q285" i="8"/>
  <c r="N285" i="8"/>
  <c r="W285" i="8"/>
  <c r="T285" i="8"/>
  <c r="Q284" i="8"/>
  <c r="I284" i="8"/>
  <c r="T284" i="8"/>
  <c r="A285" i="8"/>
  <c r="M285" i="8"/>
  <c r="G285" i="8"/>
  <c r="S285" i="8"/>
  <c r="P285" i="8"/>
  <c r="L285" i="8"/>
  <c r="I285" i="8"/>
  <c r="B286" i="5"/>
  <c r="O285" i="8"/>
  <c r="R285" i="8"/>
  <c r="C284" i="8"/>
  <c r="F285" i="8"/>
  <c r="J287" i="2"/>
  <c r="K287" i="2"/>
  <c r="I287" i="2"/>
  <c r="H288" i="2"/>
  <c r="J286" i="3"/>
  <c r="K286" i="1"/>
  <c r="G286" i="1" s="1"/>
  <c r="K287" i="3"/>
  <c r="G287" i="3" s="1"/>
  <c r="H286" i="3"/>
  <c r="I286" i="3"/>
  <c r="J286" i="1" l="1"/>
  <c r="H286" i="1"/>
  <c r="I286" i="1"/>
  <c r="B288" i="5"/>
  <c r="M286" i="6"/>
  <c r="B286" i="8" s="1"/>
  <c r="L286" i="6"/>
  <c r="G286" i="8" s="1"/>
  <c r="N286" i="6"/>
  <c r="C286" i="8" s="1"/>
  <c r="B287" i="5"/>
  <c r="H289" i="2"/>
  <c r="K289" i="2" s="1"/>
  <c r="I288" i="2"/>
  <c r="J288" i="2"/>
  <c r="K288" i="2"/>
  <c r="W288" i="4"/>
  <c r="J287" i="3"/>
  <c r="K287" i="1"/>
  <c r="G287" i="1" s="1"/>
  <c r="K288" i="3"/>
  <c r="G288" i="3" s="1"/>
  <c r="H287" i="3"/>
  <c r="I287" i="3"/>
  <c r="J287" i="1" l="1"/>
  <c r="I287" i="1"/>
  <c r="H287" i="1"/>
  <c r="P286" i="8"/>
  <c r="N286" i="8"/>
  <c r="J286" i="8"/>
  <c r="D286" i="8"/>
  <c r="H286" i="8"/>
  <c r="K286" i="8"/>
  <c r="F286" i="8"/>
  <c r="A286" i="8"/>
  <c r="M286" i="8"/>
  <c r="Q286" i="8"/>
  <c r="S286" i="8"/>
  <c r="W286" i="8"/>
  <c r="E286" i="8"/>
  <c r="T286" i="8"/>
  <c r="V286" i="8"/>
  <c r="L286" i="8"/>
  <c r="U286" i="8"/>
  <c r="R286" i="8"/>
  <c r="X286" i="8"/>
  <c r="O286" i="8"/>
  <c r="M287" i="6"/>
  <c r="N287" i="8" s="1"/>
  <c r="N287" i="6"/>
  <c r="R287" i="8" s="1"/>
  <c r="L287" i="6"/>
  <c r="V287" i="8" s="1"/>
  <c r="M288" i="6"/>
  <c r="T288" i="8" s="1"/>
  <c r="L288" i="6"/>
  <c r="J288" i="8" s="1"/>
  <c r="N288" i="6"/>
  <c r="X288" i="8" s="1"/>
  <c r="I286" i="8"/>
  <c r="I289" i="2"/>
  <c r="W289" i="4"/>
  <c r="J289" i="2"/>
  <c r="H290" i="2"/>
  <c r="H288" i="3"/>
  <c r="K288" i="1"/>
  <c r="G288" i="1" s="1"/>
  <c r="K289" i="3"/>
  <c r="G289" i="3" s="1"/>
  <c r="I288" i="3"/>
  <c r="J288" i="3"/>
  <c r="J288" i="1" l="1"/>
  <c r="H288" i="1"/>
  <c r="I288" i="1"/>
  <c r="B287" i="8"/>
  <c r="H287" i="8"/>
  <c r="S287" i="8"/>
  <c r="H288" i="8"/>
  <c r="W288" i="8"/>
  <c r="N288" i="8"/>
  <c r="W287" i="8"/>
  <c r="T287" i="8"/>
  <c r="Q287" i="8"/>
  <c r="G288" i="8"/>
  <c r="K287" i="8"/>
  <c r="J287" i="8"/>
  <c r="M288" i="8"/>
  <c r="E288" i="8"/>
  <c r="Q288" i="8"/>
  <c r="B288" i="8"/>
  <c r="K288" i="8"/>
  <c r="A288" i="8"/>
  <c r="E287" i="8"/>
  <c r="D288" i="8"/>
  <c r="V288" i="8"/>
  <c r="P288" i="8"/>
  <c r="C287" i="8"/>
  <c r="D287" i="8"/>
  <c r="M287" i="8"/>
  <c r="O287" i="8"/>
  <c r="I288" i="8"/>
  <c r="L288" i="8"/>
  <c r="P287" i="8"/>
  <c r="A287" i="8"/>
  <c r="I287" i="8"/>
  <c r="U288" i="8"/>
  <c r="G287" i="8"/>
  <c r="L287" i="8"/>
  <c r="O288" i="8"/>
  <c r="S288" i="8"/>
  <c r="U287" i="8"/>
  <c r="F287" i="8"/>
  <c r="F288" i="8"/>
  <c r="R288" i="8"/>
  <c r="X287" i="8"/>
  <c r="C288" i="8"/>
  <c r="B289" i="5"/>
  <c r="H291" i="2"/>
  <c r="W291" i="4" s="1"/>
  <c r="J290" i="2"/>
  <c r="I290" i="2"/>
  <c r="K290" i="2"/>
  <c r="W290" i="4"/>
  <c r="I289" i="3"/>
  <c r="K289" i="1"/>
  <c r="G289" i="1" s="1"/>
  <c r="K290" i="3"/>
  <c r="G290" i="3" s="1"/>
  <c r="J289" i="3"/>
  <c r="H289" i="3"/>
  <c r="J289" i="1" l="1"/>
  <c r="I289" i="1"/>
  <c r="H289" i="1"/>
  <c r="N289" i="6"/>
  <c r="M289" i="6"/>
  <c r="L289" i="6"/>
  <c r="M289" i="8" s="1"/>
  <c r="B290" i="5"/>
  <c r="J291" i="2"/>
  <c r="K291" i="2"/>
  <c r="I291" i="2"/>
  <c r="H292" i="2"/>
  <c r="W292" i="4" s="1"/>
  <c r="J290" i="3"/>
  <c r="K290" i="1"/>
  <c r="G290" i="1" s="1"/>
  <c r="K291" i="3"/>
  <c r="G291" i="3" s="1"/>
  <c r="H290" i="3"/>
  <c r="I290" i="3"/>
  <c r="J290" i="1" l="1"/>
  <c r="H290" i="1"/>
  <c r="I290" i="1"/>
  <c r="A289" i="8"/>
  <c r="N290" i="6"/>
  <c r="M290" i="6"/>
  <c r="L290" i="6"/>
  <c r="G290" i="8" s="1"/>
  <c r="V289" i="8"/>
  <c r="P289" i="8"/>
  <c r="S289" i="8"/>
  <c r="G289" i="8"/>
  <c r="D289" i="8"/>
  <c r="J289" i="8"/>
  <c r="H289" i="8"/>
  <c r="N289" i="8"/>
  <c r="K289" i="8"/>
  <c r="E289" i="8"/>
  <c r="B289" i="8"/>
  <c r="W289" i="8"/>
  <c r="Q289" i="8"/>
  <c r="T289" i="8"/>
  <c r="B291" i="5"/>
  <c r="L289" i="8"/>
  <c r="O289" i="8"/>
  <c r="I289" i="8"/>
  <c r="R289" i="8"/>
  <c r="U289" i="8"/>
  <c r="C289" i="8"/>
  <c r="F289" i="8"/>
  <c r="X289" i="8"/>
  <c r="I292" i="2"/>
  <c r="K292" i="2"/>
  <c r="J292" i="2"/>
  <c r="H293" i="2"/>
  <c r="J291" i="3"/>
  <c r="K291" i="1"/>
  <c r="G291" i="1" s="1"/>
  <c r="K292" i="3"/>
  <c r="G292" i="3" s="1"/>
  <c r="H291" i="3"/>
  <c r="I291" i="3"/>
  <c r="J291" i="1" l="1"/>
  <c r="I291" i="1"/>
  <c r="H291" i="1"/>
  <c r="B293" i="5"/>
  <c r="A290" i="8"/>
  <c r="S290" i="8"/>
  <c r="M291" i="6"/>
  <c r="L291" i="6"/>
  <c r="N291" i="6"/>
  <c r="C291" i="8" s="1"/>
  <c r="D290" i="8"/>
  <c r="J290" i="8"/>
  <c r="V290" i="8"/>
  <c r="B292" i="5"/>
  <c r="Q290" i="8"/>
  <c r="B290" i="8"/>
  <c r="T290" i="8"/>
  <c r="W290" i="8"/>
  <c r="E290" i="8"/>
  <c r="N290" i="8"/>
  <c r="H290" i="8"/>
  <c r="K290" i="8"/>
  <c r="M290" i="8"/>
  <c r="P290" i="8"/>
  <c r="F290" i="8"/>
  <c r="L290" i="8"/>
  <c r="R290" i="8"/>
  <c r="C290" i="8"/>
  <c r="I290" i="8"/>
  <c r="O290" i="8"/>
  <c r="X290" i="8"/>
  <c r="U290" i="8"/>
  <c r="I293" i="2"/>
  <c r="J293" i="2"/>
  <c r="K293" i="2"/>
  <c r="W293" i="4"/>
  <c r="H294" i="2"/>
  <c r="I292" i="3"/>
  <c r="K292" i="1"/>
  <c r="G292" i="1" s="1"/>
  <c r="K293" i="3"/>
  <c r="G293" i="3" s="1"/>
  <c r="J292" i="3"/>
  <c r="H292" i="3"/>
  <c r="J292" i="1" l="1"/>
  <c r="H292" i="1"/>
  <c r="I292" i="1"/>
  <c r="X291" i="8"/>
  <c r="U291" i="8"/>
  <c r="R291" i="8"/>
  <c r="L291" i="8"/>
  <c r="F291" i="8"/>
  <c r="I291" i="8"/>
  <c r="N293" i="6"/>
  <c r="X293" i="8" s="1"/>
  <c r="M293" i="6"/>
  <c r="K293" i="8" s="1"/>
  <c r="L293" i="6"/>
  <c r="S293" i="8" s="1"/>
  <c r="M292" i="6"/>
  <c r="L292" i="6"/>
  <c r="P292" i="8" s="1"/>
  <c r="N292" i="6"/>
  <c r="F292" i="8" s="1"/>
  <c r="S291" i="8"/>
  <c r="J291" i="8"/>
  <c r="D291" i="8"/>
  <c r="P291" i="8"/>
  <c r="V291" i="8"/>
  <c r="A291" i="8"/>
  <c r="M291" i="8"/>
  <c r="G291" i="8"/>
  <c r="O291" i="8"/>
  <c r="H291" i="8"/>
  <c r="N291" i="8"/>
  <c r="E291" i="8"/>
  <c r="Q291" i="8"/>
  <c r="K291" i="8"/>
  <c r="B291" i="8"/>
  <c r="W291" i="8"/>
  <c r="T291" i="8"/>
  <c r="H295" i="2"/>
  <c r="W295" i="4" s="1"/>
  <c r="J294" i="2"/>
  <c r="K294" i="2"/>
  <c r="I294" i="2"/>
  <c r="W294" i="4"/>
  <c r="J293" i="3"/>
  <c r="K293" i="1"/>
  <c r="G293" i="1" s="1"/>
  <c r="K294" i="3"/>
  <c r="G294" i="3" s="1"/>
  <c r="H293" i="3"/>
  <c r="I293" i="3"/>
  <c r="J293" i="1" l="1"/>
  <c r="I293" i="1"/>
  <c r="H293" i="1"/>
  <c r="F293" i="8"/>
  <c r="C293" i="8"/>
  <c r="B293" i="8"/>
  <c r="G293" i="8"/>
  <c r="N293" i="8"/>
  <c r="E293" i="8"/>
  <c r="H293" i="8"/>
  <c r="P293" i="8"/>
  <c r="I293" i="8"/>
  <c r="R293" i="8"/>
  <c r="U293" i="8"/>
  <c r="L293" i="8"/>
  <c r="I292" i="8"/>
  <c r="V293" i="8"/>
  <c r="J293" i="8"/>
  <c r="D292" i="8"/>
  <c r="Q293" i="8"/>
  <c r="A293" i="8"/>
  <c r="M293" i="8"/>
  <c r="R292" i="8"/>
  <c r="T293" i="8"/>
  <c r="W293" i="8"/>
  <c r="D293" i="8"/>
  <c r="G292" i="8"/>
  <c r="V292" i="8"/>
  <c r="O292" i="8"/>
  <c r="L292" i="8"/>
  <c r="U292" i="8"/>
  <c r="C292" i="8"/>
  <c r="S292" i="8"/>
  <c r="M292" i="8"/>
  <c r="A292" i="8"/>
  <c r="O293" i="8"/>
  <c r="J292" i="8"/>
  <c r="H292" i="8"/>
  <c r="K292" i="8"/>
  <c r="E292" i="8"/>
  <c r="N292" i="8"/>
  <c r="W292" i="8"/>
  <c r="T292" i="8"/>
  <c r="B292" i="8"/>
  <c r="Q292" i="8"/>
  <c r="B294" i="5"/>
  <c r="X292" i="8"/>
  <c r="J295" i="2"/>
  <c r="I295" i="2"/>
  <c r="K295" i="2"/>
  <c r="H296" i="2"/>
  <c r="H294" i="3"/>
  <c r="K294" i="1"/>
  <c r="G294" i="1" s="1"/>
  <c r="K295" i="3"/>
  <c r="G295" i="3" s="1"/>
  <c r="I294" i="3"/>
  <c r="J294" i="3"/>
  <c r="J294" i="1" l="1"/>
  <c r="H294" i="1"/>
  <c r="I294" i="1"/>
  <c r="L294" i="6"/>
  <c r="M294" i="6"/>
  <c r="N294" i="6"/>
  <c r="O294" i="8" s="1"/>
  <c r="B295" i="5"/>
  <c r="N295" i="6" s="1"/>
  <c r="H297" i="2"/>
  <c r="W297" i="4" s="1"/>
  <c r="K296" i="2"/>
  <c r="J296" i="2"/>
  <c r="I296" i="2"/>
  <c r="W296" i="4"/>
  <c r="H295" i="3"/>
  <c r="K295" i="1"/>
  <c r="G295" i="1" s="1"/>
  <c r="K296" i="3"/>
  <c r="G296" i="3" s="1"/>
  <c r="I295" i="3"/>
  <c r="J295" i="3"/>
  <c r="J295" i="1" l="1"/>
  <c r="I295" i="1"/>
  <c r="H295" i="1"/>
  <c r="I294" i="8"/>
  <c r="L295" i="6"/>
  <c r="A295" i="8" s="1"/>
  <c r="M295" i="6"/>
  <c r="B295" i="8" s="1"/>
  <c r="C294" i="8"/>
  <c r="F294" i="8"/>
  <c r="R294" i="8"/>
  <c r="L294" i="8"/>
  <c r="X294" i="8"/>
  <c r="E294" i="8"/>
  <c r="W294" i="8"/>
  <c r="N294" i="8"/>
  <c r="H294" i="8"/>
  <c r="T294" i="8"/>
  <c r="K294" i="8"/>
  <c r="B294" i="8"/>
  <c r="Q294" i="8"/>
  <c r="B296" i="5"/>
  <c r="U294" i="8"/>
  <c r="J294" i="8"/>
  <c r="S294" i="8"/>
  <c r="P294" i="8"/>
  <c r="V294" i="8"/>
  <c r="A294" i="8"/>
  <c r="M294" i="8"/>
  <c r="G294" i="8"/>
  <c r="D294" i="8"/>
  <c r="O295" i="8"/>
  <c r="L295" i="8"/>
  <c r="I295" i="8"/>
  <c r="X295" i="8"/>
  <c r="U295" i="8"/>
  <c r="C295" i="8"/>
  <c r="R295" i="8"/>
  <c r="F295" i="8"/>
  <c r="K297" i="2"/>
  <c r="J297" i="2"/>
  <c r="I297" i="2"/>
  <c r="H298" i="2"/>
  <c r="I296" i="3"/>
  <c r="K296" i="1"/>
  <c r="G296" i="1" s="1"/>
  <c r="K297" i="3"/>
  <c r="G297" i="3" s="1"/>
  <c r="H296" i="3"/>
  <c r="J296" i="3"/>
  <c r="J296" i="1" l="1"/>
  <c r="H296" i="1"/>
  <c r="I296" i="1"/>
  <c r="D295" i="8"/>
  <c r="V295" i="8"/>
  <c r="J295" i="8"/>
  <c r="P295" i="8"/>
  <c r="M295" i="8"/>
  <c r="G295" i="8"/>
  <c r="N295" i="8"/>
  <c r="Q295" i="8"/>
  <c r="T295" i="8"/>
  <c r="S295" i="8"/>
  <c r="K295" i="8"/>
  <c r="E295" i="8"/>
  <c r="W295" i="8"/>
  <c r="H295" i="8"/>
  <c r="L296" i="6"/>
  <c r="D296" i="8" s="1"/>
  <c r="N296" i="6"/>
  <c r="F296" i="8" s="1"/>
  <c r="M296" i="6"/>
  <c r="B296" i="8" s="1"/>
  <c r="B297" i="5"/>
  <c r="H299" i="2"/>
  <c r="J299" i="2" s="1"/>
  <c r="J298" i="2"/>
  <c r="K298" i="2"/>
  <c r="I298" i="2"/>
  <c r="W298" i="4"/>
  <c r="J297" i="3"/>
  <c r="K297" i="1"/>
  <c r="G297" i="1" s="1"/>
  <c r="K298" i="3"/>
  <c r="G298" i="3" s="1"/>
  <c r="I297" i="3"/>
  <c r="H297" i="3"/>
  <c r="J297" i="1" l="1"/>
  <c r="I297" i="1"/>
  <c r="H297" i="1"/>
  <c r="T296" i="8"/>
  <c r="C296" i="8"/>
  <c r="R296" i="8"/>
  <c r="A296" i="8"/>
  <c r="M296" i="8"/>
  <c r="P296" i="8"/>
  <c r="L296" i="8"/>
  <c r="O296" i="8"/>
  <c r="I296" i="8"/>
  <c r="U296" i="8"/>
  <c r="X296" i="8"/>
  <c r="N296" i="8"/>
  <c r="H296" i="8"/>
  <c r="G296" i="8"/>
  <c r="J296" i="8"/>
  <c r="S296" i="8"/>
  <c r="W296" i="8"/>
  <c r="V296" i="8"/>
  <c r="Q296" i="8"/>
  <c r="K296" i="8"/>
  <c r="E296" i="8"/>
  <c r="M297" i="6"/>
  <c r="W297" i="8" s="1"/>
  <c r="L297" i="6"/>
  <c r="S297" i="8" s="1"/>
  <c r="N297" i="6"/>
  <c r="U297" i="8" s="1"/>
  <c r="B298" i="5"/>
  <c r="W299" i="4"/>
  <c r="I299" i="2"/>
  <c r="K299" i="2"/>
  <c r="H300" i="2"/>
  <c r="W300" i="4" s="1"/>
  <c r="J298" i="3"/>
  <c r="K298" i="1"/>
  <c r="G298" i="1" s="1"/>
  <c r="K299" i="3"/>
  <c r="G299" i="3" s="1"/>
  <c r="H298" i="3"/>
  <c r="I298" i="3"/>
  <c r="J298" i="1" l="1"/>
  <c r="H298" i="1"/>
  <c r="I298" i="1"/>
  <c r="Q297" i="8"/>
  <c r="C297" i="8"/>
  <c r="F297" i="8"/>
  <c r="E297" i="8"/>
  <c r="J297" i="8"/>
  <c r="H297" i="8"/>
  <c r="A297" i="8"/>
  <c r="V297" i="8"/>
  <c r="O297" i="8"/>
  <c r="R297" i="8"/>
  <c r="D297" i="8"/>
  <c r="N297" i="8"/>
  <c r="B297" i="8"/>
  <c r="K297" i="8"/>
  <c r="L298" i="6"/>
  <c r="P298" i="8" s="1"/>
  <c r="N298" i="6"/>
  <c r="C298" i="8" s="1"/>
  <c r="M298" i="6"/>
  <c r="T298" i="8" s="1"/>
  <c r="L297" i="8"/>
  <c r="G297" i="8"/>
  <c r="X297" i="8"/>
  <c r="T297" i="8"/>
  <c r="M297" i="8"/>
  <c r="P297" i="8"/>
  <c r="B299" i="5"/>
  <c r="I297" i="8"/>
  <c r="J300" i="2"/>
  <c r="I300" i="2"/>
  <c r="K300" i="2"/>
  <c r="H301" i="2"/>
  <c r="H299" i="3"/>
  <c r="K299" i="1"/>
  <c r="G299" i="1" s="1"/>
  <c r="K300" i="3"/>
  <c r="G300" i="3" s="1"/>
  <c r="J299" i="3"/>
  <c r="I299" i="3"/>
  <c r="J299" i="1" l="1"/>
  <c r="I299" i="1"/>
  <c r="H299" i="1"/>
  <c r="S298" i="8"/>
  <c r="L298" i="8"/>
  <c r="A298" i="8"/>
  <c r="Q298" i="8"/>
  <c r="H298" i="8"/>
  <c r="O298" i="8"/>
  <c r="W298" i="8"/>
  <c r="B298" i="8"/>
  <c r="N298" i="8"/>
  <c r="D298" i="8"/>
  <c r="V298" i="8"/>
  <c r="F298" i="8"/>
  <c r="G298" i="8"/>
  <c r="J298" i="8"/>
  <c r="R298" i="8"/>
  <c r="I298" i="8"/>
  <c r="U298" i="8"/>
  <c r="M298" i="8"/>
  <c r="X298" i="8"/>
  <c r="E298" i="8"/>
  <c r="K298" i="8"/>
  <c r="L299" i="6"/>
  <c r="J299" i="8" s="1"/>
  <c r="M299" i="6"/>
  <c r="N299" i="8" s="1"/>
  <c r="N299" i="6"/>
  <c r="C299" i="8" s="1"/>
  <c r="B300" i="5"/>
  <c r="H302" i="2"/>
  <c r="W302" i="4" s="1"/>
  <c r="I301" i="2"/>
  <c r="K301" i="2"/>
  <c r="J301" i="2"/>
  <c r="W301" i="4"/>
  <c r="I300" i="3"/>
  <c r="K300" i="1"/>
  <c r="G300" i="1" s="1"/>
  <c r="K301" i="3"/>
  <c r="G301" i="3" s="1"/>
  <c r="J300" i="3"/>
  <c r="H300" i="3"/>
  <c r="J300" i="1" l="1"/>
  <c r="H300" i="1"/>
  <c r="I300" i="1"/>
  <c r="D299" i="8"/>
  <c r="F299" i="8"/>
  <c r="V299" i="8"/>
  <c r="U299" i="8"/>
  <c r="X299" i="8"/>
  <c r="T299" i="8"/>
  <c r="A299" i="8"/>
  <c r="E299" i="8"/>
  <c r="M299" i="8"/>
  <c r="S299" i="8"/>
  <c r="G299" i="8"/>
  <c r="I299" i="8"/>
  <c r="K299" i="8"/>
  <c r="Q299" i="8"/>
  <c r="B299" i="8"/>
  <c r="P299" i="8"/>
  <c r="H299" i="8"/>
  <c r="W299" i="8"/>
  <c r="M300" i="6"/>
  <c r="L300" i="6"/>
  <c r="N300" i="6"/>
  <c r="B301" i="5"/>
  <c r="L299" i="8"/>
  <c r="R299" i="8"/>
  <c r="O299" i="8"/>
  <c r="I302" i="2"/>
  <c r="J302" i="2"/>
  <c r="K302" i="2"/>
  <c r="H303" i="2"/>
  <c r="W303" i="4" s="1"/>
  <c r="J301" i="3"/>
  <c r="K301" i="1"/>
  <c r="G301" i="1" s="1"/>
  <c r="K302" i="3"/>
  <c r="G302" i="3" s="1"/>
  <c r="I301" i="3"/>
  <c r="H301" i="3"/>
  <c r="J301" i="1" l="1"/>
  <c r="I301" i="1"/>
  <c r="H301" i="1"/>
  <c r="L301" i="6"/>
  <c r="D301" i="8" s="1"/>
  <c r="M301" i="6"/>
  <c r="N301" i="8" s="1"/>
  <c r="R300" i="8"/>
  <c r="F300" i="8"/>
  <c r="O300" i="8"/>
  <c r="X300" i="8"/>
  <c r="C300" i="8"/>
  <c r="I300" i="8"/>
  <c r="L300" i="8"/>
  <c r="U300" i="8"/>
  <c r="G300" i="8"/>
  <c r="M300" i="8"/>
  <c r="V300" i="8"/>
  <c r="A300" i="8"/>
  <c r="J300" i="8"/>
  <c r="S300" i="8"/>
  <c r="D300" i="8"/>
  <c r="P300" i="8"/>
  <c r="B302" i="5"/>
  <c r="N301" i="6"/>
  <c r="R301" i="8" s="1"/>
  <c r="B300" i="8"/>
  <c r="K300" i="8"/>
  <c r="N300" i="8"/>
  <c r="W300" i="8"/>
  <c r="Q300" i="8"/>
  <c r="H300" i="8"/>
  <c r="T300" i="8"/>
  <c r="E300" i="8"/>
  <c r="I303" i="2"/>
  <c r="J303" i="2"/>
  <c r="K303" i="2"/>
  <c r="H304" i="2"/>
  <c r="I304" i="2" s="1"/>
  <c r="J302" i="3"/>
  <c r="K302" i="1"/>
  <c r="G302" i="1" s="1"/>
  <c r="K303" i="3"/>
  <c r="G303" i="3" s="1"/>
  <c r="H302" i="3"/>
  <c r="I302" i="3"/>
  <c r="J302" i="1" l="1"/>
  <c r="H302" i="1"/>
  <c r="I302" i="1"/>
  <c r="E301" i="8"/>
  <c r="P301" i="8"/>
  <c r="G301" i="8"/>
  <c r="K301" i="8"/>
  <c r="Q301" i="8"/>
  <c r="M301" i="8"/>
  <c r="U301" i="8"/>
  <c r="T301" i="8"/>
  <c r="H301" i="8"/>
  <c r="B301" i="8"/>
  <c r="S301" i="8"/>
  <c r="W301" i="8"/>
  <c r="V301" i="8"/>
  <c r="J301" i="8"/>
  <c r="I301" i="8"/>
  <c r="A301" i="8"/>
  <c r="O301" i="8"/>
  <c r="L301" i="8"/>
  <c r="F301" i="8"/>
  <c r="C301" i="8"/>
  <c r="N302" i="6"/>
  <c r="I302" i="8" s="1"/>
  <c r="L302" i="6"/>
  <c r="V302" i="8" s="1"/>
  <c r="M302" i="6"/>
  <c r="N302" i="8" s="1"/>
  <c r="X301" i="8"/>
  <c r="W304" i="4"/>
  <c r="K304" i="2"/>
  <c r="J304" i="2"/>
  <c r="H305" i="2"/>
  <c r="H303" i="3"/>
  <c r="K303" i="1"/>
  <c r="G303" i="1" s="1"/>
  <c r="K304" i="3"/>
  <c r="G304" i="3" s="1"/>
  <c r="I303" i="3"/>
  <c r="J303" i="3"/>
  <c r="J303" i="1" l="1"/>
  <c r="I303" i="1"/>
  <c r="H303" i="1"/>
  <c r="E302" i="8"/>
  <c r="H302" i="8"/>
  <c r="K302" i="8"/>
  <c r="B302" i="8"/>
  <c r="Q302" i="8"/>
  <c r="G302" i="8"/>
  <c r="P302" i="8"/>
  <c r="L302" i="8"/>
  <c r="B303" i="5"/>
  <c r="N303" i="6" s="1"/>
  <c r="R302" i="8"/>
  <c r="D302" i="8"/>
  <c r="U302" i="8"/>
  <c r="F302" i="8"/>
  <c r="M302" i="8"/>
  <c r="S302" i="8"/>
  <c r="J302" i="8"/>
  <c r="C302" i="8"/>
  <c r="O302" i="8"/>
  <c r="T302" i="8"/>
  <c r="A302" i="8"/>
  <c r="X302" i="8"/>
  <c r="B304" i="5"/>
  <c r="W302" i="8"/>
  <c r="I305" i="2"/>
  <c r="K305" i="2"/>
  <c r="J305" i="2"/>
  <c r="W305" i="4"/>
  <c r="H306" i="2"/>
  <c r="I304" i="3"/>
  <c r="K304" i="1"/>
  <c r="G304" i="1" s="1"/>
  <c r="K305" i="3"/>
  <c r="G305" i="3" s="1"/>
  <c r="H304" i="3"/>
  <c r="J304" i="3"/>
  <c r="J304" i="1" l="1"/>
  <c r="H304" i="1"/>
  <c r="I304" i="1"/>
  <c r="L303" i="6"/>
  <c r="P303" i="8" s="1"/>
  <c r="C303" i="8"/>
  <c r="F303" i="8"/>
  <c r="M303" i="6"/>
  <c r="H303" i="8" s="1"/>
  <c r="I303" i="8"/>
  <c r="L303" i="8"/>
  <c r="R303" i="8"/>
  <c r="X303" i="8"/>
  <c r="U303" i="8"/>
  <c r="L304" i="6"/>
  <c r="P304" i="8" s="1"/>
  <c r="M304" i="6"/>
  <c r="K304" i="8" s="1"/>
  <c r="N304" i="6"/>
  <c r="F304" i="8" s="1"/>
  <c r="B305" i="5"/>
  <c r="O303" i="8"/>
  <c r="H307" i="2"/>
  <c r="K307" i="2" s="1"/>
  <c r="J306" i="2"/>
  <c r="I306" i="2"/>
  <c r="K306" i="2"/>
  <c r="W306" i="4"/>
  <c r="J305" i="3"/>
  <c r="K305" i="1"/>
  <c r="G305" i="1" s="1"/>
  <c r="K306" i="3"/>
  <c r="G306" i="3" s="1"/>
  <c r="I305" i="3"/>
  <c r="H305" i="3"/>
  <c r="J305" i="1" l="1"/>
  <c r="I305" i="1"/>
  <c r="H305" i="1"/>
  <c r="A303" i="8"/>
  <c r="S303" i="8"/>
  <c r="X304" i="8"/>
  <c r="M304" i="8"/>
  <c r="M303" i="8"/>
  <c r="J303" i="8"/>
  <c r="D303" i="8"/>
  <c r="G303" i="8"/>
  <c r="V303" i="8"/>
  <c r="W303" i="8"/>
  <c r="B303" i="8"/>
  <c r="T303" i="8"/>
  <c r="N303" i="8"/>
  <c r="K303" i="8"/>
  <c r="W304" i="8"/>
  <c r="Q303" i="8"/>
  <c r="E303" i="8"/>
  <c r="N304" i="8"/>
  <c r="Q304" i="8"/>
  <c r="B304" i="8"/>
  <c r="T304" i="8"/>
  <c r="E304" i="8"/>
  <c r="D304" i="8"/>
  <c r="A304" i="8"/>
  <c r="S304" i="8"/>
  <c r="V304" i="8"/>
  <c r="G304" i="8"/>
  <c r="H304" i="8"/>
  <c r="L304" i="8"/>
  <c r="J304" i="8"/>
  <c r="C304" i="8"/>
  <c r="O304" i="8"/>
  <c r="M305" i="6"/>
  <c r="Q305" i="8" s="1"/>
  <c r="L305" i="6"/>
  <c r="A305" i="8" s="1"/>
  <c r="N305" i="6"/>
  <c r="X305" i="8" s="1"/>
  <c r="B306" i="5"/>
  <c r="I304" i="8"/>
  <c r="U304" i="8"/>
  <c r="R304" i="8"/>
  <c r="I307" i="2"/>
  <c r="J307" i="2"/>
  <c r="W307" i="4"/>
  <c r="H308" i="2"/>
  <c r="W308" i="4" s="1"/>
  <c r="I306" i="3"/>
  <c r="K306" i="1"/>
  <c r="G306" i="1" s="1"/>
  <c r="K307" i="3"/>
  <c r="G307" i="3" s="1"/>
  <c r="J306" i="3"/>
  <c r="H306" i="3"/>
  <c r="J306" i="1" l="1"/>
  <c r="H306" i="1"/>
  <c r="I306" i="1"/>
  <c r="O305" i="8"/>
  <c r="S305" i="8"/>
  <c r="F305" i="8"/>
  <c r="I305" i="8"/>
  <c r="K305" i="8"/>
  <c r="B305" i="8"/>
  <c r="E305" i="8"/>
  <c r="T305" i="8"/>
  <c r="H305" i="8"/>
  <c r="W305" i="8"/>
  <c r="N305" i="8"/>
  <c r="V305" i="8"/>
  <c r="M305" i="8"/>
  <c r="D305" i="8"/>
  <c r="P305" i="8"/>
  <c r="U305" i="8"/>
  <c r="J305" i="8"/>
  <c r="R305" i="8"/>
  <c r="L305" i="8"/>
  <c r="C305" i="8"/>
  <c r="N306" i="6"/>
  <c r="U306" i="8" s="1"/>
  <c r="M306" i="6"/>
  <c r="H306" i="8" s="1"/>
  <c r="L306" i="6"/>
  <c r="S306" i="8" s="1"/>
  <c r="G305" i="8"/>
  <c r="B307" i="5"/>
  <c r="J308" i="2"/>
  <c r="K308" i="2"/>
  <c r="I308" i="2"/>
  <c r="H309" i="2"/>
  <c r="H307" i="3"/>
  <c r="K307" i="1"/>
  <c r="G307" i="1" s="1"/>
  <c r="K308" i="3"/>
  <c r="G308" i="3" s="1"/>
  <c r="I307" i="3"/>
  <c r="J307" i="3"/>
  <c r="J307" i="1" l="1"/>
  <c r="I307" i="1"/>
  <c r="H307" i="1"/>
  <c r="M306" i="8"/>
  <c r="A306" i="8"/>
  <c r="E306" i="8"/>
  <c r="T306" i="8"/>
  <c r="W306" i="8"/>
  <c r="N306" i="8"/>
  <c r="I306" i="8"/>
  <c r="Q306" i="8"/>
  <c r="R306" i="8"/>
  <c r="D306" i="8"/>
  <c r="J306" i="8"/>
  <c r="K306" i="8"/>
  <c r="V306" i="8"/>
  <c r="F306" i="8"/>
  <c r="X306" i="8"/>
  <c r="L306" i="8"/>
  <c r="O306" i="8"/>
  <c r="P306" i="8"/>
  <c r="C306" i="8"/>
  <c r="B306" i="8"/>
  <c r="G306" i="8"/>
  <c r="M307" i="6"/>
  <c r="W307" i="8" s="1"/>
  <c r="L307" i="6"/>
  <c r="J307" i="8" s="1"/>
  <c r="N307" i="6"/>
  <c r="U307" i="8" s="1"/>
  <c r="B308" i="5"/>
  <c r="I309" i="2"/>
  <c r="J309" i="2"/>
  <c r="K309" i="2"/>
  <c r="W309" i="4"/>
  <c r="H310" i="2"/>
  <c r="I308" i="3"/>
  <c r="K308" i="1"/>
  <c r="G308" i="1" s="1"/>
  <c r="K309" i="3"/>
  <c r="G309" i="3" s="1"/>
  <c r="J308" i="3"/>
  <c r="H308" i="3"/>
  <c r="J308" i="1" l="1"/>
  <c r="H308" i="1"/>
  <c r="I308" i="1"/>
  <c r="M307" i="8"/>
  <c r="A307" i="8"/>
  <c r="T307" i="8"/>
  <c r="N307" i="8"/>
  <c r="S307" i="8"/>
  <c r="X307" i="8"/>
  <c r="Q307" i="8"/>
  <c r="I307" i="8"/>
  <c r="B307" i="8"/>
  <c r="R307" i="8"/>
  <c r="H307" i="8"/>
  <c r="E307" i="8"/>
  <c r="G307" i="8"/>
  <c r="K307" i="8"/>
  <c r="D307" i="8"/>
  <c r="V307" i="8"/>
  <c r="N308" i="6"/>
  <c r="I308" i="8" s="1"/>
  <c r="L308" i="6"/>
  <c r="A308" i="8" s="1"/>
  <c r="M308" i="6"/>
  <c r="B308" i="8" s="1"/>
  <c r="O307" i="8"/>
  <c r="P307" i="8"/>
  <c r="F307" i="8"/>
  <c r="B309" i="5"/>
  <c r="C307" i="8"/>
  <c r="L307" i="8"/>
  <c r="H311" i="2"/>
  <c r="W311" i="4" s="1"/>
  <c r="J310" i="2"/>
  <c r="K310" i="2"/>
  <c r="I310" i="2"/>
  <c r="W310" i="4"/>
  <c r="J309" i="3"/>
  <c r="K309" i="1"/>
  <c r="G309" i="1" s="1"/>
  <c r="K310" i="3"/>
  <c r="G310" i="3" s="1"/>
  <c r="H309" i="3"/>
  <c r="I309" i="3"/>
  <c r="J309" i="1" l="1"/>
  <c r="I309" i="1"/>
  <c r="H309" i="1"/>
  <c r="W308" i="8"/>
  <c r="F308" i="8"/>
  <c r="R308" i="8"/>
  <c r="J308" i="8"/>
  <c r="S308" i="8"/>
  <c r="E308" i="8"/>
  <c r="X308" i="8"/>
  <c r="Q308" i="8"/>
  <c r="P308" i="8"/>
  <c r="H308" i="8"/>
  <c r="D308" i="8"/>
  <c r="T308" i="8"/>
  <c r="C308" i="8"/>
  <c r="K308" i="8"/>
  <c r="L308" i="8"/>
  <c r="U308" i="8"/>
  <c r="V308" i="8"/>
  <c r="M308" i="8"/>
  <c r="O308" i="8"/>
  <c r="G308" i="8"/>
  <c r="N308" i="8"/>
  <c r="N309" i="6"/>
  <c r="L309" i="6"/>
  <c r="M309" i="6"/>
  <c r="B310" i="5"/>
  <c r="I311" i="2"/>
  <c r="K311" i="2"/>
  <c r="J311" i="2"/>
  <c r="H312" i="2"/>
  <c r="W312" i="4" s="1"/>
  <c r="H310" i="3"/>
  <c r="K310" i="1"/>
  <c r="G310" i="1" s="1"/>
  <c r="K311" i="3"/>
  <c r="G311" i="3" s="1"/>
  <c r="J310" i="3"/>
  <c r="I310" i="3"/>
  <c r="J310" i="1" l="1"/>
  <c r="H310" i="1"/>
  <c r="I310" i="1"/>
  <c r="L310" i="6"/>
  <c r="V310" i="8" s="1"/>
  <c r="M310" i="6"/>
  <c r="W310" i="8" s="1"/>
  <c r="N310" i="6"/>
  <c r="I310" i="8" s="1"/>
  <c r="B311" i="5"/>
  <c r="T309" i="8"/>
  <c r="K309" i="8"/>
  <c r="N309" i="8"/>
  <c r="Q309" i="8"/>
  <c r="E309" i="8"/>
  <c r="B309" i="8"/>
  <c r="W309" i="8"/>
  <c r="H309" i="8"/>
  <c r="D309" i="8"/>
  <c r="A309" i="8"/>
  <c r="J309" i="8"/>
  <c r="P309" i="8"/>
  <c r="G309" i="8"/>
  <c r="V309" i="8"/>
  <c r="S309" i="8"/>
  <c r="M309" i="8"/>
  <c r="X309" i="8"/>
  <c r="U309" i="8"/>
  <c r="C309" i="8"/>
  <c r="I309" i="8"/>
  <c r="F309" i="8"/>
  <c r="O309" i="8"/>
  <c r="L309" i="8"/>
  <c r="R309" i="8"/>
  <c r="K312" i="2"/>
  <c r="I312" i="2"/>
  <c r="J312" i="2"/>
  <c r="H313" i="2"/>
  <c r="W313" i="4" s="1"/>
  <c r="H311" i="3"/>
  <c r="K311" i="1"/>
  <c r="G311" i="1" s="1"/>
  <c r="K312" i="3"/>
  <c r="G312" i="3" s="1"/>
  <c r="I311" i="3"/>
  <c r="J311" i="3"/>
  <c r="J311" i="1" l="1"/>
  <c r="H311" i="1"/>
  <c r="I311" i="1"/>
  <c r="K310" i="8"/>
  <c r="T310" i="8"/>
  <c r="E310" i="8"/>
  <c r="B310" i="8"/>
  <c r="N310" i="8"/>
  <c r="H310" i="8"/>
  <c r="Q310" i="8"/>
  <c r="S310" i="8"/>
  <c r="G310" i="8"/>
  <c r="D310" i="8"/>
  <c r="A310" i="8"/>
  <c r="J310" i="8"/>
  <c r="P310" i="8"/>
  <c r="M310" i="8"/>
  <c r="C310" i="8"/>
  <c r="O310" i="8"/>
  <c r="U310" i="8"/>
  <c r="L311" i="6"/>
  <c r="D311" i="8" s="1"/>
  <c r="M311" i="6"/>
  <c r="H311" i="8" s="1"/>
  <c r="N311" i="6"/>
  <c r="R311" i="8" s="1"/>
  <c r="R310" i="8"/>
  <c r="X310" i="8"/>
  <c r="F310" i="8"/>
  <c r="B312" i="5"/>
  <c r="L310" i="8"/>
  <c r="I313" i="2"/>
  <c r="J313" i="2"/>
  <c r="K313" i="2"/>
  <c r="H314" i="2"/>
  <c r="W314" i="4" s="1"/>
  <c r="I312" i="3"/>
  <c r="K312" i="1"/>
  <c r="G312" i="1" s="1"/>
  <c r="K313" i="3"/>
  <c r="G313" i="3" s="1"/>
  <c r="H312" i="3"/>
  <c r="J312" i="3"/>
  <c r="J312" i="1" l="1"/>
  <c r="H312" i="1"/>
  <c r="I312" i="1"/>
  <c r="M311" i="8"/>
  <c r="E311" i="8"/>
  <c r="T311" i="8"/>
  <c r="L311" i="8"/>
  <c r="W311" i="8"/>
  <c r="B311" i="8"/>
  <c r="U311" i="8"/>
  <c r="X311" i="8"/>
  <c r="K311" i="8"/>
  <c r="J311" i="8"/>
  <c r="S311" i="8"/>
  <c r="F311" i="8"/>
  <c r="A311" i="8"/>
  <c r="P311" i="8"/>
  <c r="G311" i="8"/>
  <c r="N311" i="8"/>
  <c r="V311" i="8"/>
  <c r="C311" i="8"/>
  <c r="O311" i="8"/>
  <c r="I311" i="8"/>
  <c r="Q311" i="8"/>
  <c r="L312" i="6"/>
  <c r="D312" i="8" s="1"/>
  <c r="N312" i="6"/>
  <c r="C312" i="8" s="1"/>
  <c r="M312" i="6"/>
  <c r="K312" i="8" s="1"/>
  <c r="B313" i="5"/>
  <c r="I314" i="2"/>
  <c r="J314" i="2"/>
  <c r="K314" i="2"/>
  <c r="H315" i="2"/>
  <c r="J313" i="3"/>
  <c r="K313" i="1"/>
  <c r="G313" i="1" s="1"/>
  <c r="K314" i="3"/>
  <c r="G314" i="3" s="1"/>
  <c r="H313" i="3"/>
  <c r="I313" i="3"/>
  <c r="J313" i="1" l="1"/>
  <c r="I313" i="1"/>
  <c r="H313" i="1"/>
  <c r="H312" i="8"/>
  <c r="I312" i="8"/>
  <c r="V312" i="8"/>
  <c r="R312" i="8"/>
  <c r="J312" i="8"/>
  <c r="L312" i="8"/>
  <c r="A312" i="8"/>
  <c r="X312" i="8"/>
  <c r="P312" i="8"/>
  <c r="S312" i="8"/>
  <c r="M312" i="8"/>
  <c r="G312" i="8"/>
  <c r="U312" i="8"/>
  <c r="F312" i="8"/>
  <c r="E312" i="8"/>
  <c r="Q312" i="8"/>
  <c r="T312" i="8"/>
  <c r="O312" i="8"/>
  <c r="N312" i="8"/>
  <c r="B312" i="8"/>
  <c r="W312" i="8"/>
  <c r="M313" i="6"/>
  <c r="W313" i="8" s="1"/>
  <c r="N313" i="6"/>
  <c r="L313" i="8" s="1"/>
  <c r="L313" i="6"/>
  <c r="S313" i="8" s="1"/>
  <c r="B314" i="5"/>
  <c r="H316" i="2"/>
  <c r="I316" i="2" s="1"/>
  <c r="K315" i="2"/>
  <c r="I315" i="2"/>
  <c r="J315" i="2"/>
  <c r="W315" i="4"/>
  <c r="J314" i="3"/>
  <c r="K314" i="1"/>
  <c r="G314" i="1" s="1"/>
  <c r="K315" i="3"/>
  <c r="G315" i="3" s="1"/>
  <c r="H314" i="3"/>
  <c r="I314" i="3"/>
  <c r="J314" i="1" l="1"/>
  <c r="H314" i="1"/>
  <c r="I314" i="1"/>
  <c r="B315" i="5"/>
  <c r="B313" i="8"/>
  <c r="N313" i="8"/>
  <c r="J313" i="8"/>
  <c r="M313" i="8"/>
  <c r="P313" i="8"/>
  <c r="Q313" i="8"/>
  <c r="R313" i="8"/>
  <c r="X313" i="8"/>
  <c r="V313" i="8"/>
  <c r="A313" i="8"/>
  <c r="G313" i="8"/>
  <c r="H313" i="8"/>
  <c r="K313" i="8"/>
  <c r="U313" i="8"/>
  <c r="F313" i="8"/>
  <c r="T313" i="8"/>
  <c r="C313" i="8"/>
  <c r="I313" i="8"/>
  <c r="E313" i="8"/>
  <c r="O313" i="8"/>
  <c r="D313" i="8"/>
  <c r="N314" i="6"/>
  <c r="U314" i="8" s="1"/>
  <c r="M314" i="6"/>
  <c r="K314" i="8" s="1"/>
  <c r="L314" i="6"/>
  <c r="P314" i="8" s="1"/>
  <c r="W316" i="4"/>
  <c r="J316" i="2"/>
  <c r="K316" i="2"/>
  <c r="H317" i="2"/>
  <c r="K317" i="2" s="1"/>
  <c r="H315" i="3"/>
  <c r="K315" i="1"/>
  <c r="G315" i="1" s="1"/>
  <c r="K316" i="3"/>
  <c r="G316" i="3" s="1"/>
  <c r="J315" i="3"/>
  <c r="I315" i="3"/>
  <c r="J315" i="1" l="1"/>
  <c r="I315" i="1"/>
  <c r="H315" i="1"/>
  <c r="L315" i="6"/>
  <c r="S315" i="8" s="1"/>
  <c r="N315" i="6"/>
  <c r="L315" i="8" s="1"/>
  <c r="M315" i="6"/>
  <c r="N315" i="8" s="1"/>
  <c r="H314" i="8"/>
  <c r="C314" i="8"/>
  <c r="X314" i="8"/>
  <c r="L314" i="8"/>
  <c r="N314" i="8"/>
  <c r="E314" i="8"/>
  <c r="T314" i="8"/>
  <c r="B314" i="8"/>
  <c r="R314" i="8"/>
  <c r="I314" i="8"/>
  <c r="O314" i="8"/>
  <c r="S314" i="8"/>
  <c r="J314" i="8"/>
  <c r="W314" i="8"/>
  <c r="F314" i="8"/>
  <c r="Q314" i="8"/>
  <c r="D314" i="8"/>
  <c r="G314" i="8"/>
  <c r="A314" i="8"/>
  <c r="V314" i="8"/>
  <c r="B316" i="5"/>
  <c r="M314" i="8"/>
  <c r="I317" i="2"/>
  <c r="J317" i="2"/>
  <c r="W317" i="4"/>
  <c r="H318" i="2"/>
  <c r="I316" i="3"/>
  <c r="K316" i="1"/>
  <c r="G316" i="1" s="1"/>
  <c r="K317" i="3"/>
  <c r="G317" i="3" s="1"/>
  <c r="H316" i="3"/>
  <c r="J316" i="3"/>
  <c r="J316" i="1" l="1"/>
  <c r="I316" i="1"/>
  <c r="H316" i="1"/>
  <c r="P315" i="8"/>
  <c r="A315" i="8"/>
  <c r="G315" i="8"/>
  <c r="J315" i="8"/>
  <c r="V315" i="8"/>
  <c r="D315" i="8"/>
  <c r="M315" i="8"/>
  <c r="T315" i="8"/>
  <c r="W315" i="8"/>
  <c r="F315" i="8"/>
  <c r="U315" i="8"/>
  <c r="C315" i="8"/>
  <c r="R315" i="8"/>
  <c r="I315" i="8"/>
  <c r="B315" i="8"/>
  <c r="O315" i="8"/>
  <c r="X315" i="8"/>
  <c r="H315" i="8"/>
  <c r="K315" i="8"/>
  <c r="Q315" i="8"/>
  <c r="E315" i="8"/>
  <c r="N316" i="6"/>
  <c r="R316" i="8" s="1"/>
  <c r="M316" i="6"/>
  <c r="Q316" i="8" s="1"/>
  <c r="L316" i="6"/>
  <c r="V316" i="8" s="1"/>
  <c r="B317" i="5"/>
  <c r="H319" i="2"/>
  <c r="W319" i="4" s="1"/>
  <c r="J318" i="2"/>
  <c r="I318" i="2"/>
  <c r="K318" i="2"/>
  <c r="W318" i="4"/>
  <c r="J317" i="3"/>
  <c r="K317" i="1"/>
  <c r="G317" i="1" s="1"/>
  <c r="K318" i="3"/>
  <c r="G318" i="3" s="1"/>
  <c r="I317" i="3"/>
  <c r="H317" i="3"/>
  <c r="J317" i="1" l="1"/>
  <c r="I317" i="1"/>
  <c r="H317" i="1"/>
  <c r="F316" i="8"/>
  <c r="I316" i="8"/>
  <c r="L316" i="8"/>
  <c r="X316" i="8"/>
  <c r="U316" i="8"/>
  <c r="O316" i="8"/>
  <c r="C316" i="8"/>
  <c r="T316" i="8"/>
  <c r="N316" i="8"/>
  <c r="W316" i="8"/>
  <c r="D316" i="8"/>
  <c r="G316" i="8"/>
  <c r="P316" i="8"/>
  <c r="K316" i="8"/>
  <c r="A316" i="8"/>
  <c r="J316" i="8"/>
  <c r="S316" i="8"/>
  <c r="H316" i="8"/>
  <c r="B316" i="8"/>
  <c r="L317" i="6"/>
  <c r="V317" i="8" s="1"/>
  <c r="N317" i="6"/>
  <c r="F317" i="8" s="1"/>
  <c r="M317" i="6"/>
  <c r="E317" i="8" s="1"/>
  <c r="B318" i="5"/>
  <c r="M316" i="8"/>
  <c r="E316" i="8"/>
  <c r="J319" i="2"/>
  <c r="K319" i="2"/>
  <c r="I319" i="2"/>
  <c r="H320" i="2"/>
  <c r="J318" i="3"/>
  <c r="K318" i="1"/>
  <c r="G318" i="1" s="1"/>
  <c r="K319" i="3"/>
  <c r="G319" i="3" s="1"/>
  <c r="H318" i="3"/>
  <c r="I318" i="3"/>
  <c r="J318" i="1" l="1"/>
  <c r="H318" i="1"/>
  <c r="I318" i="1"/>
  <c r="P317" i="8"/>
  <c r="M317" i="8"/>
  <c r="A317" i="8"/>
  <c r="X317" i="8"/>
  <c r="S317" i="8"/>
  <c r="I317" i="8"/>
  <c r="R317" i="8"/>
  <c r="G317" i="8"/>
  <c r="O317" i="8"/>
  <c r="L317" i="8"/>
  <c r="N317" i="8"/>
  <c r="U317" i="8"/>
  <c r="D317" i="8"/>
  <c r="M318" i="6"/>
  <c r="W318" i="8" s="1"/>
  <c r="L318" i="6"/>
  <c r="M318" i="8" s="1"/>
  <c r="N318" i="6"/>
  <c r="X318" i="8" s="1"/>
  <c r="Q317" i="8"/>
  <c r="W317" i="8"/>
  <c r="B317" i="8"/>
  <c r="C317" i="8"/>
  <c r="H317" i="8"/>
  <c r="K317" i="8"/>
  <c r="J317" i="8"/>
  <c r="B319" i="5"/>
  <c r="T317" i="8"/>
  <c r="H321" i="2"/>
  <c r="W321" i="4" s="1"/>
  <c r="I320" i="2"/>
  <c r="J320" i="2"/>
  <c r="K320" i="2"/>
  <c r="W320" i="4"/>
  <c r="H319" i="3"/>
  <c r="K319" i="1"/>
  <c r="G319" i="1" s="1"/>
  <c r="K320" i="3"/>
  <c r="G320" i="3" s="1"/>
  <c r="J319" i="3"/>
  <c r="I319" i="3"/>
  <c r="J319" i="1" l="1"/>
  <c r="I319" i="1"/>
  <c r="H319" i="1"/>
  <c r="Q318" i="8"/>
  <c r="A318" i="8"/>
  <c r="E318" i="8"/>
  <c r="P318" i="8"/>
  <c r="H318" i="8"/>
  <c r="N318" i="8"/>
  <c r="S318" i="8"/>
  <c r="D318" i="8"/>
  <c r="J318" i="8"/>
  <c r="R318" i="8"/>
  <c r="K318" i="8"/>
  <c r="T318" i="8"/>
  <c r="B318" i="8"/>
  <c r="I318" i="8"/>
  <c r="U318" i="8"/>
  <c r="C318" i="8"/>
  <c r="G318" i="8"/>
  <c r="F318" i="8"/>
  <c r="V318" i="8"/>
  <c r="L318" i="8"/>
  <c r="O318" i="8"/>
  <c r="M319" i="6"/>
  <c r="T319" i="8" s="1"/>
  <c r="L319" i="6"/>
  <c r="J319" i="8" s="1"/>
  <c r="N319" i="6"/>
  <c r="I319" i="8" s="1"/>
  <c r="B320" i="5"/>
  <c r="J321" i="2"/>
  <c r="I321" i="2"/>
  <c r="K321" i="2"/>
  <c r="H322" i="2"/>
  <c r="I320" i="3"/>
  <c r="K320" i="1"/>
  <c r="G320" i="1" s="1"/>
  <c r="K321" i="3"/>
  <c r="G321" i="3" s="1"/>
  <c r="J320" i="3"/>
  <c r="H320" i="3"/>
  <c r="J320" i="1" l="1"/>
  <c r="H320" i="1"/>
  <c r="I320" i="1"/>
  <c r="V319" i="8"/>
  <c r="D319" i="8"/>
  <c r="S319" i="8"/>
  <c r="N319" i="8"/>
  <c r="G319" i="8"/>
  <c r="B319" i="8"/>
  <c r="X319" i="8"/>
  <c r="M319" i="8"/>
  <c r="E319" i="8"/>
  <c r="O319" i="8"/>
  <c r="Q319" i="8"/>
  <c r="K319" i="8"/>
  <c r="L319" i="8"/>
  <c r="H319" i="8"/>
  <c r="W319" i="8"/>
  <c r="N320" i="6"/>
  <c r="F320" i="8" s="1"/>
  <c r="L320" i="6"/>
  <c r="A320" i="8" s="1"/>
  <c r="F319" i="8"/>
  <c r="P319" i="8"/>
  <c r="A319" i="8"/>
  <c r="C319" i="8"/>
  <c r="B321" i="5"/>
  <c r="M320" i="6"/>
  <c r="K320" i="8" s="1"/>
  <c r="R319" i="8"/>
  <c r="U319" i="8"/>
  <c r="H323" i="2"/>
  <c r="I323" i="2" s="1"/>
  <c r="J322" i="2"/>
  <c r="I322" i="2"/>
  <c r="K322" i="2"/>
  <c r="W322" i="4"/>
  <c r="J321" i="3"/>
  <c r="K321" i="1"/>
  <c r="G321" i="1" s="1"/>
  <c r="K322" i="3"/>
  <c r="G322" i="3" s="1"/>
  <c r="I321" i="3"/>
  <c r="H321" i="3"/>
  <c r="J321" i="1" l="1"/>
  <c r="I321" i="1"/>
  <c r="H321" i="1"/>
  <c r="C320" i="8"/>
  <c r="X320" i="8"/>
  <c r="I320" i="8"/>
  <c r="B320" i="8"/>
  <c r="J320" i="8"/>
  <c r="D320" i="8"/>
  <c r="M320" i="8"/>
  <c r="S320" i="8"/>
  <c r="R320" i="8"/>
  <c r="O320" i="8"/>
  <c r="H320" i="8"/>
  <c r="U320" i="8"/>
  <c r="N320" i="8"/>
  <c r="L320" i="8"/>
  <c r="V320" i="8"/>
  <c r="P320" i="8"/>
  <c r="Q320" i="8"/>
  <c r="E320" i="8"/>
  <c r="T320" i="8"/>
  <c r="W320" i="8"/>
  <c r="G320" i="8"/>
  <c r="M321" i="6"/>
  <c r="K321" i="8" s="1"/>
  <c r="N321" i="6"/>
  <c r="R321" i="8" s="1"/>
  <c r="L321" i="6"/>
  <c r="J321" i="8" s="1"/>
  <c r="B322" i="5"/>
  <c r="K323" i="2"/>
  <c r="J323" i="2"/>
  <c r="W323" i="4"/>
  <c r="H324" i="2"/>
  <c r="I322" i="3"/>
  <c r="K322" i="1"/>
  <c r="G322" i="1" s="1"/>
  <c r="K323" i="3"/>
  <c r="G323" i="3" s="1"/>
  <c r="J322" i="3"/>
  <c r="H322" i="3"/>
  <c r="J322" i="1" l="1"/>
  <c r="H322" i="1"/>
  <c r="I322" i="1"/>
  <c r="Q321" i="8"/>
  <c r="T321" i="8"/>
  <c r="X321" i="8"/>
  <c r="F321" i="8"/>
  <c r="N321" i="8"/>
  <c r="O321" i="8"/>
  <c r="W321" i="8"/>
  <c r="I321" i="8"/>
  <c r="E321" i="8"/>
  <c r="B321" i="8"/>
  <c r="C321" i="8"/>
  <c r="L321" i="8"/>
  <c r="H321" i="8"/>
  <c r="U321" i="8"/>
  <c r="M321" i="8"/>
  <c r="S321" i="8"/>
  <c r="M322" i="6"/>
  <c r="N322" i="8" s="1"/>
  <c r="L322" i="6"/>
  <c r="J322" i="8" s="1"/>
  <c r="N322" i="6"/>
  <c r="X322" i="8" s="1"/>
  <c r="G321" i="8"/>
  <c r="D321" i="8"/>
  <c r="A321" i="8"/>
  <c r="B323" i="5"/>
  <c r="V321" i="8"/>
  <c r="P321" i="8"/>
  <c r="H325" i="2"/>
  <c r="K325" i="2" s="1"/>
  <c r="K324" i="2"/>
  <c r="I324" i="2"/>
  <c r="J324" i="2"/>
  <c r="W324" i="4"/>
  <c r="H323" i="3"/>
  <c r="K323" i="1"/>
  <c r="G323" i="1" s="1"/>
  <c r="K324" i="3"/>
  <c r="G324" i="3" s="1"/>
  <c r="I323" i="3"/>
  <c r="J323" i="3"/>
  <c r="J323" i="1" l="1"/>
  <c r="I323" i="1"/>
  <c r="H323" i="1"/>
  <c r="D322" i="8"/>
  <c r="M322" i="8"/>
  <c r="V322" i="8"/>
  <c r="H322" i="8"/>
  <c r="W322" i="8"/>
  <c r="Q322" i="8"/>
  <c r="O322" i="8"/>
  <c r="L322" i="8"/>
  <c r="F322" i="8"/>
  <c r="P322" i="8"/>
  <c r="I322" i="8"/>
  <c r="K322" i="8"/>
  <c r="G322" i="8"/>
  <c r="E322" i="8"/>
  <c r="T322" i="8"/>
  <c r="A322" i="8"/>
  <c r="S322" i="8"/>
  <c r="B322" i="8"/>
  <c r="C322" i="8"/>
  <c r="R322" i="8"/>
  <c r="U322" i="8"/>
  <c r="N323" i="6"/>
  <c r="L323" i="6"/>
  <c r="M323" i="6"/>
  <c r="B324" i="5"/>
  <c r="W325" i="4"/>
  <c r="J325" i="2"/>
  <c r="I325" i="2"/>
  <c r="H326" i="2"/>
  <c r="I324" i="3"/>
  <c r="K324" i="1"/>
  <c r="G324" i="1" s="1"/>
  <c r="K325" i="3"/>
  <c r="G325" i="3" s="1"/>
  <c r="J324" i="3"/>
  <c r="H324" i="3"/>
  <c r="J324" i="1" l="1"/>
  <c r="I324" i="1"/>
  <c r="H324" i="1"/>
  <c r="L324" i="6"/>
  <c r="V324" i="8" s="1"/>
  <c r="N324" i="6"/>
  <c r="F324" i="8" s="1"/>
  <c r="M324" i="6"/>
  <c r="E324" i="8" s="1"/>
  <c r="B323" i="8"/>
  <c r="Q323" i="8"/>
  <c r="W323" i="8"/>
  <c r="N323" i="8"/>
  <c r="H323" i="8"/>
  <c r="E323" i="8"/>
  <c r="T323" i="8"/>
  <c r="K323" i="8"/>
  <c r="S323" i="8"/>
  <c r="A323" i="8"/>
  <c r="G323" i="8"/>
  <c r="D323" i="8"/>
  <c r="P323" i="8"/>
  <c r="J323" i="8"/>
  <c r="V323" i="8"/>
  <c r="M323" i="8"/>
  <c r="B326" i="5"/>
  <c r="B325" i="5"/>
  <c r="U323" i="8"/>
  <c r="C323" i="8"/>
  <c r="X323" i="8"/>
  <c r="I323" i="8"/>
  <c r="R323" i="8"/>
  <c r="O323" i="8"/>
  <c r="L323" i="8"/>
  <c r="F323" i="8"/>
  <c r="H327" i="2"/>
  <c r="W327" i="4" s="1"/>
  <c r="J326" i="2"/>
  <c r="K326" i="2"/>
  <c r="I326" i="2"/>
  <c r="W326" i="4"/>
  <c r="J325" i="3"/>
  <c r="K325" i="1"/>
  <c r="G325" i="1" s="1"/>
  <c r="K326" i="3"/>
  <c r="G326" i="3" s="1"/>
  <c r="H325" i="3"/>
  <c r="I325" i="3"/>
  <c r="J325" i="1" l="1"/>
  <c r="I325" i="1"/>
  <c r="H325" i="1"/>
  <c r="S324" i="8"/>
  <c r="P324" i="8"/>
  <c r="M324" i="8"/>
  <c r="J324" i="8"/>
  <c r="A324" i="8"/>
  <c r="D324" i="8"/>
  <c r="G324" i="8"/>
  <c r="X324" i="8"/>
  <c r="R324" i="8"/>
  <c r="L324" i="8"/>
  <c r="O324" i="8"/>
  <c r="I324" i="8"/>
  <c r="U324" i="8"/>
  <c r="C324" i="8"/>
  <c r="N324" i="8"/>
  <c r="K324" i="8"/>
  <c r="H324" i="8"/>
  <c r="W324" i="8"/>
  <c r="Q324" i="8"/>
  <c r="T324" i="8"/>
  <c r="B324" i="8"/>
  <c r="N326" i="6"/>
  <c r="U326" i="8" s="1"/>
  <c r="M326" i="6"/>
  <c r="E326" i="8" s="1"/>
  <c r="L326" i="6"/>
  <c r="P326" i="8" s="1"/>
  <c r="L325" i="6"/>
  <c r="J325" i="8" s="1"/>
  <c r="M325" i="6"/>
  <c r="T325" i="8" s="1"/>
  <c r="N325" i="6"/>
  <c r="C325" i="8" s="1"/>
  <c r="I327" i="2"/>
  <c r="K327" i="2"/>
  <c r="J327" i="2"/>
  <c r="H328" i="2"/>
  <c r="H326" i="3"/>
  <c r="K326" i="1"/>
  <c r="G326" i="1" s="1"/>
  <c r="K327" i="3"/>
  <c r="G327" i="3" s="1"/>
  <c r="I326" i="3"/>
  <c r="J326" i="3"/>
  <c r="J326" i="1" l="1"/>
  <c r="H326" i="1"/>
  <c r="I326" i="1"/>
  <c r="X326" i="8"/>
  <c r="S325" i="8"/>
  <c r="G325" i="8"/>
  <c r="L326" i="8"/>
  <c r="W326" i="8"/>
  <c r="R326" i="8"/>
  <c r="L325" i="8"/>
  <c r="H325" i="8"/>
  <c r="Q326" i="8"/>
  <c r="H326" i="8"/>
  <c r="E325" i="8"/>
  <c r="J326" i="8"/>
  <c r="T326" i="8"/>
  <c r="U325" i="8"/>
  <c r="Q325" i="8"/>
  <c r="X325" i="8"/>
  <c r="F325" i="8"/>
  <c r="M326" i="8"/>
  <c r="B326" i="8"/>
  <c r="O325" i="8"/>
  <c r="I325" i="8"/>
  <c r="G326" i="8"/>
  <c r="N326" i="8"/>
  <c r="K326" i="8"/>
  <c r="R325" i="8"/>
  <c r="S326" i="8"/>
  <c r="V326" i="8"/>
  <c r="N325" i="8"/>
  <c r="C326" i="8"/>
  <c r="B325" i="8"/>
  <c r="W325" i="8"/>
  <c r="I326" i="8"/>
  <c r="O326" i="8"/>
  <c r="K325" i="8"/>
  <c r="F326" i="8"/>
  <c r="V325" i="8"/>
  <c r="D325" i="8"/>
  <c r="D326" i="8"/>
  <c r="M325" i="8"/>
  <c r="A325" i="8"/>
  <c r="A326" i="8"/>
  <c r="P325" i="8"/>
  <c r="B327" i="5"/>
  <c r="H329" i="2"/>
  <c r="K329" i="2" s="1"/>
  <c r="J328" i="2"/>
  <c r="K328" i="2"/>
  <c r="I328" i="2"/>
  <c r="W328" i="4"/>
  <c r="H327" i="3"/>
  <c r="K327" i="1"/>
  <c r="G327" i="1" s="1"/>
  <c r="K328" i="3"/>
  <c r="G328" i="3" s="1"/>
  <c r="I327" i="3"/>
  <c r="J327" i="3"/>
  <c r="J327" i="1" l="1"/>
  <c r="I327" i="1"/>
  <c r="H327" i="1"/>
  <c r="B329" i="5"/>
  <c r="L327" i="6"/>
  <c r="D327" i="8" s="1"/>
  <c r="M327" i="6"/>
  <c r="W327" i="8" s="1"/>
  <c r="N327" i="6"/>
  <c r="O327" i="8" s="1"/>
  <c r="B328" i="5"/>
  <c r="W329" i="4"/>
  <c r="J329" i="2"/>
  <c r="I329" i="2"/>
  <c r="H330" i="2"/>
  <c r="W330" i="4" s="1"/>
  <c r="I328" i="3"/>
  <c r="K328" i="1"/>
  <c r="G328" i="1" s="1"/>
  <c r="K329" i="3"/>
  <c r="G329" i="3" s="1"/>
  <c r="J328" i="3"/>
  <c r="H328" i="3"/>
  <c r="J328" i="1" l="1"/>
  <c r="I328" i="1"/>
  <c r="H328" i="1"/>
  <c r="E327" i="8"/>
  <c r="N327" i="8"/>
  <c r="T327" i="8"/>
  <c r="H327" i="8"/>
  <c r="K327" i="8"/>
  <c r="B327" i="8"/>
  <c r="V327" i="8"/>
  <c r="M327" i="8"/>
  <c r="G327" i="8"/>
  <c r="P327" i="8"/>
  <c r="A327" i="8"/>
  <c r="S327" i="8"/>
  <c r="J327" i="8"/>
  <c r="I327" i="8"/>
  <c r="L327" i="8"/>
  <c r="X327" i="8"/>
  <c r="Q327" i="8"/>
  <c r="U327" i="8"/>
  <c r="R327" i="8"/>
  <c r="F327" i="8"/>
  <c r="C327" i="8"/>
  <c r="L329" i="6"/>
  <c r="M329" i="6"/>
  <c r="Q329" i="8" s="1"/>
  <c r="N329" i="6"/>
  <c r="X329" i="8" s="1"/>
  <c r="L328" i="6"/>
  <c r="A328" i="8" s="1"/>
  <c r="N328" i="6"/>
  <c r="C328" i="8" s="1"/>
  <c r="M328" i="6"/>
  <c r="B328" i="8" s="1"/>
  <c r="K330" i="2"/>
  <c r="I330" i="2"/>
  <c r="J330" i="2"/>
  <c r="H331" i="2"/>
  <c r="J329" i="3"/>
  <c r="K329" i="1"/>
  <c r="G329" i="1" s="1"/>
  <c r="K330" i="3"/>
  <c r="G330" i="3" s="1"/>
  <c r="H329" i="3"/>
  <c r="I329" i="3"/>
  <c r="J329" i="1" l="1"/>
  <c r="I329" i="1"/>
  <c r="H329" i="1"/>
  <c r="T328" i="8"/>
  <c r="L329" i="8"/>
  <c r="P328" i="8"/>
  <c r="U328" i="8"/>
  <c r="I328" i="8"/>
  <c r="R328" i="8"/>
  <c r="F328" i="8"/>
  <c r="X328" i="8"/>
  <c r="W328" i="8"/>
  <c r="C329" i="8"/>
  <c r="D328" i="8"/>
  <c r="G328" i="8"/>
  <c r="R329" i="8"/>
  <c r="S328" i="8"/>
  <c r="M328" i="8"/>
  <c r="E328" i="8"/>
  <c r="U329" i="8"/>
  <c r="V328" i="8"/>
  <c r="O328" i="8"/>
  <c r="Q328" i="8"/>
  <c r="H328" i="8"/>
  <c r="K328" i="8"/>
  <c r="L328" i="8"/>
  <c r="N328" i="8"/>
  <c r="B330" i="5"/>
  <c r="F329" i="8"/>
  <c r="I329" i="8"/>
  <c r="W329" i="8"/>
  <c r="B329" i="8"/>
  <c r="E329" i="8"/>
  <c r="K329" i="8"/>
  <c r="H329" i="8"/>
  <c r="T329" i="8"/>
  <c r="J328" i="8"/>
  <c r="O329" i="8"/>
  <c r="N329" i="8"/>
  <c r="G329" i="8"/>
  <c r="V329" i="8"/>
  <c r="P329" i="8"/>
  <c r="M329" i="8"/>
  <c r="D329" i="8"/>
  <c r="J329" i="8"/>
  <c r="S329" i="8"/>
  <c r="A329" i="8"/>
  <c r="H332" i="2"/>
  <c r="I332" i="2" s="1"/>
  <c r="K331" i="2"/>
  <c r="I331" i="2"/>
  <c r="J331" i="2"/>
  <c r="W331" i="4"/>
  <c r="J330" i="3"/>
  <c r="K330" i="1"/>
  <c r="G330" i="1" s="1"/>
  <c r="K331" i="3"/>
  <c r="G331" i="3" s="1"/>
  <c r="H330" i="3"/>
  <c r="I330" i="3"/>
  <c r="J330" i="1" l="1"/>
  <c r="H330" i="1"/>
  <c r="I330" i="1"/>
  <c r="B332" i="5"/>
  <c r="M330" i="6"/>
  <c r="L330" i="6"/>
  <c r="N330" i="6"/>
  <c r="B331" i="5"/>
  <c r="K332" i="2"/>
  <c r="W332" i="4"/>
  <c r="J332" i="2"/>
  <c r="H333" i="2"/>
  <c r="H331" i="3"/>
  <c r="K331" i="1"/>
  <c r="G331" i="1" s="1"/>
  <c r="K332" i="3"/>
  <c r="G332" i="3" s="1"/>
  <c r="J331" i="3"/>
  <c r="I331" i="3"/>
  <c r="J331" i="1" l="1"/>
  <c r="H331" i="1"/>
  <c r="I331" i="1"/>
  <c r="L332" i="6"/>
  <c r="M332" i="8" s="1"/>
  <c r="N332" i="6"/>
  <c r="X332" i="8" s="1"/>
  <c r="M332" i="6"/>
  <c r="T332" i="8" s="1"/>
  <c r="L331" i="6"/>
  <c r="M331" i="6"/>
  <c r="N331" i="6"/>
  <c r="F331" i="8" s="1"/>
  <c r="X330" i="8"/>
  <c r="I330" i="8"/>
  <c r="C330" i="8"/>
  <c r="R330" i="8"/>
  <c r="F330" i="8"/>
  <c r="O330" i="8"/>
  <c r="L330" i="8"/>
  <c r="U330" i="8"/>
  <c r="D330" i="8"/>
  <c r="G330" i="8"/>
  <c r="J330" i="8"/>
  <c r="M330" i="8"/>
  <c r="P330" i="8"/>
  <c r="V330" i="8"/>
  <c r="S330" i="8"/>
  <c r="A330" i="8"/>
  <c r="E330" i="8"/>
  <c r="N330" i="8"/>
  <c r="K330" i="8"/>
  <c r="T330" i="8"/>
  <c r="H330" i="8"/>
  <c r="B330" i="8"/>
  <c r="Q330" i="8"/>
  <c r="W330" i="8"/>
  <c r="I333" i="2"/>
  <c r="K333" i="2"/>
  <c r="J333" i="2"/>
  <c r="W333" i="4"/>
  <c r="H334" i="2"/>
  <c r="I332" i="3"/>
  <c r="K332" i="1"/>
  <c r="G332" i="1" s="1"/>
  <c r="K333" i="3"/>
  <c r="G333" i="3" s="1"/>
  <c r="H332" i="3"/>
  <c r="J332" i="3"/>
  <c r="J332" i="1" l="1"/>
  <c r="I332" i="1"/>
  <c r="H332" i="1"/>
  <c r="V332" i="8"/>
  <c r="G332" i="8"/>
  <c r="P332" i="8"/>
  <c r="D332" i="8"/>
  <c r="U332" i="8"/>
  <c r="A332" i="8"/>
  <c r="J332" i="8"/>
  <c r="R332" i="8"/>
  <c r="O332" i="8"/>
  <c r="I331" i="8"/>
  <c r="I332" i="8"/>
  <c r="L332" i="8"/>
  <c r="C332" i="8"/>
  <c r="S332" i="8"/>
  <c r="F332" i="8"/>
  <c r="L331" i="8"/>
  <c r="C331" i="8"/>
  <c r="R331" i="8"/>
  <c r="U331" i="8"/>
  <c r="X331" i="8"/>
  <c r="B332" i="8"/>
  <c r="Q332" i="8"/>
  <c r="W332" i="8"/>
  <c r="N332" i="8"/>
  <c r="H332" i="8"/>
  <c r="K332" i="8"/>
  <c r="G331" i="8"/>
  <c r="A331" i="8"/>
  <c r="P331" i="8"/>
  <c r="S331" i="8"/>
  <c r="V331" i="8"/>
  <c r="M331" i="8"/>
  <c r="J331" i="8"/>
  <c r="D331" i="8"/>
  <c r="B333" i="5"/>
  <c r="E332" i="8"/>
  <c r="O331" i="8"/>
  <c r="N331" i="8"/>
  <c r="W331" i="8"/>
  <c r="Q331" i="8"/>
  <c r="T331" i="8"/>
  <c r="E331" i="8"/>
  <c r="B331" i="8"/>
  <c r="K331" i="8"/>
  <c r="H331" i="8"/>
  <c r="H335" i="2"/>
  <c r="W335" i="4" s="1"/>
  <c r="J334" i="2"/>
  <c r="I334" i="2"/>
  <c r="K334" i="2"/>
  <c r="W334" i="4"/>
  <c r="J333" i="3"/>
  <c r="K333" i="1"/>
  <c r="G333" i="1" s="1"/>
  <c r="K334" i="3"/>
  <c r="G334" i="3" s="1"/>
  <c r="I333" i="3"/>
  <c r="H333" i="3"/>
  <c r="J333" i="1" l="1"/>
  <c r="I333" i="1"/>
  <c r="H333" i="1"/>
  <c r="N333" i="6"/>
  <c r="C333" i="8" s="1"/>
  <c r="M333" i="6"/>
  <c r="T333" i="8" s="1"/>
  <c r="L333" i="6"/>
  <c r="P333" i="8" s="1"/>
  <c r="J335" i="2"/>
  <c r="K335" i="2"/>
  <c r="I335" i="2"/>
  <c r="H336" i="2"/>
  <c r="J334" i="3"/>
  <c r="K334" i="1"/>
  <c r="G334" i="1" s="1"/>
  <c r="K335" i="3"/>
  <c r="G335" i="3" s="1"/>
  <c r="H334" i="3"/>
  <c r="I334" i="3"/>
  <c r="J334" i="1" l="1"/>
  <c r="H334" i="1"/>
  <c r="I334" i="1"/>
  <c r="R333" i="8"/>
  <c r="Q333" i="8"/>
  <c r="K333" i="8"/>
  <c r="N333" i="8"/>
  <c r="H333" i="8"/>
  <c r="B336" i="5"/>
  <c r="F333" i="8"/>
  <c r="E333" i="8"/>
  <c r="L333" i="8"/>
  <c r="X333" i="8"/>
  <c r="B333" i="8"/>
  <c r="W333" i="8"/>
  <c r="V333" i="8"/>
  <c r="B334" i="5"/>
  <c r="N334" i="6" s="1"/>
  <c r="J333" i="8"/>
  <c r="D333" i="8"/>
  <c r="O333" i="8"/>
  <c r="U333" i="8"/>
  <c r="A333" i="8"/>
  <c r="I333" i="8"/>
  <c r="M333" i="8"/>
  <c r="S333" i="8"/>
  <c r="G333" i="8"/>
  <c r="H337" i="2"/>
  <c r="I337" i="2" s="1"/>
  <c r="I336" i="2"/>
  <c r="J336" i="2"/>
  <c r="K336" i="2"/>
  <c r="W336" i="4"/>
  <c r="H335" i="3"/>
  <c r="K335" i="1"/>
  <c r="G335" i="1" s="1"/>
  <c r="K336" i="3"/>
  <c r="G336" i="3" s="1"/>
  <c r="I335" i="3"/>
  <c r="J335" i="3"/>
  <c r="J335" i="1" l="1"/>
  <c r="I335" i="1"/>
  <c r="H335" i="1"/>
  <c r="L334" i="6"/>
  <c r="J334" i="8" s="1"/>
  <c r="M334" i="6"/>
  <c r="K334" i="8" s="1"/>
  <c r="L334" i="8"/>
  <c r="X334" i="8"/>
  <c r="U334" i="8"/>
  <c r="C334" i="8"/>
  <c r="I334" i="8"/>
  <c r="R334" i="8"/>
  <c r="F334" i="8"/>
  <c r="O334" i="8"/>
  <c r="B335" i="5"/>
  <c r="N335" i="6" s="1"/>
  <c r="M336" i="6"/>
  <c r="Q336" i="8" s="1"/>
  <c r="L336" i="6"/>
  <c r="M336" i="8" s="1"/>
  <c r="N336" i="6"/>
  <c r="R336" i="8" s="1"/>
  <c r="W337" i="4"/>
  <c r="K337" i="2"/>
  <c r="H338" i="2"/>
  <c r="J338" i="2" s="1"/>
  <c r="J337" i="2"/>
  <c r="I336" i="3"/>
  <c r="K336" i="1"/>
  <c r="G336" i="1" s="1"/>
  <c r="K337" i="3"/>
  <c r="G337" i="3" s="1"/>
  <c r="H336" i="3"/>
  <c r="J336" i="3"/>
  <c r="J336" i="1" l="1"/>
  <c r="I336" i="1"/>
  <c r="H336" i="1"/>
  <c r="M334" i="8"/>
  <c r="G334" i="8"/>
  <c r="S334" i="8"/>
  <c r="A334" i="8"/>
  <c r="P334" i="8"/>
  <c r="E334" i="8"/>
  <c r="Q334" i="8"/>
  <c r="B334" i="8"/>
  <c r="J336" i="8"/>
  <c r="B336" i="8"/>
  <c r="T334" i="8"/>
  <c r="T336" i="8"/>
  <c r="E336" i="8"/>
  <c r="H334" i="8"/>
  <c r="A336" i="8"/>
  <c r="N336" i="8"/>
  <c r="N334" i="8"/>
  <c r="K336" i="8"/>
  <c r="W334" i="8"/>
  <c r="L335" i="6"/>
  <c r="M335" i="8" s="1"/>
  <c r="D334" i="8"/>
  <c r="V334" i="8"/>
  <c r="G336" i="8"/>
  <c r="I335" i="8"/>
  <c r="U335" i="8"/>
  <c r="O335" i="8"/>
  <c r="L335" i="8"/>
  <c r="R335" i="8"/>
  <c r="F335" i="8"/>
  <c r="C335" i="8"/>
  <c r="X336" i="8"/>
  <c r="M335" i="6"/>
  <c r="V336" i="8"/>
  <c r="S336" i="8"/>
  <c r="D336" i="8"/>
  <c r="X335" i="8"/>
  <c r="L336" i="8"/>
  <c r="W336" i="8"/>
  <c r="F336" i="8"/>
  <c r="P336" i="8"/>
  <c r="C336" i="8"/>
  <c r="H336" i="8"/>
  <c r="O336" i="8"/>
  <c r="A335" i="8"/>
  <c r="U336" i="8"/>
  <c r="B337" i="5"/>
  <c r="I336" i="8"/>
  <c r="W338" i="4"/>
  <c r="K338" i="2"/>
  <c r="I338" i="2"/>
  <c r="H339" i="2"/>
  <c r="W339" i="4" s="1"/>
  <c r="J337" i="3"/>
  <c r="K337" i="1"/>
  <c r="G337" i="1" s="1"/>
  <c r="K338" i="3"/>
  <c r="G338" i="3" s="1"/>
  <c r="H337" i="3"/>
  <c r="I337" i="3"/>
  <c r="J337" i="1" l="1"/>
  <c r="H337" i="1"/>
  <c r="I337" i="1"/>
  <c r="P335" i="8"/>
  <c r="D335" i="8"/>
  <c r="S335" i="8"/>
  <c r="V335" i="8"/>
  <c r="G335" i="8"/>
  <c r="J335" i="8"/>
  <c r="H335" i="8"/>
  <c r="T335" i="8"/>
  <c r="K335" i="8"/>
  <c r="W335" i="8"/>
  <c r="E335" i="8"/>
  <c r="N335" i="8"/>
  <c r="Q335" i="8"/>
  <c r="B335" i="8"/>
  <c r="L337" i="6"/>
  <c r="G337" i="8" s="1"/>
  <c r="N337" i="6"/>
  <c r="F337" i="8" s="1"/>
  <c r="M337" i="6"/>
  <c r="W337" i="8" s="1"/>
  <c r="B338" i="5"/>
  <c r="K339" i="2"/>
  <c r="J339" i="2"/>
  <c r="I339" i="2"/>
  <c r="H340" i="2"/>
  <c r="I338" i="3"/>
  <c r="K338" i="1"/>
  <c r="G338" i="1" s="1"/>
  <c r="K339" i="3"/>
  <c r="G339" i="3" s="1"/>
  <c r="J338" i="3"/>
  <c r="H338" i="3"/>
  <c r="J338" i="1" l="1"/>
  <c r="I338" i="1"/>
  <c r="H338" i="1"/>
  <c r="M337" i="8"/>
  <c r="J337" i="8"/>
  <c r="D337" i="8"/>
  <c r="A337" i="8"/>
  <c r="S337" i="8"/>
  <c r="P337" i="8"/>
  <c r="V337" i="8"/>
  <c r="R337" i="8"/>
  <c r="O337" i="8"/>
  <c r="N337" i="8"/>
  <c r="I337" i="8"/>
  <c r="L337" i="8"/>
  <c r="U337" i="8"/>
  <c r="X337" i="8"/>
  <c r="T337" i="8"/>
  <c r="H337" i="8"/>
  <c r="C337" i="8"/>
  <c r="B337" i="8"/>
  <c r="E337" i="8"/>
  <c r="L338" i="6"/>
  <c r="M338" i="6"/>
  <c r="N338" i="6"/>
  <c r="F338" i="8" s="1"/>
  <c r="K337" i="8"/>
  <c r="Q337" i="8"/>
  <c r="H341" i="2"/>
  <c r="K341" i="2" s="1"/>
  <c r="J340" i="2"/>
  <c r="I340" i="2"/>
  <c r="K340" i="2"/>
  <c r="W340" i="4"/>
  <c r="H339" i="3"/>
  <c r="K339" i="1"/>
  <c r="G339" i="1" s="1"/>
  <c r="K340" i="3"/>
  <c r="G340" i="3" s="1"/>
  <c r="J339" i="3"/>
  <c r="I339" i="3"/>
  <c r="J339" i="1" l="1"/>
  <c r="H339" i="1"/>
  <c r="I339" i="1"/>
  <c r="B339" i="5"/>
  <c r="N339" i="6" s="1"/>
  <c r="R338" i="8"/>
  <c r="O338" i="8"/>
  <c r="X338" i="8"/>
  <c r="C338" i="8"/>
  <c r="I338" i="8"/>
  <c r="U338" i="8"/>
  <c r="B340" i="5"/>
  <c r="N338" i="8"/>
  <c r="W338" i="8"/>
  <c r="T338" i="8"/>
  <c r="K338" i="8"/>
  <c r="E338" i="8"/>
  <c r="B338" i="8"/>
  <c r="Q338" i="8"/>
  <c r="H338" i="8"/>
  <c r="L338" i="8"/>
  <c r="P338" i="8"/>
  <c r="A338" i="8"/>
  <c r="V338" i="8"/>
  <c r="G338" i="8"/>
  <c r="S338" i="8"/>
  <c r="J338" i="8"/>
  <c r="D338" i="8"/>
  <c r="M338" i="8"/>
  <c r="J341" i="2"/>
  <c r="W341" i="4"/>
  <c r="I341" i="2"/>
  <c r="H342" i="2"/>
  <c r="W342" i="4" s="1"/>
  <c r="I340" i="3"/>
  <c r="K340" i="1"/>
  <c r="G340" i="1" s="1"/>
  <c r="K341" i="3"/>
  <c r="G341" i="3" s="1"/>
  <c r="J340" i="3"/>
  <c r="H340" i="3"/>
  <c r="J340" i="1" l="1"/>
  <c r="I340" i="1"/>
  <c r="H340" i="1"/>
  <c r="L339" i="6"/>
  <c r="M339" i="8" s="1"/>
  <c r="M339" i="6"/>
  <c r="K339" i="8" s="1"/>
  <c r="U339" i="8"/>
  <c r="O339" i="8"/>
  <c r="X339" i="8"/>
  <c r="L339" i="8"/>
  <c r="R339" i="8"/>
  <c r="F339" i="8"/>
  <c r="C339" i="8"/>
  <c r="I339" i="8"/>
  <c r="L340" i="6"/>
  <c r="A340" i="8" s="1"/>
  <c r="N340" i="6"/>
  <c r="L340" i="8" s="1"/>
  <c r="M340" i="6"/>
  <c r="Q340" i="8" s="1"/>
  <c r="B341" i="5"/>
  <c r="K342" i="2"/>
  <c r="J342" i="2"/>
  <c r="I342" i="2"/>
  <c r="H343" i="2"/>
  <c r="J341" i="3"/>
  <c r="K341" i="1"/>
  <c r="G341" i="1" s="1"/>
  <c r="K342" i="3"/>
  <c r="G342" i="3" s="1"/>
  <c r="H341" i="3"/>
  <c r="I341" i="3"/>
  <c r="J341" i="1" l="1"/>
  <c r="H341" i="1"/>
  <c r="I341" i="1"/>
  <c r="Q339" i="8"/>
  <c r="S339" i="8"/>
  <c r="R340" i="8"/>
  <c r="A339" i="8"/>
  <c r="G339" i="8"/>
  <c r="P339" i="8"/>
  <c r="J339" i="8"/>
  <c r="D339" i="8"/>
  <c r="V339" i="8"/>
  <c r="O340" i="8"/>
  <c r="F340" i="8"/>
  <c r="U340" i="8"/>
  <c r="X340" i="8"/>
  <c r="I340" i="8"/>
  <c r="K340" i="8"/>
  <c r="T340" i="8"/>
  <c r="T339" i="8"/>
  <c r="H339" i="8"/>
  <c r="B339" i="8"/>
  <c r="E339" i="8"/>
  <c r="E340" i="8"/>
  <c r="C340" i="8"/>
  <c r="W339" i="8"/>
  <c r="N339" i="8"/>
  <c r="G340" i="8"/>
  <c r="W340" i="8"/>
  <c r="V340" i="8"/>
  <c r="N340" i="8"/>
  <c r="B340" i="8"/>
  <c r="P340" i="8"/>
  <c r="J340" i="8"/>
  <c r="S340" i="8"/>
  <c r="H340" i="8"/>
  <c r="L341" i="6"/>
  <c r="S341" i="8" s="1"/>
  <c r="N341" i="6"/>
  <c r="L341" i="8" s="1"/>
  <c r="D340" i="8"/>
  <c r="M340" i="8"/>
  <c r="M341" i="6"/>
  <c r="H341" i="8" s="1"/>
  <c r="B342" i="5"/>
  <c r="M342" i="6" s="1"/>
  <c r="I343" i="2"/>
  <c r="K343" i="2"/>
  <c r="J343" i="2"/>
  <c r="W343" i="4"/>
  <c r="H344" i="2"/>
  <c r="H342" i="3"/>
  <c r="K342" i="1"/>
  <c r="G342" i="1" s="1"/>
  <c r="K343" i="3"/>
  <c r="G343" i="3" s="1"/>
  <c r="I342" i="3"/>
  <c r="J342" i="3"/>
  <c r="J342" i="1" l="1"/>
  <c r="I342" i="1"/>
  <c r="H342" i="1"/>
  <c r="M341" i="8"/>
  <c r="G341" i="8"/>
  <c r="A341" i="8"/>
  <c r="J341" i="8"/>
  <c r="F341" i="8"/>
  <c r="X341" i="8"/>
  <c r="R341" i="8"/>
  <c r="I341" i="8"/>
  <c r="U341" i="8"/>
  <c r="C341" i="8"/>
  <c r="O341" i="8"/>
  <c r="V341" i="8"/>
  <c r="P341" i="8"/>
  <c r="D341" i="8"/>
  <c r="N342" i="6"/>
  <c r="C342" i="8" s="1"/>
  <c r="B343" i="5"/>
  <c r="Q341" i="8"/>
  <c r="K341" i="8"/>
  <c r="W341" i="8"/>
  <c r="T341" i="8"/>
  <c r="N341" i="8"/>
  <c r="B341" i="8"/>
  <c r="L342" i="6"/>
  <c r="J342" i="8" s="1"/>
  <c r="E341" i="8"/>
  <c r="B342" i="8"/>
  <c r="Q342" i="8"/>
  <c r="K342" i="8"/>
  <c r="H342" i="8"/>
  <c r="T342" i="8"/>
  <c r="E342" i="8"/>
  <c r="W342" i="8"/>
  <c r="N342" i="8"/>
  <c r="H345" i="2"/>
  <c r="J345" i="2" s="1"/>
  <c r="J344" i="2"/>
  <c r="I344" i="2"/>
  <c r="K344" i="2"/>
  <c r="W344" i="4"/>
  <c r="H343" i="3"/>
  <c r="K343" i="1"/>
  <c r="G343" i="1" s="1"/>
  <c r="K344" i="3"/>
  <c r="G344" i="3" s="1"/>
  <c r="I343" i="3"/>
  <c r="J343" i="3"/>
  <c r="J343" i="1" l="1"/>
  <c r="H343" i="1"/>
  <c r="I343" i="1"/>
  <c r="I342" i="8"/>
  <c r="M342" i="8"/>
  <c r="S342" i="8"/>
  <c r="L342" i="8"/>
  <c r="V342" i="8"/>
  <c r="R342" i="8"/>
  <c r="A342" i="8"/>
  <c r="F342" i="8"/>
  <c r="P342" i="8"/>
  <c r="D342" i="8"/>
  <c r="O342" i="8"/>
  <c r="U342" i="8"/>
  <c r="G342" i="8"/>
  <c r="X342" i="8"/>
  <c r="L343" i="6"/>
  <c r="M343" i="6"/>
  <c r="N343" i="6"/>
  <c r="B344" i="5"/>
  <c r="K345" i="2"/>
  <c r="W345" i="4"/>
  <c r="I345" i="2"/>
  <c r="H346" i="2"/>
  <c r="I344" i="3"/>
  <c r="K344" i="1"/>
  <c r="G344" i="1" s="1"/>
  <c r="K345" i="3"/>
  <c r="G345" i="3" s="1"/>
  <c r="H344" i="3"/>
  <c r="J344" i="3"/>
  <c r="J344" i="1" l="1"/>
  <c r="I344" i="1"/>
  <c r="H344" i="1"/>
  <c r="L344" i="6"/>
  <c r="N344" i="6"/>
  <c r="M344" i="6"/>
  <c r="Q344" i="8" s="1"/>
  <c r="F343" i="8"/>
  <c r="L343" i="8"/>
  <c r="R343" i="8"/>
  <c r="I343" i="8"/>
  <c r="C343" i="8"/>
  <c r="X343" i="8"/>
  <c r="U343" i="8"/>
  <c r="O343" i="8"/>
  <c r="N343" i="8"/>
  <c r="H343" i="8"/>
  <c r="E343" i="8"/>
  <c r="K343" i="8"/>
  <c r="B343" i="8"/>
  <c r="Q343" i="8"/>
  <c r="T343" i="8"/>
  <c r="W343" i="8"/>
  <c r="B345" i="5"/>
  <c r="G343" i="8"/>
  <c r="S343" i="8"/>
  <c r="J343" i="8"/>
  <c r="D343" i="8"/>
  <c r="P343" i="8"/>
  <c r="M343" i="8"/>
  <c r="V343" i="8"/>
  <c r="A343" i="8"/>
  <c r="H347" i="2"/>
  <c r="I347" i="2" s="1"/>
  <c r="I346" i="2"/>
  <c r="J346" i="2"/>
  <c r="K346" i="2"/>
  <c r="W346" i="4"/>
  <c r="J345" i="3"/>
  <c r="K345" i="1"/>
  <c r="G345" i="1" s="1"/>
  <c r="K346" i="3"/>
  <c r="G346" i="3" s="1"/>
  <c r="H345" i="3"/>
  <c r="I345" i="3"/>
  <c r="J345" i="1" l="1"/>
  <c r="H345" i="1"/>
  <c r="I345" i="1"/>
  <c r="T344" i="8"/>
  <c r="B344" i="8"/>
  <c r="B346" i="5"/>
  <c r="N346" i="6" s="1"/>
  <c r="W344" i="8"/>
  <c r="H344" i="8"/>
  <c r="K344" i="8"/>
  <c r="L345" i="6"/>
  <c r="S345" i="8" s="1"/>
  <c r="N345" i="6"/>
  <c r="U345" i="8" s="1"/>
  <c r="M345" i="6"/>
  <c r="K345" i="8" s="1"/>
  <c r="C344" i="8"/>
  <c r="U344" i="8"/>
  <c r="F344" i="8"/>
  <c r="X344" i="8"/>
  <c r="R344" i="8"/>
  <c r="O344" i="8"/>
  <c r="L344" i="8"/>
  <c r="I344" i="8"/>
  <c r="N344" i="8"/>
  <c r="E344" i="8"/>
  <c r="D344" i="8"/>
  <c r="V344" i="8"/>
  <c r="J344" i="8"/>
  <c r="M344" i="8"/>
  <c r="A344" i="8"/>
  <c r="P344" i="8"/>
  <c r="S344" i="8"/>
  <c r="G344" i="8"/>
  <c r="K347" i="2"/>
  <c r="W347" i="4"/>
  <c r="J347" i="2"/>
  <c r="H348" i="2"/>
  <c r="J346" i="3"/>
  <c r="K346" i="1"/>
  <c r="G346" i="1" s="1"/>
  <c r="K347" i="3"/>
  <c r="G347" i="3" s="1"/>
  <c r="I346" i="3"/>
  <c r="H346" i="3"/>
  <c r="J346" i="1" l="1"/>
  <c r="I346" i="1"/>
  <c r="H346" i="1"/>
  <c r="E345" i="8"/>
  <c r="I345" i="8"/>
  <c r="O345" i="8"/>
  <c r="N345" i="8"/>
  <c r="D345" i="8"/>
  <c r="L345" i="8"/>
  <c r="F345" i="8"/>
  <c r="J345" i="8"/>
  <c r="R345" i="8"/>
  <c r="X345" i="8"/>
  <c r="G345" i="8"/>
  <c r="C345" i="8"/>
  <c r="V345" i="8"/>
  <c r="L346" i="6"/>
  <c r="J346" i="8" s="1"/>
  <c r="L346" i="8"/>
  <c r="R346" i="8"/>
  <c r="C346" i="8"/>
  <c r="I346" i="8"/>
  <c r="U346" i="8"/>
  <c r="F346" i="8"/>
  <c r="X346" i="8"/>
  <c r="O346" i="8"/>
  <c r="M346" i="6"/>
  <c r="H346" i="8" s="1"/>
  <c r="P345" i="8"/>
  <c r="M345" i="8"/>
  <c r="A345" i="8"/>
  <c r="W345" i="8"/>
  <c r="T345" i="8"/>
  <c r="B345" i="8"/>
  <c r="Q345" i="8"/>
  <c r="H345" i="8"/>
  <c r="B347" i="5"/>
  <c r="H349" i="2"/>
  <c r="K349" i="2" s="1"/>
  <c r="J348" i="2"/>
  <c r="I348" i="2"/>
  <c r="K348" i="2"/>
  <c r="W348" i="4"/>
  <c r="H347" i="3"/>
  <c r="K347" i="1"/>
  <c r="G347" i="1" s="1"/>
  <c r="K348" i="3"/>
  <c r="G348" i="3" s="1"/>
  <c r="J347" i="3"/>
  <c r="I347" i="3"/>
  <c r="J347" i="1" l="1"/>
  <c r="H347" i="1"/>
  <c r="I347" i="1"/>
  <c r="V346" i="8"/>
  <c r="A346" i="8"/>
  <c r="B346" i="8"/>
  <c r="D346" i="8"/>
  <c r="K346" i="8"/>
  <c r="E346" i="8"/>
  <c r="M346" i="8"/>
  <c r="P346" i="8"/>
  <c r="S346" i="8"/>
  <c r="G346" i="8"/>
  <c r="W346" i="8"/>
  <c r="N346" i="8"/>
  <c r="Q346" i="8"/>
  <c r="T346" i="8"/>
  <c r="B348" i="5"/>
  <c r="N347" i="6"/>
  <c r="M347" i="6"/>
  <c r="L347" i="6"/>
  <c r="B349" i="5"/>
  <c r="W349" i="4"/>
  <c r="J349" i="2"/>
  <c r="I349" i="2"/>
  <c r="H350" i="2"/>
  <c r="K350" i="2" s="1"/>
  <c r="I348" i="3"/>
  <c r="K348" i="1"/>
  <c r="G348" i="1" s="1"/>
  <c r="K349" i="3"/>
  <c r="G349" i="3" s="1"/>
  <c r="H348" i="3"/>
  <c r="J348" i="3"/>
  <c r="J348" i="1" l="1"/>
  <c r="I348" i="1"/>
  <c r="H348" i="1"/>
  <c r="L349" i="6"/>
  <c r="V349" i="8" s="1"/>
  <c r="N349" i="6"/>
  <c r="X349" i="8" s="1"/>
  <c r="M349" i="6"/>
  <c r="T349" i="8" s="1"/>
  <c r="M348" i="6"/>
  <c r="T348" i="8" s="1"/>
  <c r="N348" i="6"/>
  <c r="L348" i="8" s="1"/>
  <c r="L348" i="6"/>
  <c r="V348" i="8" s="1"/>
  <c r="K347" i="8"/>
  <c r="E347" i="8"/>
  <c r="N347" i="8"/>
  <c r="H347" i="8"/>
  <c r="Q347" i="8"/>
  <c r="W347" i="8"/>
  <c r="T347" i="8"/>
  <c r="B347" i="8"/>
  <c r="L347" i="8"/>
  <c r="X347" i="8"/>
  <c r="I347" i="8"/>
  <c r="R347" i="8"/>
  <c r="F347" i="8"/>
  <c r="C347" i="8"/>
  <c r="O347" i="8"/>
  <c r="U347" i="8"/>
  <c r="D347" i="8"/>
  <c r="P347" i="8"/>
  <c r="J347" i="8"/>
  <c r="V347" i="8"/>
  <c r="M347" i="8"/>
  <c r="S347" i="8"/>
  <c r="A347" i="8"/>
  <c r="G347" i="8"/>
  <c r="H351" i="2"/>
  <c r="W351" i="4" s="1"/>
  <c r="W350" i="4"/>
  <c r="J350" i="2"/>
  <c r="I350" i="2"/>
  <c r="J349" i="3"/>
  <c r="K349" i="1"/>
  <c r="G349" i="1" s="1"/>
  <c r="K350" i="3"/>
  <c r="G350" i="3" s="1"/>
  <c r="I349" i="3"/>
  <c r="H349" i="3"/>
  <c r="P349" i="8" l="1"/>
  <c r="J349" i="1"/>
  <c r="H349" i="1"/>
  <c r="I349" i="1"/>
  <c r="C348" i="8"/>
  <c r="U349" i="8"/>
  <c r="I349" i="8"/>
  <c r="J349" i="8"/>
  <c r="G349" i="8"/>
  <c r="F349" i="8"/>
  <c r="X348" i="8"/>
  <c r="U348" i="8"/>
  <c r="C349" i="8"/>
  <c r="B349" i="8"/>
  <c r="O348" i="8"/>
  <c r="S349" i="8"/>
  <c r="J348" i="8"/>
  <c r="M348" i="8"/>
  <c r="S348" i="8"/>
  <c r="R349" i="8"/>
  <c r="L349" i="8"/>
  <c r="A348" i="8"/>
  <c r="O349" i="8"/>
  <c r="N349" i="8"/>
  <c r="G348" i="8"/>
  <c r="Q349" i="8"/>
  <c r="I348" i="8"/>
  <c r="R348" i="8"/>
  <c r="D349" i="8"/>
  <c r="M349" i="8"/>
  <c r="F348" i="8"/>
  <c r="A349" i="8"/>
  <c r="K349" i="8"/>
  <c r="E348" i="8"/>
  <c r="N348" i="8"/>
  <c r="D348" i="8"/>
  <c r="P348" i="8"/>
  <c r="E349" i="8"/>
  <c r="W349" i="8"/>
  <c r="Q348" i="8"/>
  <c r="H349" i="8"/>
  <c r="K348" i="8"/>
  <c r="B350" i="5"/>
  <c r="H348" i="8"/>
  <c r="B348" i="8"/>
  <c r="W348" i="8"/>
  <c r="I351" i="2"/>
  <c r="K351" i="2"/>
  <c r="J351" i="2"/>
  <c r="H352" i="2"/>
  <c r="W352" i="4" s="1"/>
  <c r="J350" i="3"/>
  <c r="K350" i="1"/>
  <c r="G350" i="1" s="1"/>
  <c r="K351" i="3"/>
  <c r="G351" i="3" s="1"/>
  <c r="H350" i="3"/>
  <c r="I350" i="3"/>
  <c r="J350" i="1" l="1"/>
  <c r="I350" i="1"/>
  <c r="H350" i="1"/>
  <c r="M350" i="6"/>
  <c r="N350" i="6"/>
  <c r="L350" i="6"/>
  <c r="B351" i="5"/>
  <c r="N351" i="6" s="1"/>
  <c r="L351" i="8" s="1"/>
  <c r="J352" i="2"/>
  <c r="I352" i="2"/>
  <c r="K352" i="2"/>
  <c r="H353" i="2"/>
  <c r="K353" i="2" s="1"/>
  <c r="H351" i="3"/>
  <c r="K351" i="1"/>
  <c r="G351" i="1" s="1"/>
  <c r="K352" i="3"/>
  <c r="G352" i="3" s="1"/>
  <c r="I351" i="3"/>
  <c r="J351" i="3"/>
  <c r="J351" i="1" l="1"/>
  <c r="H351" i="1"/>
  <c r="I351" i="1"/>
  <c r="F351" i="8"/>
  <c r="I351" i="8"/>
  <c r="L351" i="6"/>
  <c r="G351" i="8" s="1"/>
  <c r="U351" i="8"/>
  <c r="X351" i="8"/>
  <c r="M351" i="6"/>
  <c r="E351" i="8" s="1"/>
  <c r="D350" i="8"/>
  <c r="M350" i="8"/>
  <c r="V350" i="8"/>
  <c r="P350" i="8"/>
  <c r="S350" i="8"/>
  <c r="G350" i="8"/>
  <c r="A350" i="8"/>
  <c r="J350" i="8"/>
  <c r="R350" i="8"/>
  <c r="O350" i="8"/>
  <c r="C350" i="8"/>
  <c r="I350" i="8"/>
  <c r="L350" i="8"/>
  <c r="F350" i="8"/>
  <c r="X350" i="8"/>
  <c r="U350" i="8"/>
  <c r="R351" i="8"/>
  <c r="C351" i="8"/>
  <c r="O351" i="8"/>
  <c r="B352" i="5"/>
  <c r="T350" i="8"/>
  <c r="B350" i="8"/>
  <c r="K350" i="8"/>
  <c r="Q350" i="8"/>
  <c r="W350" i="8"/>
  <c r="E350" i="8"/>
  <c r="N350" i="8"/>
  <c r="H350" i="8"/>
  <c r="J353" i="2"/>
  <c r="W353" i="4"/>
  <c r="I353" i="2"/>
  <c r="H354" i="2"/>
  <c r="W354" i="4" s="1"/>
  <c r="I352" i="3"/>
  <c r="K352" i="1"/>
  <c r="G352" i="1" s="1"/>
  <c r="K353" i="3"/>
  <c r="G353" i="3" s="1"/>
  <c r="H352" i="3"/>
  <c r="J352" i="3"/>
  <c r="J352" i="1" l="1"/>
  <c r="I352" i="1"/>
  <c r="H352" i="1"/>
  <c r="Q351" i="8"/>
  <c r="V351" i="8"/>
  <c r="B353" i="5"/>
  <c r="L353" i="6" s="1"/>
  <c r="J351" i="8"/>
  <c r="A351" i="8"/>
  <c r="S351" i="8"/>
  <c r="P351" i="8"/>
  <c r="M351" i="8"/>
  <c r="D351" i="8"/>
  <c r="N352" i="6"/>
  <c r="X352" i="8" s="1"/>
  <c r="M352" i="6"/>
  <c r="Q352" i="8" s="1"/>
  <c r="L352" i="6"/>
  <c r="D352" i="8" s="1"/>
  <c r="W351" i="8"/>
  <c r="K351" i="8"/>
  <c r="H351" i="8"/>
  <c r="N351" i="8"/>
  <c r="T351" i="8"/>
  <c r="B351" i="8"/>
  <c r="K354" i="2"/>
  <c r="J354" i="2"/>
  <c r="I354" i="2"/>
  <c r="H355" i="2"/>
  <c r="J353" i="3"/>
  <c r="K353" i="1"/>
  <c r="G353" i="1" s="1"/>
  <c r="K354" i="3"/>
  <c r="G354" i="3" s="1"/>
  <c r="H353" i="3"/>
  <c r="I353" i="3"/>
  <c r="J353" i="1" l="1"/>
  <c r="H353" i="1"/>
  <c r="I353" i="1"/>
  <c r="C352" i="8"/>
  <c r="M353" i="6"/>
  <c r="W353" i="8" s="1"/>
  <c r="G352" i="8"/>
  <c r="O352" i="8"/>
  <c r="E352" i="8"/>
  <c r="N353" i="6"/>
  <c r="L353" i="8" s="1"/>
  <c r="N352" i="8"/>
  <c r="K352" i="8"/>
  <c r="L352" i="8"/>
  <c r="F352" i="8"/>
  <c r="J353" i="8"/>
  <c r="V353" i="8"/>
  <c r="S353" i="8"/>
  <c r="G353" i="8"/>
  <c r="M353" i="8"/>
  <c r="D353" i="8"/>
  <c r="A353" i="8"/>
  <c r="P353" i="8"/>
  <c r="B352" i="8"/>
  <c r="H352" i="8"/>
  <c r="S352" i="8"/>
  <c r="T352" i="8"/>
  <c r="V352" i="8"/>
  <c r="P352" i="8"/>
  <c r="J352" i="8"/>
  <c r="A352" i="8"/>
  <c r="W352" i="8"/>
  <c r="M352" i="8"/>
  <c r="R352" i="8"/>
  <c r="I352" i="8"/>
  <c r="U352" i="8"/>
  <c r="B354" i="5"/>
  <c r="H356" i="2"/>
  <c r="K356" i="2" s="1"/>
  <c r="I355" i="2"/>
  <c r="J355" i="2"/>
  <c r="K355" i="2"/>
  <c r="W355" i="4"/>
  <c r="I354" i="3"/>
  <c r="K354" i="1"/>
  <c r="G354" i="1" s="1"/>
  <c r="K355" i="3"/>
  <c r="G355" i="3" s="1"/>
  <c r="J354" i="3"/>
  <c r="H354" i="3"/>
  <c r="J354" i="1" l="1"/>
  <c r="I354" i="1"/>
  <c r="H354" i="1"/>
  <c r="N353" i="8"/>
  <c r="T353" i="8"/>
  <c r="K353" i="8"/>
  <c r="E353" i="8"/>
  <c r="Q353" i="8"/>
  <c r="B353" i="8"/>
  <c r="H353" i="8"/>
  <c r="I353" i="8"/>
  <c r="X353" i="8"/>
  <c r="R353" i="8"/>
  <c r="F353" i="8"/>
  <c r="U353" i="8"/>
  <c r="O353" i="8"/>
  <c r="C353" i="8"/>
  <c r="N354" i="6"/>
  <c r="M354" i="6"/>
  <c r="L354" i="6"/>
  <c r="P354" i="8" s="1"/>
  <c r="B355" i="5"/>
  <c r="H357" i="2"/>
  <c r="W357" i="4" s="1"/>
  <c r="J356" i="2"/>
  <c r="I356" i="2"/>
  <c r="W356" i="4"/>
  <c r="H355" i="3"/>
  <c r="K355" i="1"/>
  <c r="G355" i="1" s="1"/>
  <c r="K356" i="3"/>
  <c r="G356" i="3" s="1"/>
  <c r="I355" i="3"/>
  <c r="J355" i="3"/>
  <c r="J355" i="1" l="1"/>
  <c r="H355" i="1"/>
  <c r="I355" i="1"/>
  <c r="G354" i="8"/>
  <c r="M354" i="8"/>
  <c r="D354" i="8"/>
  <c r="S354" i="8"/>
  <c r="A354" i="8"/>
  <c r="L355" i="6"/>
  <c r="N355" i="6"/>
  <c r="M355" i="6"/>
  <c r="B357" i="5"/>
  <c r="B354" i="8"/>
  <c r="T354" i="8"/>
  <c r="N354" i="8"/>
  <c r="H354" i="8"/>
  <c r="W354" i="8"/>
  <c r="E354" i="8"/>
  <c r="K354" i="8"/>
  <c r="Q354" i="8"/>
  <c r="B356" i="5"/>
  <c r="V354" i="8"/>
  <c r="J354" i="8"/>
  <c r="L354" i="8"/>
  <c r="I354" i="8"/>
  <c r="X354" i="8"/>
  <c r="O354" i="8"/>
  <c r="F354" i="8"/>
  <c r="U354" i="8"/>
  <c r="C354" i="8"/>
  <c r="R354" i="8"/>
  <c r="I357" i="2"/>
  <c r="H358" i="2"/>
  <c r="W358" i="4" s="1"/>
  <c r="K357" i="2"/>
  <c r="J357" i="2"/>
  <c r="I356" i="3"/>
  <c r="K356" i="1"/>
  <c r="G356" i="1" s="1"/>
  <c r="K357" i="3"/>
  <c r="G357" i="3" s="1"/>
  <c r="J356" i="3"/>
  <c r="H356" i="3"/>
  <c r="J356" i="1" l="1"/>
  <c r="I356" i="1"/>
  <c r="H356" i="1"/>
  <c r="L357" i="6"/>
  <c r="S357" i="8" s="1"/>
  <c r="N357" i="6"/>
  <c r="R357" i="8" s="1"/>
  <c r="M357" i="6"/>
  <c r="Q357" i="8" s="1"/>
  <c r="N356" i="6"/>
  <c r="M356" i="6"/>
  <c r="W356" i="8" s="1"/>
  <c r="L356" i="6"/>
  <c r="S356" i="8" s="1"/>
  <c r="K355" i="8"/>
  <c r="T355" i="8"/>
  <c r="B355" i="8"/>
  <c r="Q355" i="8"/>
  <c r="E355" i="8"/>
  <c r="N355" i="8"/>
  <c r="W355" i="8"/>
  <c r="H355" i="8"/>
  <c r="I355" i="8"/>
  <c r="F355" i="8"/>
  <c r="X355" i="8"/>
  <c r="U355" i="8"/>
  <c r="R355" i="8"/>
  <c r="O355" i="8"/>
  <c r="C355" i="8"/>
  <c r="L355" i="8"/>
  <c r="S355" i="8"/>
  <c r="A355" i="8"/>
  <c r="M355" i="8"/>
  <c r="D355" i="8"/>
  <c r="V355" i="8"/>
  <c r="P355" i="8"/>
  <c r="J355" i="8"/>
  <c r="G355" i="8"/>
  <c r="I358" i="2"/>
  <c r="K358" i="2"/>
  <c r="J358" i="2"/>
  <c r="H359" i="2"/>
  <c r="J357" i="3"/>
  <c r="K357" i="1"/>
  <c r="G357" i="1" s="1"/>
  <c r="K358" i="3"/>
  <c r="G358" i="3" s="1"/>
  <c r="H357" i="3"/>
  <c r="I357" i="3"/>
  <c r="J357" i="1" l="1"/>
  <c r="H357" i="1"/>
  <c r="I357" i="1"/>
  <c r="M357" i="8"/>
  <c r="A357" i="8"/>
  <c r="G357" i="8"/>
  <c r="L357" i="8"/>
  <c r="C357" i="8"/>
  <c r="I357" i="8"/>
  <c r="H357" i="8"/>
  <c r="V357" i="8"/>
  <c r="X357" i="8"/>
  <c r="P357" i="8"/>
  <c r="D357" i="8"/>
  <c r="T356" i="8"/>
  <c r="J357" i="8"/>
  <c r="O357" i="8"/>
  <c r="A356" i="8"/>
  <c r="N357" i="8"/>
  <c r="F357" i="8"/>
  <c r="B357" i="8"/>
  <c r="T357" i="8"/>
  <c r="U357" i="8"/>
  <c r="E357" i="8"/>
  <c r="W357" i="8"/>
  <c r="K357" i="8"/>
  <c r="H356" i="8"/>
  <c r="J356" i="8"/>
  <c r="M356" i="8"/>
  <c r="V356" i="8"/>
  <c r="P356" i="8"/>
  <c r="G356" i="8"/>
  <c r="B358" i="5"/>
  <c r="D356" i="8"/>
  <c r="B356" i="8"/>
  <c r="E356" i="8"/>
  <c r="Q356" i="8"/>
  <c r="K356" i="8"/>
  <c r="N356" i="8"/>
  <c r="C356" i="8"/>
  <c r="F356" i="8"/>
  <c r="O356" i="8"/>
  <c r="I356" i="8"/>
  <c r="U356" i="8"/>
  <c r="X356" i="8"/>
  <c r="R356" i="8"/>
  <c r="L356" i="8"/>
  <c r="I359" i="2"/>
  <c r="K359" i="2"/>
  <c r="J359" i="2"/>
  <c r="W359" i="4"/>
  <c r="H360" i="2"/>
  <c r="H358" i="3"/>
  <c r="K358" i="1"/>
  <c r="G358" i="1" s="1"/>
  <c r="K359" i="3"/>
  <c r="G359" i="3" s="1"/>
  <c r="J358" i="3"/>
  <c r="I358" i="3"/>
  <c r="J358" i="1" l="1"/>
  <c r="I358" i="1"/>
  <c r="H358" i="1"/>
  <c r="M358" i="6"/>
  <c r="N358" i="6"/>
  <c r="L358" i="6"/>
  <c r="D358" i="8" s="1"/>
  <c r="B359" i="5"/>
  <c r="J360" i="2"/>
  <c r="I360" i="2"/>
  <c r="K360" i="2"/>
  <c r="W360" i="4"/>
  <c r="H361" i="2"/>
  <c r="H359" i="3"/>
  <c r="K359" i="1"/>
  <c r="G359" i="1" s="1"/>
  <c r="K360" i="3"/>
  <c r="G360" i="3" s="1"/>
  <c r="I359" i="3"/>
  <c r="J359" i="3"/>
  <c r="J359" i="1" l="1"/>
  <c r="H359" i="1"/>
  <c r="I359" i="1"/>
  <c r="B361" i="5"/>
  <c r="M358" i="8"/>
  <c r="M359" i="6"/>
  <c r="H359" i="8" s="1"/>
  <c r="N359" i="6"/>
  <c r="L359" i="8" s="1"/>
  <c r="L359" i="6"/>
  <c r="A359" i="8" s="1"/>
  <c r="G358" i="8"/>
  <c r="P358" i="8"/>
  <c r="A358" i="8"/>
  <c r="V358" i="8"/>
  <c r="S358" i="8"/>
  <c r="R358" i="8"/>
  <c r="X358" i="8"/>
  <c r="C358" i="8"/>
  <c r="O358" i="8"/>
  <c r="U358" i="8"/>
  <c r="L358" i="8"/>
  <c r="I358" i="8"/>
  <c r="F358" i="8"/>
  <c r="B360" i="5"/>
  <c r="J358" i="8"/>
  <c r="Q358" i="8"/>
  <c r="E358" i="8"/>
  <c r="B358" i="8"/>
  <c r="N358" i="8"/>
  <c r="K358" i="8"/>
  <c r="H358" i="8"/>
  <c r="W358" i="8"/>
  <c r="T358" i="8"/>
  <c r="K361" i="2"/>
  <c r="J361" i="2"/>
  <c r="I361" i="2"/>
  <c r="W361" i="4"/>
  <c r="H362" i="2"/>
  <c r="I360" i="3"/>
  <c r="K360" i="1"/>
  <c r="G360" i="1" s="1"/>
  <c r="K361" i="3"/>
  <c r="G361" i="3" s="1"/>
  <c r="H360" i="3"/>
  <c r="J360" i="3"/>
  <c r="J360" i="1" l="1"/>
  <c r="I360" i="1"/>
  <c r="H360" i="1"/>
  <c r="J359" i="8"/>
  <c r="W359" i="8"/>
  <c r="B359" i="8"/>
  <c r="N359" i="8"/>
  <c r="C359" i="8"/>
  <c r="O359" i="8"/>
  <c r="P359" i="8"/>
  <c r="I359" i="8"/>
  <c r="R359" i="8"/>
  <c r="K359" i="8"/>
  <c r="Q359" i="8"/>
  <c r="V359" i="8"/>
  <c r="M359" i="8"/>
  <c r="U359" i="8"/>
  <c r="X359" i="8"/>
  <c r="D359" i="8"/>
  <c r="E359" i="8"/>
  <c r="T359" i="8"/>
  <c r="L361" i="6"/>
  <c r="M361" i="8" s="1"/>
  <c r="N361" i="6"/>
  <c r="L361" i="8" s="1"/>
  <c r="M361" i="6"/>
  <c r="B361" i="8" s="1"/>
  <c r="S359" i="8"/>
  <c r="F359" i="8"/>
  <c r="G359" i="8"/>
  <c r="M360" i="6"/>
  <c r="L360" i="6"/>
  <c r="N360" i="6"/>
  <c r="H363" i="2"/>
  <c r="I363" i="2" s="1"/>
  <c r="I362" i="2"/>
  <c r="J362" i="2"/>
  <c r="K362" i="2"/>
  <c r="W362" i="4"/>
  <c r="J361" i="3"/>
  <c r="K361" i="1"/>
  <c r="G361" i="1" s="1"/>
  <c r="K362" i="3"/>
  <c r="G362" i="3" s="1"/>
  <c r="H361" i="3"/>
  <c r="I361" i="3"/>
  <c r="J361" i="1" l="1"/>
  <c r="H361" i="1"/>
  <c r="I361" i="1"/>
  <c r="S361" i="8"/>
  <c r="R361" i="8"/>
  <c r="F361" i="8"/>
  <c r="X361" i="8"/>
  <c r="C361" i="8"/>
  <c r="U361" i="8"/>
  <c r="B363" i="5"/>
  <c r="G361" i="8"/>
  <c r="O361" i="8"/>
  <c r="E361" i="8"/>
  <c r="Q361" i="8"/>
  <c r="A361" i="8"/>
  <c r="P361" i="8"/>
  <c r="D361" i="8"/>
  <c r="V361" i="8"/>
  <c r="J361" i="8"/>
  <c r="H361" i="8"/>
  <c r="N361" i="8"/>
  <c r="T361" i="8"/>
  <c r="K361" i="8"/>
  <c r="I361" i="8"/>
  <c r="W361" i="8"/>
  <c r="L360" i="8"/>
  <c r="U360" i="8"/>
  <c r="C360" i="8"/>
  <c r="F360" i="8"/>
  <c r="O360" i="8"/>
  <c r="I360" i="8"/>
  <c r="X360" i="8"/>
  <c r="R360" i="8"/>
  <c r="B362" i="5"/>
  <c r="V360" i="8"/>
  <c r="M360" i="8"/>
  <c r="P360" i="8"/>
  <c r="D360" i="8"/>
  <c r="G360" i="8"/>
  <c r="S360" i="8"/>
  <c r="A360" i="8"/>
  <c r="J360" i="8"/>
  <c r="B360" i="8"/>
  <c r="T360" i="8"/>
  <c r="E360" i="8"/>
  <c r="Q360" i="8"/>
  <c r="H360" i="8"/>
  <c r="N360" i="8"/>
  <c r="W360" i="8"/>
  <c r="K360" i="8"/>
  <c r="K363" i="2"/>
  <c r="W363" i="4"/>
  <c r="J363" i="2"/>
  <c r="H364" i="2"/>
  <c r="J362" i="3"/>
  <c r="K362" i="1"/>
  <c r="G362" i="1" s="1"/>
  <c r="K363" i="3"/>
  <c r="G363" i="3" s="1"/>
  <c r="H362" i="3"/>
  <c r="I362" i="3"/>
  <c r="J362" i="1" l="1"/>
  <c r="I362" i="1"/>
  <c r="H362" i="1"/>
  <c r="M363" i="6"/>
  <c r="K363" i="8" s="1"/>
  <c r="L363" i="6"/>
  <c r="S363" i="8" s="1"/>
  <c r="N363" i="6"/>
  <c r="X363" i="8" s="1"/>
  <c r="M362" i="6"/>
  <c r="N362" i="6"/>
  <c r="L362" i="6"/>
  <c r="H365" i="2"/>
  <c r="K365" i="2" s="1"/>
  <c r="J364" i="2"/>
  <c r="I364" i="2"/>
  <c r="K364" i="2"/>
  <c r="W364" i="4"/>
  <c r="H363" i="3"/>
  <c r="K363" i="1"/>
  <c r="G363" i="1" s="1"/>
  <c r="K364" i="3"/>
  <c r="G364" i="3" s="1"/>
  <c r="J363" i="3"/>
  <c r="I363" i="3"/>
  <c r="J363" i="1" l="1"/>
  <c r="H363" i="1"/>
  <c r="I363" i="1"/>
  <c r="Q363" i="8"/>
  <c r="D363" i="8"/>
  <c r="H363" i="8"/>
  <c r="W363" i="8"/>
  <c r="N363" i="8"/>
  <c r="B363" i="8"/>
  <c r="T363" i="8"/>
  <c r="U363" i="8"/>
  <c r="V363" i="8"/>
  <c r="J363" i="8"/>
  <c r="E363" i="8"/>
  <c r="A363" i="8"/>
  <c r="G363" i="8"/>
  <c r="P363" i="8"/>
  <c r="F363" i="8"/>
  <c r="R363" i="8"/>
  <c r="L363" i="8"/>
  <c r="O363" i="8"/>
  <c r="I363" i="8"/>
  <c r="C363" i="8"/>
  <c r="M363" i="8"/>
  <c r="B364" i="5"/>
  <c r="B362" i="8"/>
  <c r="N362" i="8"/>
  <c r="T362" i="8"/>
  <c r="W362" i="8"/>
  <c r="H362" i="8"/>
  <c r="K362" i="8"/>
  <c r="E362" i="8"/>
  <c r="Q362" i="8"/>
  <c r="A362" i="8"/>
  <c r="J362" i="8"/>
  <c r="V362" i="8"/>
  <c r="M362" i="8"/>
  <c r="D362" i="8"/>
  <c r="P362" i="8"/>
  <c r="S362" i="8"/>
  <c r="G362" i="8"/>
  <c r="X362" i="8"/>
  <c r="U362" i="8"/>
  <c r="R362" i="8"/>
  <c r="L362" i="8"/>
  <c r="F362" i="8"/>
  <c r="C362" i="8"/>
  <c r="O362" i="8"/>
  <c r="I362" i="8"/>
  <c r="J365" i="2"/>
  <c r="W365" i="4"/>
  <c r="I365" i="2"/>
  <c r="H366" i="2"/>
  <c r="I366" i="2" s="1"/>
  <c r="I364" i="3"/>
  <c r="K364" i="1"/>
  <c r="G364" i="1" s="1"/>
  <c r="K365" i="3"/>
  <c r="G365" i="3" s="1"/>
  <c r="H364" i="3"/>
  <c r="J364" i="3"/>
  <c r="J364" i="1" l="1"/>
  <c r="I364" i="1"/>
  <c r="H364" i="1"/>
  <c r="N364" i="6"/>
  <c r="L364" i="6"/>
  <c r="M364" i="6"/>
  <c r="B366" i="5"/>
  <c r="B365" i="5"/>
  <c r="W366" i="4"/>
  <c r="K366" i="2"/>
  <c r="J366" i="2"/>
  <c r="H367" i="2"/>
  <c r="J365" i="3"/>
  <c r="K365" i="1"/>
  <c r="G365" i="1" s="1"/>
  <c r="K366" i="3"/>
  <c r="G366" i="3" s="1"/>
  <c r="I365" i="3"/>
  <c r="H365" i="3"/>
  <c r="J365" i="1" l="1"/>
  <c r="H365" i="1"/>
  <c r="I365" i="1"/>
  <c r="M366" i="6"/>
  <c r="H366" i="8" s="1"/>
  <c r="N366" i="6"/>
  <c r="L366" i="8" s="1"/>
  <c r="L366" i="6"/>
  <c r="D366" i="8" s="1"/>
  <c r="M365" i="6"/>
  <c r="L365" i="6"/>
  <c r="J365" i="8" s="1"/>
  <c r="N365" i="6"/>
  <c r="O365" i="8" s="1"/>
  <c r="K364" i="8"/>
  <c r="W364" i="8"/>
  <c r="B364" i="8"/>
  <c r="Q364" i="8"/>
  <c r="E364" i="8"/>
  <c r="N364" i="8"/>
  <c r="T364" i="8"/>
  <c r="H364" i="8"/>
  <c r="P364" i="8"/>
  <c r="J364" i="8"/>
  <c r="G364" i="8"/>
  <c r="M364" i="8"/>
  <c r="D364" i="8"/>
  <c r="V364" i="8"/>
  <c r="S364" i="8"/>
  <c r="A364" i="8"/>
  <c r="O364" i="8"/>
  <c r="I364" i="8"/>
  <c r="X364" i="8"/>
  <c r="L364" i="8"/>
  <c r="F364" i="8"/>
  <c r="R364" i="8"/>
  <c r="U364" i="8"/>
  <c r="C364" i="8"/>
  <c r="I367" i="2"/>
  <c r="J367" i="2"/>
  <c r="K367" i="2"/>
  <c r="W367" i="4"/>
  <c r="H368" i="2"/>
  <c r="J366" i="3"/>
  <c r="K366" i="1"/>
  <c r="G366" i="1" s="1"/>
  <c r="K367" i="3"/>
  <c r="G367" i="3" s="1"/>
  <c r="H366" i="3"/>
  <c r="I366" i="3"/>
  <c r="J366" i="1" l="1"/>
  <c r="I366" i="1"/>
  <c r="H366" i="1"/>
  <c r="E366" i="8"/>
  <c r="K366" i="8"/>
  <c r="N366" i="8"/>
  <c r="W366" i="8"/>
  <c r="B366" i="8"/>
  <c r="G365" i="8"/>
  <c r="Q366" i="8"/>
  <c r="V365" i="8"/>
  <c r="B368" i="5"/>
  <c r="A365" i="8"/>
  <c r="T366" i="8"/>
  <c r="S365" i="8"/>
  <c r="D365" i="8"/>
  <c r="V366" i="8"/>
  <c r="A366" i="8"/>
  <c r="X365" i="8"/>
  <c r="C366" i="8"/>
  <c r="F366" i="8"/>
  <c r="R366" i="8"/>
  <c r="X366" i="8"/>
  <c r="O366" i="8"/>
  <c r="U366" i="8"/>
  <c r="I366" i="8"/>
  <c r="F365" i="8"/>
  <c r="M366" i="8"/>
  <c r="S366" i="8"/>
  <c r="L365" i="8"/>
  <c r="J366" i="8"/>
  <c r="G366" i="8"/>
  <c r="P366" i="8"/>
  <c r="R365" i="8"/>
  <c r="U365" i="8"/>
  <c r="B367" i="5"/>
  <c r="E365" i="8"/>
  <c r="W365" i="8"/>
  <c r="H365" i="8"/>
  <c r="B365" i="8"/>
  <c r="K365" i="8"/>
  <c r="Q365" i="8"/>
  <c r="N365" i="8"/>
  <c r="T365" i="8"/>
  <c r="C365" i="8"/>
  <c r="I365" i="8"/>
  <c r="P365" i="8"/>
  <c r="M365" i="8"/>
  <c r="H369" i="2"/>
  <c r="K369" i="2" s="1"/>
  <c r="J368" i="2"/>
  <c r="K368" i="2"/>
  <c r="I368" i="2"/>
  <c r="W368" i="4"/>
  <c r="H367" i="3"/>
  <c r="K367" i="1"/>
  <c r="G367" i="1" s="1"/>
  <c r="K368" i="3"/>
  <c r="G368" i="3" s="1"/>
  <c r="I367" i="3"/>
  <c r="J367" i="3"/>
  <c r="J367" i="1" l="1"/>
  <c r="H367" i="1"/>
  <c r="I367" i="1"/>
  <c r="L368" i="6"/>
  <c r="G368" i="8" s="1"/>
  <c r="M368" i="6"/>
  <c r="Q368" i="8" s="1"/>
  <c r="N368" i="6"/>
  <c r="X368" i="8" s="1"/>
  <c r="N367" i="6"/>
  <c r="X367" i="8" s="1"/>
  <c r="M367" i="6"/>
  <c r="Q367" i="8" s="1"/>
  <c r="L367" i="6"/>
  <c r="P367" i="8" s="1"/>
  <c r="J369" i="2"/>
  <c r="W369" i="4"/>
  <c r="I369" i="2"/>
  <c r="H370" i="2"/>
  <c r="I370" i="2" s="1"/>
  <c r="I368" i="3"/>
  <c r="K368" i="1"/>
  <c r="G368" i="1" s="1"/>
  <c r="K369" i="3"/>
  <c r="G369" i="3" s="1"/>
  <c r="J368" i="3"/>
  <c r="H368" i="3"/>
  <c r="J368" i="1" l="1"/>
  <c r="I368" i="1"/>
  <c r="H368" i="1"/>
  <c r="H367" i="8"/>
  <c r="N367" i="8"/>
  <c r="B369" i="5"/>
  <c r="P368" i="8"/>
  <c r="E367" i="8"/>
  <c r="S368" i="8"/>
  <c r="B367" i="8"/>
  <c r="J368" i="8"/>
  <c r="M368" i="8"/>
  <c r="R367" i="8"/>
  <c r="T367" i="8"/>
  <c r="K367" i="8"/>
  <c r="D368" i="8"/>
  <c r="W367" i="8"/>
  <c r="A368" i="8"/>
  <c r="V368" i="8"/>
  <c r="T368" i="8"/>
  <c r="J367" i="8"/>
  <c r="F367" i="8"/>
  <c r="L368" i="8"/>
  <c r="N368" i="8"/>
  <c r="B368" i="8"/>
  <c r="E368" i="8"/>
  <c r="K368" i="8"/>
  <c r="H368" i="8"/>
  <c r="V367" i="8"/>
  <c r="W368" i="8"/>
  <c r="D367" i="8"/>
  <c r="U368" i="8"/>
  <c r="L367" i="8"/>
  <c r="G367" i="8"/>
  <c r="I368" i="8"/>
  <c r="S367" i="8"/>
  <c r="M367" i="8"/>
  <c r="A367" i="8"/>
  <c r="F368" i="8"/>
  <c r="I367" i="8"/>
  <c r="O368" i="8"/>
  <c r="C368" i="8"/>
  <c r="C367" i="8"/>
  <c r="O367" i="8"/>
  <c r="R368" i="8"/>
  <c r="U367" i="8"/>
  <c r="K370" i="2"/>
  <c r="J370" i="2"/>
  <c r="W370" i="4"/>
  <c r="H371" i="2"/>
  <c r="W371" i="4" s="1"/>
  <c r="J369" i="3"/>
  <c r="K369" i="1"/>
  <c r="G369" i="1" s="1"/>
  <c r="K370" i="3"/>
  <c r="G370" i="3" s="1"/>
  <c r="H369" i="3"/>
  <c r="I369" i="3"/>
  <c r="J369" i="1" l="1"/>
  <c r="H369" i="1"/>
  <c r="I369" i="1"/>
  <c r="N369" i="6"/>
  <c r="O369" i="8" s="1"/>
  <c r="L369" i="6"/>
  <c r="D369" i="8" s="1"/>
  <c r="M369" i="6"/>
  <c r="W369" i="8" s="1"/>
  <c r="B370" i="5"/>
  <c r="K371" i="2"/>
  <c r="J371" i="2"/>
  <c r="I371" i="2"/>
  <c r="H372" i="2"/>
  <c r="J370" i="3"/>
  <c r="K370" i="1"/>
  <c r="G370" i="1" s="1"/>
  <c r="K371" i="3"/>
  <c r="G371" i="3" s="1"/>
  <c r="H370" i="3"/>
  <c r="I370" i="3"/>
  <c r="J370" i="1" l="1"/>
  <c r="I370" i="1"/>
  <c r="H370" i="1"/>
  <c r="V369" i="8"/>
  <c r="U369" i="8"/>
  <c r="R369" i="8"/>
  <c r="L369" i="8"/>
  <c r="B369" i="8"/>
  <c r="A369" i="8"/>
  <c r="M369" i="8"/>
  <c r="P369" i="8"/>
  <c r="F369" i="8"/>
  <c r="I369" i="8"/>
  <c r="C369" i="8"/>
  <c r="J369" i="8"/>
  <c r="S369" i="8"/>
  <c r="G369" i="8"/>
  <c r="X369" i="8"/>
  <c r="E369" i="8"/>
  <c r="K369" i="8"/>
  <c r="N369" i="8"/>
  <c r="Q369" i="8"/>
  <c r="T369" i="8"/>
  <c r="H369" i="8"/>
  <c r="B371" i="5"/>
  <c r="L370" i="6"/>
  <c r="M370" i="8" s="1"/>
  <c r="M370" i="6"/>
  <c r="K370" i="8" s="1"/>
  <c r="N370" i="6"/>
  <c r="X370" i="8" s="1"/>
  <c r="H373" i="2"/>
  <c r="K373" i="2" s="1"/>
  <c r="J372" i="2"/>
  <c r="I372" i="2"/>
  <c r="K372" i="2"/>
  <c r="W372" i="4"/>
  <c r="H371" i="3"/>
  <c r="K371" i="1"/>
  <c r="G371" i="1" s="1"/>
  <c r="K372" i="3"/>
  <c r="G372" i="3" s="1"/>
  <c r="I371" i="3"/>
  <c r="J371" i="3"/>
  <c r="J371" i="1" l="1"/>
  <c r="H371" i="1"/>
  <c r="I371" i="1"/>
  <c r="B372" i="5"/>
  <c r="P370" i="8"/>
  <c r="G370" i="8"/>
  <c r="V370" i="8"/>
  <c r="N370" i="8"/>
  <c r="J370" i="8"/>
  <c r="Q370" i="8"/>
  <c r="S370" i="8"/>
  <c r="A370" i="8"/>
  <c r="W370" i="8"/>
  <c r="D370" i="8"/>
  <c r="H370" i="8"/>
  <c r="I370" i="8"/>
  <c r="F370" i="8"/>
  <c r="E370" i="8"/>
  <c r="O370" i="8"/>
  <c r="L370" i="8"/>
  <c r="U370" i="8"/>
  <c r="C370" i="8"/>
  <c r="B370" i="8"/>
  <c r="R370" i="8"/>
  <c r="M371" i="6"/>
  <c r="N371" i="8" s="1"/>
  <c r="L371" i="6"/>
  <c r="M371" i="8" s="1"/>
  <c r="N371" i="6"/>
  <c r="I371" i="8" s="1"/>
  <c r="T370" i="8"/>
  <c r="I373" i="2"/>
  <c r="W373" i="4"/>
  <c r="J373" i="2"/>
  <c r="H374" i="2"/>
  <c r="W374" i="4" s="1"/>
  <c r="I372" i="3"/>
  <c r="K372" i="1"/>
  <c r="G372" i="1" s="1"/>
  <c r="K373" i="3"/>
  <c r="G373" i="3" s="1"/>
  <c r="J372" i="3"/>
  <c r="H372" i="3"/>
  <c r="J372" i="1" l="1"/>
  <c r="H372" i="1"/>
  <c r="I372" i="1"/>
  <c r="L372" i="6"/>
  <c r="V372" i="8" s="1"/>
  <c r="N372" i="6"/>
  <c r="I372" i="8" s="1"/>
  <c r="M372" i="6"/>
  <c r="H372" i="8" s="1"/>
  <c r="W371" i="8"/>
  <c r="A371" i="8"/>
  <c r="X371" i="8"/>
  <c r="D371" i="8"/>
  <c r="G371" i="8"/>
  <c r="E371" i="8"/>
  <c r="P371" i="8"/>
  <c r="V371" i="8"/>
  <c r="U371" i="8"/>
  <c r="J371" i="8"/>
  <c r="R371" i="8"/>
  <c r="T371" i="8"/>
  <c r="F371" i="8"/>
  <c r="O371" i="8"/>
  <c r="C371" i="8"/>
  <c r="S371" i="8"/>
  <c r="L371" i="8"/>
  <c r="K371" i="8"/>
  <c r="H371" i="8"/>
  <c r="B371" i="8"/>
  <c r="Q371" i="8"/>
  <c r="B373" i="5"/>
  <c r="K374" i="2"/>
  <c r="J374" i="2"/>
  <c r="I374" i="2"/>
  <c r="H375" i="2"/>
  <c r="W375" i="4" s="1"/>
  <c r="J373" i="3"/>
  <c r="K373" i="1"/>
  <c r="G373" i="1" s="1"/>
  <c r="K374" i="3"/>
  <c r="G374" i="3" s="1"/>
  <c r="H373" i="3"/>
  <c r="I373" i="3"/>
  <c r="J373" i="1" l="1"/>
  <c r="H373" i="1"/>
  <c r="I373" i="1"/>
  <c r="M372" i="8"/>
  <c r="D372" i="8"/>
  <c r="X372" i="8"/>
  <c r="O372" i="8"/>
  <c r="T372" i="8"/>
  <c r="N372" i="8"/>
  <c r="J372" i="8"/>
  <c r="G372" i="8"/>
  <c r="S372" i="8"/>
  <c r="P372" i="8"/>
  <c r="A372" i="8"/>
  <c r="K372" i="8"/>
  <c r="F372" i="8"/>
  <c r="R372" i="8"/>
  <c r="C372" i="8"/>
  <c r="U372" i="8"/>
  <c r="L372" i="8"/>
  <c r="B372" i="8"/>
  <c r="W372" i="8"/>
  <c r="E372" i="8"/>
  <c r="Q372" i="8"/>
  <c r="L373" i="6"/>
  <c r="D373" i="8" s="1"/>
  <c r="N373" i="6"/>
  <c r="C373" i="8" s="1"/>
  <c r="M373" i="6"/>
  <c r="B373" i="8" s="1"/>
  <c r="B374" i="5"/>
  <c r="N374" i="6" s="1"/>
  <c r="F374" i="8" s="1"/>
  <c r="J375" i="2"/>
  <c r="K375" i="2"/>
  <c r="I375" i="2"/>
  <c r="H376" i="2"/>
  <c r="W376" i="4" s="1"/>
  <c r="J374" i="3"/>
  <c r="K374" i="1"/>
  <c r="G374" i="1" s="1"/>
  <c r="K375" i="3"/>
  <c r="G375" i="3" s="1"/>
  <c r="I374" i="3"/>
  <c r="H374" i="3"/>
  <c r="J374" i="1" l="1"/>
  <c r="I374" i="1"/>
  <c r="H374" i="1"/>
  <c r="P373" i="8"/>
  <c r="V373" i="8"/>
  <c r="S373" i="8"/>
  <c r="B375" i="5"/>
  <c r="A373" i="8"/>
  <c r="J373" i="8"/>
  <c r="M373" i="8"/>
  <c r="G373" i="8"/>
  <c r="U373" i="8"/>
  <c r="X373" i="8"/>
  <c r="F373" i="8"/>
  <c r="L373" i="8"/>
  <c r="W373" i="8"/>
  <c r="R373" i="8"/>
  <c r="I374" i="8"/>
  <c r="E373" i="8"/>
  <c r="O373" i="8"/>
  <c r="I373" i="8"/>
  <c r="O374" i="8"/>
  <c r="L374" i="8"/>
  <c r="T373" i="8"/>
  <c r="U374" i="8"/>
  <c r="N373" i="8"/>
  <c r="H373" i="8"/>
  <c r="R374" i="8"/>
  <c r="X374" i="8"/>
  <c r="K373" i="8"/>
  <c r="Q373" i="8"/>
  <c r="C374" i="8"/>
  <c r="M374" i="6"/>
  <c r="E374" i="8" s="1"/>
  <c r="L374" i="6"/>
  <c r="K376" i="2"/>
  <c r="I376" i="2"/>
  <c r="J376" i="2"/>
  <c r="H377" i="2"/>
  <c r="H375" i="3"/>
  <c r="K375" i="1"/>
  <c r="G375" i="1" s="1"/>
  <c r="K376" i="3"/>
  <c r="G376" i="3" s="1"/>
  <c r="I375" i="3"/>
  <c r="J375" i="3"/>
  <c r="J375" i="1" l="1"/>
  <c r="H375" i="1"/>
  <c r="I375" i="1"/>
  <c r="N375" i="6"/>
  <c r="L375" i="8" s="1"/>
  <c r="M375" i="6"/>
  <c r="E375" i="8" s="1"/>
  <c r="L375" i="6"/>
  <c r="J375" i="8" s="1"/>
  <c r="A374" i="8"/>
  <c r="S374" i="8"/>
  <c r="J374" i="8"/>
  <c r="V374" i="8"/>
  <c r="D374" i="8"/>
  <c r="M374" i="8"/>
  <c r="P374" i="8"/>
  <c r="G374" i="8"/>
  <c r="W374" i="8"/>
  <c r="N374" i="8"/>
  <c r="H374" i="8"/>
  <c r="B374" i="8"/>
  <c r="K374" i="8"/>
  <c r="T374" i="8"/>
  <c r="Q374" i="8"/>
  <c r="B376" i="5"/>
  <c r="K377" i="2"/>
  <c r="J377" i="2"/>
  <c r="I377" i="2"/>
  <c r="W377" i="4"/>
  <c r="H378" i="2"/>
  <c r="I376" i="3"/>
  <c r="K376" i="1"/>
  <c r="G376" i="1" s="1"/>
  <c r="K377" i="3"/>
  <c r="G377" i="3" s="1"/>
  <c r="J376" i="3"/>
  <c r="H376" i="3"/>
  <c r="J376" i="1" l="1"/>
  <c r="I376" i="1"/>
  <c r="H376" i="1"/>
  <c r="F375" i="8"/>
  <c r="W375" i="8"/>
  <c r="H375" i="8"/>
  <c r="Q375" i="8"/>
  <c r="U375" i="8"/>
  <c r="G375" i="8"/>
  <c r="M375" i="8"/>
  <c r="R375" i="8"/>
  <c r="O375" i="8"/>
  <c r="C375" i="8"/>
  <c r="I375" i="8"/>
  <c r="S375" i="8"/>
  <c r="T375" i="8"/>
  <c r="B375" i="8"/>
  <c r="N375" i="8"/>
  <c r="X375" i="8"/>
  <c r="K375" i="8"/>
  <c r="D375" i="8"/>
  <c r="A375" i="8"/>
  <c r="P375" i="8"/>
  <c r="V375" i="8"/>
  <c r="M376" i="6"/>
  <c r="N376" i="6"/>
  <c r="L376" i="6"/>
  <c r="B378" i="5"/>
  <c r="L378" i="6" s="1"/>
  <c r="B377" i="5"/>
  <c r="H379" i="2"/>
  <c r="K379" i="2" s="1"/>
  <c r="I378" i="2"/>
  <c r="J378" i="2"/>
  <c r="K378" i="2"/>
  <c r="W378" i="4"/>
  <c r="J377" i="3"/>
  <c r="K377" i="1"/>
  <c r="G377" i="1" s="1"/>
  <c r="K378" i="3"/>
  <c r="G378" i="3" s="1"/>
  <c r="H377" i="3"/>
  <c r="I377" i="3"/>
  <c r="J377" i="1" l="1"/>
  <c r="H377" i="1"/>
  <c r="I377" i="1"/>
  <c r="B379" i="5"/>
  <c r="M378" i="6"/>
  <c r="W378" i="8" s="1"/>
  <c r="M377" i="6"/>
  <c r="W377" i="8" s="1"/>
  <c r="L377" i="6"/>
  <c r="A377" i="8" s="1"/>
  <c r="N377" i="6"/>
  <c r="C377" i="8" s="1"/>
  <c r="S376" i="8"/>
  <c r="D376" i="8"/>
  <c r="M376" i="8"/>
  <c r="A376" i="8"/>
  <c r="G376" i="8"/>
  <c r="J376" i="8"/>
  <c r="V376" i="8"/>
  <c r="P376" i="8"/>
  <c r="X376" i="8"/>
  <c r="C376" i="8"/>
  <c r="F376" i="8"/>
  <c r="L376" i="8"/>
  <c r="I376" i="8"/>
  <c r="U376" i="8"/>
  <c r="O376" i="8"/>
  <c r="R376" i="8"/>
  <c r="N378" i="6"/>
  <c r="X378" i="8" s="1"/>
  <c r="E376" i="8"/>
  <c r="T376" i="8"/>
  <c r="N376" i="8"/>
  <c r="Q376" i="8"/>
  <c r="H376" i="8"/>
  <c r="W376" i="8"/>
  <c r="B376" i="8"/>
  <c r="K376" i="8"/>
  <c r="M378" i="8"/>
  <c r="J378" i="8"/>
  <c r="S378" i="8"/>
  <c r="A378" i="8"/>
  <c r="P378" i="8"/>
  <c r="G378" i="8"/>
  <c r="V378" i="8"/>
  <c r="D378" i="8"/>
  <c r="W379" i="4"/>
  <c r="J379" i="2"/>
  <c r="H380" i="2"/>
  <c r="W380" i="4" s="1"/>
  <c r="I379" i="2"/>
  <c r="J378" i="3"/>
  <c r="K378" i="1"/>
  <c r="G378" i="1" s="1"/>
  <c r="K379" i="3"/>
  <c r="G379" i="3" s="1"/>
  <c r="H378" i="3"/>
  <c r="I378" i="3"/>
  <c r="J378" i="1" l="1"/>
  <c r="I378" i="1"/>
  <c r="H378" i="1"/>
  <c r="T377" i="8"/>
  <c r="H377" i="8"/>
  <c r="N377" i="8"/>
  <c r="R378" i="8"/>
  <c r="E377" i="8"/>
  <c r="S377" i="8"/>
  <c r="Q377" i="8"/>
  <c r="B377" i="8"/>
  <c r="K377" i="8"/>
  <c r="V377" i="8"/>
  <c r="L378" i="8"/>
  <c r="T378" i="8"/>
  <c r="N378" i="8"/>
  <c r="F378" i="8"/>
  <c r="Q378" i="8"/>
  <c r="B378" i="8"/>
  <c r="I378" i="8"/>
  <c r="K378" i="8"/>
  <c r="E378" i="8"/>
  <c r="C378" i="8"/>
  <c r="O378" i="8"/>
  <c r="H378" i="8"/>
  <c r="G377" i="8"/>
  <c r="P377" i="8"/>
  <c r="R377" i="8"/>
  <c r="U377" i="8"/>
  <c r="M377" i="8"/>
  <c r="D377" i="8"/>
  <c r="J377" i="8"/>
  <c r="L377" i="8"/>
  <c r="I377" i="8"/>
  <c r="O377" i="8"/>
  <c r="F377" i="8"/>
  <c r="X377" i="8"/>
  <c r="U378" i="8"/>
  <c r="M379" i="6"/>
  <c r="L379" i="6"/>
  <c r="D379" i="8" s="1"/>
  <c r="N379" i="6"/>
  <c r="F379" i="8" s="1"/>
  <c r="I380" i="2"/>
  <c r="J380" i="2"/>
  <c r="K380" i="2"/>
  <c r="H381" i="2"/>
  <c r="H379" i="3"/>
  <c r="K379" i="1"/>
  <c r="G379" i="1" s="1"/>
  <c r="K380" i="3"/>
  <c r="G380" i="3" s="1"/>
  <c r="I379" i="3"/>
  <c r="J379" i="3"/>
  <c r="J379" i="1" l="1"/>
  <c r="H379" i="1"/>
  <c r="I379" i="1"/>
  <c r="J379" i="8"/>
  <c r="V379" i="8"/>
  <c r="M379" i="8"/>
  <c r="A379" i="8"/>
  <c r="X379" i="8"/>
  <c r="C379" i="8"/>
  <c r="S379" i="8"/>
  <c r="G379" i="8"/>
  <c r="I379" i="8"/>
  <c r="L379" i="8"/>
  <c r="R379" i="8"/>
  <c r="B380" i="5"/>
  <c r="P379" i="8"/>
  <c r="U379" i="8"/>
  <c r="O379" i="8"/>
  <c r="T379" i="8"/>
  <c r="E379" i="8"/>
  <c r="B379" i="8"/>
  <c r="Q379" i="8"/>
  <c r="W379" i="8"/>
  <c r="H379" i="8"/>
  <c r="N379" i="8"/>
  <c r="K379" i="8"/>
  <c r="K381" i="2"/>
  <c r="I381" i="2"/>
  <c r="J381" i="2"/>
  <c r="W381" i="4"/>
  <c r="H382" i="2"/>
  <c r="I380" i="3"/>
  <c r="K380" i="1"/>
  <c r="G380" i="1" s="1"/>
  <c r="K381" i="3"/>
  <c r="G381" i="3" s="1"/>
  <c r="J380" i="3"/>
  <c r="H380" i="3"/>
  <c r="J380" i="1" l="1"/>
  <c r="H380" i="1"/>
  <c r="I380" i="1"/>
  <c r="L380" i="6"/>
  <c r="S380" i="8" s="1"/>
  <c r="M380" i="6"/>
  <c r="K380" i="8" s="1"/>
  <c r="N380" i="6"/>
  <c r="O380" i="8" s="1"/>
  <c r="B381" i="5"/>
  <c r="N381" i="6" s="1"/>
  <c r="H383" i="2"/>
  <c r="I383" i="2" s="1"/>
  <c r="K382" i="2"/>
  <c r="I382" i="2"/>
  <c r="J382" i="2"/>
  <c r="W382" i="4"/>
  <c r="J381" i="3"/>
  <c r="K381" i="1"/>
  <c r="G381" i="1" s="1"/>
  <c r="K382" i="3"/>
  <c r="G382" i="3" s="1"/>
  <c r="H381" i="3"/>
  <c r="I381" i="3"/>
  <c r="J381" i="1" l="1"/>
  <c r="H381" i="1"/>
  <c r="I381" i="1"/>
  <c r="W380" i="8"/>
  <c r="B380" i="8"/>
  <c r="J380" i="8"/>
  <c r="G380" i="8"/>
  <c r="D380" i="8"/>
  <c r="T380" i="8"/>
  <c r="H380" i="8"/>
  <c r="E380" i="8"/>
  <c r="V380" i="8"/>
  <c r="M380" i="8"/>
  <c r="Q380" i="8"/>
  <c r="N380" i="8"/>
  <c r="M381" i="6"/>
  <c r="B381" i="8" s="1"/>
  <c r="A380" i="8"/>
  <c r="P380" i="8"/>
  <c r="X380" i="8"/>
  <c r="L380" i="8"/>
  <c r="F380" i="8"/>
  <c r="R380" i="8"/>
  <c r="C380" i="8"/>
  <c r="L381" i="6"/>
  <c r="J381" i="8" s="1"/>
  <c r="U380" i="8"/>
  <c r="B382" i="5"/>
  <c r="I380" i="8"/>
  <c r="I381" i="8"/>
  <c r="C381" i="8"/>
  <c r="O381" i="8"/>
  <c r="F381" i="8"/>
  <c r="R381" i="8"/>
  <c r="X381" i="8"/>
  <c r="L381" i="8"/>
  <c r="U381" i="8"/>
  <c r="K383" i="2"/>
  <c r="W383" i="4"/>
  <c r="J383" i="2"/>
  <c r="H384" i="2"/>
  <c r="J384" i="2" s="1"/>
  <c r="J382" i="3"/>
  <c r="K382" i="1"/>
  <c r="G382" i="1" s="1"/>
  <c r="K383" i="3"/>
  <c r="G383" i="3" s="1"/>
  <c r="I382" i="3"/>
  <c r="H382" i="3"/>
  <c r="J382" i="1" l="1"/>
  <c r="I382" i="1"/>
  <c r="H382" i="1"/>
  <c r="K381" i="8"/>
  <c r="T381" i="8"/>
  <c r="E381" i="8"/>
  <c r="H381" i="8"/>
  <c r="N381" i="8"/>
  <c r="W381" i="8"/>
  <c r="Q381" i="8"/>
  <c r="G381" i="8"/>
  <c r="M381" i="8"/>
  <c r="D381" i="8"/>
  <c r="V381" i="8"/>
  <c r="A381" i="8"/>
  <c r="S381" i="8"/>
  <c r="P381" i="8"/>
  <c r="M382" i="6"/>
  <c r="N382" i="6"/>
  <c r="L382" i="6"/>
  <c r="B383" i="5"/>
  <c r="I384" i="2"/>
  <c r="W384" i="4"/>
  <c r="K384" i="2"/>
  <c r="H385" i="2"/>
  <c r="H383" i="3"/>
  <c r="K383" i="1"/>
  <c r="G383" i="1" s="1"/>
  <c r="K384" i="3"/>
  <c r="G384" i="3" s="1"/>
  <c r="J383" i="3"/>
  <c r="I383" i="3"/>
  <c r="J383" i="1" l="1"/>
  <c r="I383" i="1"/>
  <c r="H383" i="1"/>
  <c r="M383" i="6"/>
  <c r="K383" i="8" s="1"/>
  <c r="L383" i="6"/>
  <c r="J383" i="8" s="1"/>
  <c r="V382" i="8"/>
  <c r="S382" i="8"/>
  <c r="A382" i="8"/>
  <c r="G382" i="8"/>
  <c r="P382" i="8"/>
  <c r="J382" i="8"/>
  <c r="D382" i="8"/>
  <c r="M382" i="8"/>
  <c r="N383" i="6"/>
  <c r="R383" i="8" s="1"/>
  <c r="R382" i="8"/>
  <c r="I382" i="8"/>
  <c r="L382" i="8"/>
  <c r="C382" i="8"/>
  <c r="U382" i="8"/>
  <c r="F382" i="8"/>
  <c r="X382" i="8"/>
  <c r="O382" i="8"/>
  <c r="B384" i="5"/>
  <c r="W382" i="8"/>
  <c r="T382" i="8"/>
  <c r="N382" i="8"/>
  <c r="Q382" i="8"/>
  <c r="B382" i="8"/>
  <c r="H382" i="8"/>
  <c r="E382" i="8"/>
  <c r="K382" i="8"/>
  <c r="K385" i="2"/>
  <c r="I385" i="2"/>
  <c r="J385" i="2"/>
  <c r="W385" i="4"/>
  <c r="H386" i="2"/>
  <c r="I384" i="3"/>
  <c r="K384" i="1"/>
  <c r="G384" i="1" s="1"/>
  <c r="K385" i="3"/>
  <c r="G385" i="3" s="1"/>
  <c r="H384" i="3"/>
  <c r="J384" i="3"/>
  <c r="J384" i="1" l="1"/>
  <c r="H384" i="1"/>
  <c r="I384" i="1"/>
  <c r="L383" i="8"/>
  <c r="W383" i="8"/>
  <c r="S383" i="8"/>
  <c r="A383" i="8"/>
  <c r="P383" i="8"/>
  <c r="V383" i="8"/>
  <c r="G383" i="8"/>
  <c r="B383" i="8"/>
  <c r="M383" i="8"/>
  <c r="U383" i="8"/>
  <c r="D383" i="8"/>
  <c r="N383" i="8"/>
  <c r="E383" i="8"/>
  <c r="T383" i="8"/>
  <c r="H383" i="8"/>
  <c r="Q383" i="8"/>
  <c r="F383" i="8"/>
  <c r="O383" i="8"/>
  <c r="X383" i="8"/>
  <c r="C383" i="8"/>
  <c r="I383" i="8"/>
  <c r="N384" i="6"/>
  <c r="C384" i="8" s="1"/>
  <c r="M384" i="6"/>
  <c r="K384" i="8" s="1"/>
  <c r="L384" i="6"/>
  <c r="S384" i="8" s="1"/>
  <c r="B385" i="5"/>
  <c r="H387" i="2"/>
  <c r="J387" i="2" s="1"/>
  <c r="J386" i="2"/>
  <c r="K386" i="2"/>
  <c r="I386" i="2"/>
  <c r="W386" i="4"/>
  <c r="J385" i="3"/>
  <c r="K385" i="1"/>
  <c r="G385" i="1" s="1"/>
  <c r="K386" i="3"/>
  <c r="G386" i="3" s="1"/>
  <c r="I385" i="3"/>
  <c r="H385" i="3"/>
  <c r="J385" i="1" l="1"/>
  <c r="H385" i="1"/>
  <c r="I385" i="1"/>
  <c r="B386" i="5"/>
  <c r="W384" i="8"/>
  <c r="U384" i="8"/>
  <c r="R384" i="8"/>
  <c r="L384" i="8"/>
  <c r="F384" i="8"/>
  <c r="E384" i="8"/>
  <c r="B384" i="8"/>
  <c r="N384" i="8"/>
  <c r="I384" i="8"/>
  <c r="T384" i="8"/>
  <c r="M384" i="8"/>
  <c r="X384" i="8"/>
  <c r="Q384" i="8"/>
  <c r="H384" i="8"/>
  <c r="O384" i="8"/>
  <c r="V384" i="8"/>
  <c r="P384" i="8"/>
  <c r="G384" i="8"/>
  <c r="D384" i="8"/>
  <c r="J384" i="8"/>
  <c r="A384" i="8"/>
  <c r="M385" i="6"/>
  <c r="N385" i="6"/>
  <c r="L385" i="6"/>
  <c r="I387" i="2"/>
  <c r="W387" i="4"/>
  <c r="H388" i="2"/>
  <c r="W388" i="4" s="1"/>
  <c r="K387" i="2"/>
  <c r="J386" i="3"/>
  <c r="K386" i="1"/>
  <c r="G386" i="1" s="1"/>
  <c r="K387" i="3"/>
  <c r="G387" i="3" s="1"/>
  <c r="H386" i="3"/>
  <c r="I386" i="3"/>
  <c r="J386" i="1" l="1"/>
  <c r="I386" i="1"/>
  <c r="H386" i="1"/>
  <c r="M386" i="6"/>
  <c r="Q386" i="8" s="1"/>
  <c r="N386" i="6"/>
  <c r="C386" i="8" s="1"/>
  <c r="L386" i="6"/>
  <c r="A386" i="8" s="1"/>
  <c r="A385" i="8"/>
  <c r="G385" i="8"/>
  <c r="J385" i="8"/>
  <c r="D385" i="8"/>
  <c r="S385" i="8"/>
  <c r="M385" i="8"/>
  <c r="V385" i="8"/>
  <c r="P385" i="8"/>
  <c r="B387" i="5"/>
  <c r="U385" i="8"/>
  <c r="L385" i="8"/>
  <c r="R385" i="8"/>
  <c r="O385" i="8"/>
  <c r="I385" i="8"/>
  <c r="C385" i="8"/>
  <c r="X385" i="8"/>
  <c r="F385" i="8"/>
  <c r="T385" i="8"/>
  <c r="E385" i="8"/>
  <c r="W385" i="8"/>
  <c r="N385" i="8"/>
  <c r="B385" i="8"/>
  <c r="Q385" i="8"/>
  <c r="H385" i="8"/>
  <c r="K385" i="8"/>
  <c r="K388" i="2"/>
  <c r="I388" i="2"/>
  <c r="J388" i="2"/>
  <c r="H389" i="2"/>
  <c r="H387" i="3"/>
  <c r="K387" i="1"/>
  <c r="G387" i="1" s="1"/>
  <c r="K388" i="3"/>
  <c r="G388" i="3" s="1"/>
  <c r="I387" i="3"/>
  <c r="J387" i="3"/>
  <c r="E386" i="8" l="1"/>
  <c r="J387" i="1"/>
  <c r="H387" i="1"/>
  <c r="I387" i="1"/>
  <c r="K386" i="8"/>
  <c r="D386" i="8"/>
  <c r="U386" i="8"/>
  <c r="N386" i="8"/>
  <c r="T386" i="8"/>
  <c r="B389" i="5"/>
  <c r="F386" i="8"/>
  <c r="M386" i="8"/>
  <c r="J386" i="8"/>
  <c r="V386" i="8"/>
  <c r="G386" i="8"/>
  <c r="S386" i="8"/>
  <c r="P386" i="8"/>
  <c r="B386" i="8"/>
  <c r="I386" i="8"/>
  <c r="O386" i="8"/>
  <c r="L386" i="8"/>
  <c r="W386" i="8"/>
  <c r="R386" i="8"/>
  <c r="H386" i="8"/>
  <c r="X386" i="8"/>
  <c r="M387" i="6"/>
  <c r="B387" i="8" s="1"/>
  <c r="N387" i="6"/>
  <c r="F387" i="8" s="1"/>
  <c r="L387" i="6"/>
  <c r="V387" i="8" s="1"/>
  <c r="B388" i="5"/>
  <c r="K389" i="2"/>
  <c r="I389" i="2"/>
  <c r="J389" i="2"/>
  <c r="W389" i="4"/>
  <c r="H390" i="2"/>
  <c r="I388" i="3"/>
  <c r="K388" i="1"/>
  <c r="G388" i="1" s="1"/>
  <c r="K389" i="3"/>
  <c r="G389" i="3" s="1"/>
  <c r="J388" i="3"/>
  <c r="H388" i="3"/>
  <c r="J388" i="1" l="1"/>
  <c r="H388" i="1"/>
  <c r="I388" i="1"/>
  <c r="E387" i="8"/>
  <c r="T387" i="8"/>
  <c r="N387" i="8"/>
  <c r="W387" i="8"/>
  <c r="K387" i="8"/>
  <c r="Q387" i="8"/>
  <c r="H387" i="8"/>
  <c r="R387" i="8"/>
  <c r="C387" i="8"/>
  <c r="U387" i="8"/>
  <c r="I387" i="8"/>
  <c r="L387" i="8"/>
  <c r="X387" i="8"/>
  <c r="A387" i="8"/>
  <c r="G387" i="8"/>
  <c r="J387" i="8"/>
  <c r="M387" i="8"/>
  <c r="S387" i="8"/>
  <c r="D387" i="8"/>
  <c r="O387" i="8"/>
  <c r="P387" i="8"/>
  <c r="M389" i="6"/>
  <c r="Q389" i="8" s="1"/>
  <c r="N389" i="6"/>
  <c r="U389" i="8" s="1"/>
  <c r="L389" i="6"/>
  <c r="M389" i="8" s="1"/>
  <c r="M388" i="6"/>
  <c r="N388" i="6"/>
  <c r="L388" i="6"/>
  <c r="H391" i="2"/>
  <c r="W391" i="4" s="1"/>
  <c r="I390" i="2"/>
  <c r="J390" i="2"/>
  <c r="K390" i="2"/>
  <c r="W390" i="4"/>
  <c r="J389" i="3"/>
  <c r="K389" i="1"/>
  <c r="G389" i="1" s="1"/>
  <c r="K390" i="3"/>
  <c r="G390" i="3" s="1"/>
  <c r="H389" i="3"/>
  <c r="I389" i="3"/>
  <c r="J389" i="1" l="1"/>
  <c r="H389" i="1"/>
  <c r="I389" i="1"/>
  <c r="H389" i="8"/>
  <c r="B389" i="8"/>
  <c r="C389" i="8"/>
  <c r="O389" i="8"/>
  <c r="W389" i="8"/>
  <c r="E389" i="8"/>
  <c r="D389" i="8"/>
  <c r="T389" i="8"/>
  <c r="G389" i="8"/>
  <c r="F389" i="8"/>
  <c r="J389" i="8"/>
  <c r="I389" i="8"/>
  <c r="V389" i="8"/>
  <c r="N389" i="8"/>
  <c r="K389" i="8"/>
  <c r="L389" i="8"/>
  <c r="R389" i="8"/>
  <c r="X389" i="8"/>
  <c r="B390" i="5"/>
  <c r="Q388" i="8"/>
  <c r="B388" i="8"/>
  <c r="T388" i="8"/>
  <c r="H388" i="8"/>
  <c r="E388" i="8"/>
  <c r="W388" i="8"/>
  <c r="K388" i="8"/>
  <c r="N388" i="8"/>
  <c r="S389" i="8"/>
  <c r="P389" i="8"/>
  <c r="A388" i="8"/>
  <c r="S388" i="8"/>
  <c r="D388" i="8"/>
  <c r="P388" i="8"/>
  <c r="V388" i="8"/>
  <c r="G388" i="8"/>
  <c r="J388" i="8"/>
  <c r="M388" i="8"/>
  <c r="A389" i="8"/>
  <c r="O388" i="8"/>
  <c r="C388" i="8"/>
  <c r="L388" i="8"/>
  <c r="R388" i="8"/>
  <c r="X388" i="8"/>
  <c r="F388" i="8"/>
  <c r="I388" i="8"/>
  <c r="U388" i="8"/>
  <c r="K391" i="2"/>
  <c r="I391" i="2"/>
  <c r="J391" i="2"/>
  <c r="H392" i="2"/>
  <c r="W392" i="4" s="1"/>
  <c r="I390" i="3"/>
  <c r="K390" i="1"/>
  <c r="G390" i="1" s="1"/>
  <c r="K391" i="3"/>
  <c r="G391" i="3" s="1"/>
  <c r="J390" i="3"/>
  <c r="H390" i="3"/>
  <c r="J390" i="1" l="1"/>
  <c r="I390" i="1"/>
  <c r="H390" i="1"/>
  <c r="N390" i="6"/>
  <c r="M390" i="6"/>
  <c r="L390" i="6"/>
  <c r="B391" i="5"/>
  <c r="K392" i="2"/>
  <c r="I392" i="2"/>
  <c r="J392" i="2"/>
  <c r="H393" i="2"/>
  <c r="W393" i="4" s="1"/>
  <c r="H391" i="3"/>
  <c r="K391" i="1"/>
  <c r="G391" i="1" s="1"/>
  <c r="K392" i="3"/>
  <c r="G392" i="3" s="1"/>
  <c r="J391" i="3"/>
  <c r="I391" i="3"/>
  <c r="J391" i="1" l="1"/>
  <c r="H391" i="1"/>
  <c r="I391" i="1"/>
  <c r="M391" i="6"/>
  <c r="B391" i="8" s="1"/>
  <c r="N391" i="6"/>
  <c r="F391" i="8" s="1"/>
  <c r="L391" i="6"/>
  <c r="J391" i="8" s="1"/>
  <c r="G390" i="8"/>
  <c r="J390" i="8"/>
  <c r="M390" i="8"/>
  <c r="A390" i="8"/>
  <c r="V390" i="8"/>
  <c r="S390" i="8"/>
  <c r="D390" i="8"/>
  <c r="P390" i="8"/>
  <c r="N390" i="8"/>
  <c r="T390" i="8"/>
  <c r="B390" i="8"/>
  <c r="H390" i="8"/>
  <c r="E390" i="8"/>
  <c r="K390" i="8"/>
  <c r="Q390" i="8"/>
  <c r="W390" i="8"/>
  <c r="B392" i="5"/>
  <c r="M392" i="6" s="1"/>
  <c r="R390" i="8"/>
  <c r="U390" i="8"/>
  <c r="F390" i="8"/>
  <c r="I390" i="8"/>
  <c r="X390" i="8"/>
  <c r="O390" i="8"/>
  <c r="C390" i="8"/>
  <c r="L390" i="8"/>
  <c r="I393" i="2"/>
  <c r="J393" i="2"/>
  <c r="K393" i="2"/>
  <c r="H394" i="2"/>
  <c r="I392" i="3"/>
  <c r="K392" i="1"/>
  <c r="G392" i="1" s="1"/>
  <c r="K393" i="3"/>
  <c r="G393" i="3" s="1"/>
  <c r="H392" i="3"/>
  <c r="J392" i="3"/>
  <c r="I392" i="1" l="1"/>
  <c r="J392" i="1"/>
  <c r="H392" i="1"/>
  <c r="H391" i="8"/>
  <c r="L391" i="8"/>
  <c r="R391" i="8"/>
  <c r="O391" i="8"/>
  <c r="G391" i="8"/>
  <c r="N391" i="8"/>
  <c r="I391" i="8"/>
  <c r="C391" i="8"/>
  <c r="M391" i="8"/>
  <c r="T391" i="8"/>
  <c r="Q391" i="8"/>
  <c r="E391" i="8"/>
  <c r="W391" i="8"/>
  <c r="K391" i="8"/>
  <c r="P391" i="8"/>
  <c r="U391" i="8"/>
  <c r="X391" i="8"/>
  <c r="D391" i="8"/>
  <c r="V391" i="8"/>
  <c r="A391" i="8"/>
  <c r="T392" i="8"/>
  <c r="E392" i="8"/>
  <c r="K392" i="8"/>
  <c r="B392" i="8"/>
  <c r="Q392" i="8"/>
  <c r="S391" i="8"/>
  <c r="N392" i="8"/>
  <c r="H392" i="8"/>
  <c r="L392" i="6"/>
  <c r="N392" i="6"/>
  <c r="B393" i="5"/>
  <c r="W392" i="8"/>
  <c r="H395" i="2"/>
  <c r="I395" i="2" s="1"/>
  <c r="I394" i="2"/>
  <c r="J394" i="2"/>
  <c r="K394" i="2"/>
  <c r="W394" i="4"/>
  <c r="J393" i="3"/>
  <c r="K393" i="1"/>
  <c r="G393" i="1" s="1"/>
  <c r="K394" i="3"/>
  <c r="G394" i="3" s="1"/>
  <c r="H393" i="3"/>
  <c r="I393" i="3"/>
  <c r="J393" i="1" l="1"/>
  <c r="H393" i="1"/>
  <c r="I393" i="1"/>
  <c r="L393" i="6"/>
  <c r="N393" i="6"/>
  <c r="M393" i="6"/>
  <c r="L392" i="8"/>
  <c r="C392" i="8"/>
  <c r="U392" i="8"/>
  <c r="F392" i="8"/>
  <c r="O392" i="8"/>
  <c r="X392" i="8"/>
  <c r="I392" i="8"/>
  <c r="R392" i="8"/>
  <c r="B394" i="5"/>
  <c r="G392" i="8"/>
  <c r="P392" i="8"/>
  <c r="M392" i="8"/>
  <c r="A392" i="8"/>
  <c r="J392" i="8"/>
  <c r="V392" i="8"/>
  <c r="S392" i="8"/>
  <c r="D392" i="8"/>
  <c r="K395" i="2"/>
  <c r="J395" i="2"/>
  <c r="W395" i="4"/>
  <c r="H396" i="2"/>
  <c r="W396" i="4" s="1"/>
  <c r="J394" i="3"/>
  <c r="K394" i="1"/>
  <c r="G394" i="1" s="1"/>
  <c r="K395" i="3"/>
  <c r="G395" i="3" s="1"/>
  <c r="H394" i="3"/>
  <c r="I394" i="3"/>
  <c r="H394" i="1" l="1"/>
  <c r="I394" i="1"/>
  <c r="J394" i="1"/>
  <c r="B396" i="5"/>
  <c r="L394" i="6"/>
  <c r="N394" i="6"/>
  <c r="I394" i="8" s="1"/>
  <c r="M394" i="6"/>
  <c r="W393" i="8"/>
  <c r="K393" i="8"/>
  <c r="H393" i="8"/>
  <c r="E393" i="8"/>
  <c r="B393" i="8"/>
  <c r="T393" i="8"/>
  <c r="N393" i="8"/>
  <c r="Q393" i="8"/>
  <c r="R393" i="8"/>
  <c r="X393" i="8"/>
  <c r="I393" i="8"/>
  <c r="L393" i="8"/>
  <c r="C393" i="8"/>
  <c r="O393" i="8"/>
  <c r="F393" i="8"/>
  <c r="U393" i="8"/>
  <c r="B395" i="5"/>
  <c r="V393" i="8"/>
  <c r="M393" i="8"/>
  <c r="S393" i="8"/>
  <c r="D393" i="8"/>
  <c r="G393" i="8"/>
  <c r="J393" i="8"/>
  <c r="P393" i="8"/>
  <c r="A393" i="8"/>
  <c r="K396" i="2"/>
  <c r="I396" i="2"/>
  <c r="J396" i="2"/>
  <c r="H397" i="2"/>
  <c r="I397" i="2" s="1"/>
  <c r="H395" i="3"/>
  <c r="K395" i="1"/>
  <c r="G395" i="1" s="1"/>
  <c r="K396" i="3"/>
  <c r="G396" i="3" s="1"/>
  <c r="I395" i="3"/>
  <c r="J395" i="3"/>
  <c r="H395" i="1" l="1"/>
  <c r="I395" i="1"/>
  <c r="J395" i="1"/>
  <c r="R394" i="8"/>
  <c r="O394" i="8"/>
  <c r="U394" i="8"/>
  <c r="L394" i="8"/>
  <c r="B397" i="5"/>
  <c r="F394" i="8"/>
  <c r="N396" i="6"/>
  <c r="O396" i="8" s="1"/>
  <c r="L396" i="6"/>
  <c r="D396" i="8" s="1"/>
  <c r="M396" i="6"/>
  <c r="N396" i="8" s="1"/>
  <c r="L395" i="6"/>
  <c r="M395" i="6"/>
  <c r="N395" i="6"/>
  <c r="W394" i="8"/>
  <c r="B394" i="8"/>
  <c r="Q394" i="8"/>
  <c r="N394" i="8"/>
  <c r="H394" i="8"/>
  <c r="T394" i="8"/>
  <c r="K394" i="8"/>
  <c r="E394" i="8"/>
  <c r="X394" i="8"/>
  <c r="C394" i="8"/>
  <c r="J394" i="8"/>
  <c r="S394" i="8"/>
  <c r="A394" i="8"/>
  <c r="G394" i="8"/>
  <c r="V394" i="8"/>
  <c r="P394" i="8"/>
  <c r="D394" i="8"/>
  <c r="M394" i="8"/>
  <c r="K397" i="2"/>
  <c r="J397" i="2"/>
  <c r="W397" i="4"/>
  <c r="H398" i="2"/>
  <c r="K398" i="2" s="1"/>
  <c r="I396" i="3"/>
  <c r="K396" i="1"/>
  <c r="G396" i="1" s="1"/>
  <c r="K397" i="3"/>
  <c r="G397" i="3" s="1"/>
  <c r="J396" i="3"/>
  <c r="H396" i="3"/>
  <c r="I396" i="1" l="1"/>
  <c r="J396" i="1"/>
  <c r="H396" i="1"/>
  <c r="X396" i="8"/>
  <c r="L396" i="8"/>
  <c r="U396" i="8"/>
  <c r="C396" i="8"/>
  <c r="F396" i="8"/>
  <c r="R396" i="8"/>
  <c r="I396" i="8"/>
  <c r="A396" i="8"/>
  <c r="E396" i="8"/>
  <c r="M396" i="8"/>
  <c r="T396" i="8"/>
  <c r="S396" i="8"/>
  <c r="G396" i="8"/>
  <c r="B396" i="8"/>
  <c r="J396" i="8"/>
  <c r="V396" i="8"/>
  <c r="H396" i="8"/>
  <c r="P396" i="8"/>
  <c r="Q396" i="8"/>
  <c r="L397" i="6"/>
  <c r="M397" i="8" s="1"/>
  <c r="N397" i="6"/>
  <c r="X397" i="8" s="1"/>
  <c r="M397" i="6"/>
  <c r="E397" i="8" s="1"/>
  <c r="P395" i="8"/>
  <c r="S395" i="8"/>
  <c r="A395" i="8"/>
  <c r="D395" i="8"/>
  <c r="G395" i="8"/>
  <c r="M395" i="8"/>
  <c r="J395" i="8"/>
  <c r="V395" i="8"/>
  <c r="W396" i="8"/>
  <c r="U395" i="8"/>
  <c r="L395" i="8"/>
  <c r="R395" i="8"/>
  <c r="C395" i="8"/>
  <c r="X395" i="8"/>
  <c r="F395" i="8"/>
  <c r="O395" i="8"/>
  <c r="I395" i="8"/>
  <c r="K396" i="8"/>
  <c r="Q395" i="8"/>
  <c r="H395" i="8"/>
  <c r="K395" i="8"/>
  <c r="W395" i="8"/>
  <c r="E395" i="8"/>
  <c r="N395" i="8"/>
  <c r="B395" i="8"/>
  <c r="T395" i="8"/>
  <c r="J398" i="2"/>
  <c r="W398" i="4"/>
  <c r="I398" i="2"/>
  <c r="H399" i="2"/>
  <c r="J397" i="3"/>
  <c r="K397" i="1"/>
  <c r="G397" i="1" s="1"/>
  <c r="K398" i="3"/>
  <c r="G398" i="3" s="1"/>
  <c r="H397" i="3"/>
  <c r="I397" i="3"/>
  <c r="J397" i="1" l="1"/>
  <c r="H397" i="1"/>
  <c r="I397" i="1"/>
  <c r="K397" i="8"/>
  <c r="A397" i="8"/>
  <c r="T397" i="8"/>
  <c r="J397" i="8"/>
  <c r="D397" i="8"/>
  <c r="P397" i="8"/>
  <c r="V397" i="8"/>
  <c r="S397" i="8"/>
  <c r="L397" i="8"/>
  <c r="R397" i="8"/>
  <c r="F397" i="8"/>
  <c r="G397" i="8"/>
  <c r="O397" i="8"/>
  <c r="U397" i="8"/>
  <c r="Q397" i="8"/>
  <c r="N397" i="8"/>
  <c r="I397" i="8"/>
  <c r="C397" i="8"/>
  <c r="W397" i="8"/>
  <c r="B397" i="8"/>
  <c r="H397" i="8"/>
  <c r="B398" i="5"/>
  <c r="I399" i="2"/>
  <c r="J399" i="2"/>
  <c r="K399" i="2"/>
  <c r="W399" i="4"/>
  <c r="H400" i="2"/>
  <c r="I398" i="3"/>
  <c r="K398" i="1"/>
  <c r="G398" i="1" s="1"/>
  <c r="K399" i="3"/>
  <c r="G399" i="3" s="1"/>
  <c r="J398" i="3"/>
  <c r="H398" i="3"/>
  <c r="H398" i="1" l="1"/>
  <c r="I398" i="1"/>
  <c r="J398" i="1"/>
  <c r="N398" i="6"/>
  <c r="M398" i="6"/>
  <c r="L398" i="6"/>
  <c r="B399" i="5"/>
  <c r="L399" i="6" s="1"/>
  <c r="P399" i="8" s="1"/>
  <c r="H401" i="2"/>
  <c r="K401" i="2" s="1"/>
  <c r="J400" i="2"/>
  <c r="K400" i="2"/>
  <c r="I400" i="2"/>
  <c r="W400" i="4"/>
  <c r="H399" i="3"/>
  <c r="K399" i="1"/>
  <c r="G399" i="1" s="1"/>
  <c r="K400" i="3"/>
  <c r="G400" i="3" s="1"/>
  <c r="I399" i="3"/>
  <c r="J399" i="3"/>
  <c r="H399" i="1" l="1"/>
  <c r="I399" i="1"/>
  <c r="J399" i="1"/>
  <c r="V399" i="8"/>
  <c r="M399" i="6"/>
  <c r="Q399" i="8" s="1"/>
  <c r="S399" i="8"/>
  <c r="B401" i="5"/>
  <c r="N399" i="6"/>
  <c r="M398" i="8"/>
  <c r="J398" i="8"/>
  <c r="S398" i="8"/>
  <c r="G398" i="8"/>
  <c r="P398" i="8"/>
  <c r="D398" i="8"/>
  <c r="V398" i="8"/>
  <c r="A398" i="8"/>
  <c r="M399" i="8"/>
  <c r="D399" i="8"/>
  <c r="B400" i="5"/>
  <c r="Q398" i="8"/>
  <c r="K398" i="8"/>
  <c r="E398" i="8"/>
  <c r="B398" i="8"/>
  <c r="W398" i="8"/>
  <c r="T398" i="8"/>
  <c r="N398" i="8"/>
  <c r="H398" i="8"/>
  <c r="G399" i="8"/>
  <c r="J399" i="8"/>
  <c r="A399" i="8"/>
  <c r="U398" i="8"/>
  <c r="O398" i="8"/>
  <c r="R398" i="8"/>
  <c r="X398" i="8"/>
  <c r="I398" i="8"/>
  <c r="C398" i="8"/>
  <c r="L398" i="8"/>
  <c r="F398" i="8"/>
  <c r="W401" i="4"/>
  <c r="J401" i="2"/>
  <c r="I401" i="2"/>
  <c r="H402" i="2"/>
  <c r="J402" i="2" s="1"/>
  <c r="I400" i="3"/>
  <c r="K400" i="1"/>
  <c r="G400" i="1" s="1"/>
  <c r="K401" i="3"/>
  <c r="G401" i="3" s="1"/>
  <c r="J400" i="3"/>
  <c r="H400" i="3"/>
  <c r="I400" i="1" l="1"/>
  <c r="J400" i="1"/>
  <c r="H400" i="1"/>
  <c r="N2" i="2"/>
  <c r="K399" i="8"/>
  <c r="B399" i="8"/>
  <c r="T399" i="8"/>
  <c r="N399" i="8"/>
  <c r="H399" i="8"/>
  <c r="W399" i="8"/>
  <c r="E399" i="8"/>
  <c r="M401" i="6"/>
  <c r="N401" i="8" s="1"/>
  <c r="L401" i="6"/>
  <c r="D401" i="8" s="1"/>
  <c r="N401" i="6"/>
  <c r="I401" i="8" s="1"/>
  <c r="R399" i="8"/>
  <c r="O399" i="8"/>
  <c r="I399" i="8"/>
  <c r="C399" i="8"/>
  <c r="F399" i="8"/>
  <c r="X399" i="8"/>
  <c r="U399" i="8"/>
  <c r="L399" i="8"/>
  <c r="L400" i="6"/>
  <c r="N400" i="6"/>
  <c r="M400" i="6"/>
  <c r="W402" i="4"/>
  <c r="I402" i="2"/>
  <c r="M2" i="2" s="1"/>
  <c r="K402" i="2"/>
  <c r="O2" i="2" s="1"/>
  <c r="J401" i="3"/>
  <c r="K401" i="1"/>
  <c r="G401" i="1" s="1"/>
  <c r="K402" i="3"/>
  <c r="G402" i="3" s="1"/>
  <c r="I401" i="3"/>
  <c r="H401" i="3"/>
  <c r="J401" i="1" l="1"/>
  <c r="H401" i="1"/>
  <c r="I401" i="1"/>
  <c r="M21" i="2"/>
  <c r="N21" i="2"/>
  <c r="A2" i="4"/>
  <c r="K5" i="4"/>
  <c r="C2" i="4"/>
  <c r="M5" i="4"/>
  <c r="B2" i="4"/>
  <c r="L5" i="4"/>
  <c r="F401" i="8"/>
  <c r="R401" i="8"/>
  <c r="X401" i="8"/>
  <c r="M401" i="8"/>
  <c r="L401" i="8"/>
  <c r="T401" i="8"/>
  <c r="C401" i="8"/>
  <c r="W401" i="8"/>
  <c r="E401" i="8"/>
  <c r="B401" i="8"/>
  <c r="O401" i="8"/>
  <c r="Q401" i="8"/>
  <c r="K401" i="8"/>
  <c r="H401" i="8"/>
  <c r="S401" i="8"/>
  <c r="P401" i="8"/>
  <c r="J401" i="8"/>
  <c r="G401" i="8"/>
  <c r="V401" i="8"/>
  <c r="A401" i="8"/>
  <c r="S400" i="8"/>
  <c r="A400" i="8"/>
  <c r="J400" i="8"/>
  <c r="M400" i="8"/>
  <c r="D400" i="8"/>
  <c r="V400" i="8"/>
  <c r="G400" i="8"/>
  <c r="P400" i="8"/>
  <c r="B402" i="5"/>
  <c r="B400" i="8"/>
  <c r="W400" i="8"/>
  <c r="H400" i="8"/>
  <c r="K400" i="8"/>
  <c r="N400" i="8"/>
  <c r="E400" i="8"/>
  <c r="Q400" i="8"/>
  <c r="T400" i="8"/>
  <c r="U401" i="8"/>
  <c r="X400" i="8"/>
  <c r="U400" i="8"/>
  <c r="R400" i="8"/>
  <c r="O400" i="8"/>
  <c r="L400" i="8"/>
  <c r="I400" i="8"/>
  <c r="F400" i="8"/>
  <c r="C400" i="8"/>
  <c r="R2" i="2"/>
  <c r="Q2" i="2"/>
  <c r="J402" i="3"/>
  <c r="N2" i="3" s="1"/>
  <c r="K402" i="1"/>
  <c r="G402" i="1" s="1"/>
  <c r="I402" i="3"/>
  <c r="M2" i="3" s="1"/>
  <c r="H402" i="3"/>
  <c r="L2" i="3" s="1"/>
  <c r="H402" i="1" l="1"/>
  <c r="I402" i="1"/>
  <c r="J402" i="1"/>
  <c r="E2" i="4"/>
  <c r="A6" i="4"/>
  <c r="K9" i="4"/>
  <c r="C6" i="4"/>
  <c r="M9" i="4"/>
  <c r="B6" i="4"/>
  <c r="L9" i="4"/>
  <c r="K11" i="4"/>
  <c r="N402" i="6"/>
  <c r="M402" i="6"/>
  <c r="L402" i="6"/>
  <c r="L2" i="1"/>
  <c r="Q2" i="3"/>
  <c r="P2" i="3"/>
  <c r="M2" i="1"/>
  <c r="N2" i="1"/>
  <c r="O2" i="4" l="1"/>
  <c r="I2" i="4"/>
  <c r="L5" i="1"/>
  <c r="M5" i="1"/>
  <c r="M11" i="4"/>
  <c r="B4" i="4"/>
  <c r="L7" i="4"/>
  <c r="C4" i="4"/>
  <c r="M7" i="4"/>
  <c r="A4" i="4"/>
  <c r="K7" i="4"/>
  <c r="O6" i="5"/>
  <c r="A402" i="8"/>
  <c r="W1" i="5" s="1"/>
  <c r="G402" i="8"/>
  <c r="W7" i="5" s="1"/>
  <c r="D402" i="8"/>
  <c r="W4" i="5" s="1"/>
  <c r="P402" i="8"/>
  <c r="W16" i="5" s="1"/>
  <c r="J402" i="8"/>
  <c r="W10" i="5" s="1"/>
  <c r="S402" i="8"/>
  <c r="W19" i="5" s="1"/>
  <c r="V402" i="8"/>
  <c r="W22" i="5" s="1"/>
  <c r="M402" i="8"/>
  <c r="W13" i="5" s="1"/>
  <c r="P6" i="5"/>
  <c r="W402" i="8"/>
  <c r="W23" i="5" s="1"/>
  <c r="T402" i="8"/>
  <c r="W20" i="5" s="1"/>
  <c r="N402" i="8"/>
  <c r="W14" i="5" s="1"/>
  <c r="E402" i="8"/>
  <c r="W5" i="5" s="1"/>
  <c r="Q402" i="8"/>
  <c r="W17" i="5" s="1"/>
  <c r="B402" i="8"/>
  <c r="W2" i="5" s="1"/>
  <c r="K402" i="8"/>
  <c r="W11" i="5" s="1"/>
  <c r="H402" i="8"/>
  <c r="W8" i="5" s="1"/>
  <c r="Q6" i="5"/>
  <c r="I402" i="8"/>
  <c r="W9" i="5" s="1"/>
  <c r="O402" i="8"/>
  <c r="W15" i="5" s="1"/>
  <c r="R402" i="8"/>
  <c r="W18" i="5" s="1"/>
  <c r="F402" i="8"/>
  <c r="W6" i="5" s="1"/>
  <c r="U402" i="8"/>
  <c r="W21" i="5" s="1"/>
  <c r="C402" i="8"/>
  <c r="W3" i="5" s="1"/>
  <c r="L402" i="8"/>
  <c r="W12" i="5" s="1"/>
  <c r="X402" i="8"/>
  <c r="W24" i="5" s="1"/>
  <c r="P2" i="1"/>
  <c r="Q2" i="1"/>
  <c r="R2" i="4" l="1"/>
  <c r="P2" i="4"/>
  <c r="G2" i="4"/>
  <c r="L11" i="4"/>
  <c r="Y2" i="5"/>
  <c r="AL14" i="5"/>
  <c r="AR14" i="5" s="1"/>
  <c r="AL20" i="5"/>
  <c r="AR20" i="5" s="1"/>
  <c r="Y14" i="5"/>
  <c r="Y15" i="5"/>
  <c r="Y3" i="5"/>
  <c r="AL19" i="5"/>
  <c r="AR19" i="5" s="1"/>
  <c r="Y12" i="5"/>
  <c r="AL21" i="5"/>
  <c r="AR21" i="5" s="1"/>
  <c r="Y16" i="5"/>
  <c r="Y13" i="5"/>
  <c r="Y5" i="5"/>
  <c r="AL16" i="5"/>
  <c r="AR16" i="5" s="1"/>
  <c r="Y6" i="5"/>
  <c r="Y4" i="5"/>
  <c r="AL15" i="5"/>
  <c r="AR15" i="5" s="1"/>
  <c r="O8" i="5"/>
  <c r="P8" i="5"/>
  <c r="Y7" i="5"/>
  <c r="Y1" i="5"/>
  <c r="AL17" i="5"/>
  <c r="AR17" i="5" s="1"/>
  <c r="Y8" i="5"/>
  <c r="AL18" i="5"/>
  <c r="AR18" i="5" s="1"/>
  <c r="Y10" i="5"/>
  <c r="Y9" i="5"/>
  <c r="Y11" i="5"/>
  <c r="M2" i="4"/>
  <c r="L2" i="4"/>
  <c r="Q2" i="4" l="1"/>
  <c r="N2" i="4"/>
  <c r="AD1" i="5"/>
  <c r="AD16" i="5"/>
  <c r="AD7" i="5"/>
  <c r="AD4" i="5"/>
  <c r="AD13" i="5"/>
  <c r="AD11" i="5"/>
  <c r="AD6" i="5"/>
  <c r="AD8" i="5"/>
  <c r="AD9" i="5"/>
  <c r="O13" i="5"/>
  <c r="AD10" i="5"/>
  <c r="AD5" i="5"/>
  <c r="AD12" i="5"/>
  <c r="AD14" i="5"/>
  <c r="P13" i="5"/>
  <c r="AD3" i="5"/>
  <c r="AD15" i="5"/>
  <c r="AD2" i="5"/>
  <c r="O6" i="4" l="1"/>
  <c r="T2" i="4" s="1"/>
  <c r="AI3" i="5"/>
  <c r="AI8" i="5"/>
  <c r="AI7" i="5"/>
  <c r="AI5" i="5"/>
  <c r="AI6" i="5"/>
  <c r="AI16" i="5"/>
  <c r="AI15" i="5"/>
  <c r="AI13" i="5"/>
  <c r="AI14" i="5"/>
  <c r="AI12" i="5"/>
  <c r="AI11" i="5"/>
  <c r="AI2" i="5"/>
  <c r="AI1" i="5"/>
  <c r="AI4" i="5"/>
  <c r="AI10" i="5"/>
  <c r="AI9" i="5"/>
  <c r="O17" i="5"/>
  <c r="X4" i="4" l="1"/>
  <c r="X6" i="4"/>
  <c r="X8" i="4"/>
  <c r="X10" i="4"/>
  <c r="X12" i="4"/>
  <c r="X14" i="4"/>
  <c r="X16" i="4"/>
  <c r="X18" i="4"/>
  <c r="X20" i="4"/>
  <c r="X22" i="4"/>
  <c r="X24" i="4"/>
  <c r="X26" i="4"/>
  <c r="X28" i="4"/>
  <c r="X30" i="4"/>
  <c r="X32" i="4"/>
  <c r="X34" i="4"/>
  <c r="X36" i="4"/>
  <c r="X38" i="4"/>
  <c r="X40" i="4"/>
  <c r="X42" i="4"/>
  <c r="X44" i="4"/>
  <c r="X46" i="4"/>
  <c r="X48" i="4"/>
  <c r="X50" i="4"/>
  <c r="X52" i="4"/>
  <c r="X54" i="4"/>
  <c r="X56" i="4"/>
  <c r="X58" i="4"/>
  <c r="X60" i="4"/>
  <c r="X62" i="4"/>
  <c r="X64" i="4"/>
  <c r="X66" i="4"/>
  <c r="X68" i="4"/>
  <c r="X70" i="4"/>
  <c r="X72" i="4"/>
  <c r="X74" i="4"/>
  <c r="X76" i="4"/>
  <c r="X78" i="4"/>
  <c r="X80" i="4"/>
  <c r="X82" i="4"/>
  <c r="X84" i="4"/>
  <c r="X86" i="4"/>
  <c r="X88" i="4"/>
  <c r="X90" i="4"/>
  <c r="X92" i="4"/>
  <c r="X94" i="4"/>
  <c r="X96" i="4"/>
  <c r="X98" i="4"/>
  <c r="X100" i="4"/>
  <c r="X102" i="4"/>
  <c r="X104" i="4"/>
  <c r="X106" i="4"/>
  <c r="X108" i="4"/>
  <c r="X110" i="4"/>
  <c r="X112" i="4"/>
  <c r="X114" i="4"/>
  <c r="X116" i="4"/>
  <c r="X118" i="4"/>
  <c r="X120" i="4"/>
  <c r="X122" i="4"/>
  <c r="X124" i="4"/>
  <c r="X3" i="4"/>
  <c r="X5" i="4"/>
  <c r="X7" i="4"/>
  <c r="X9" i="4"/>
  <c r="X11" i="4"/>
  <c r="X13" i="4"/>
  <c r="X15" i="4"/>
  <c r="X17" i="4"/>
  <c r="X19" i="4"/>
  <c r="X21" i="4"/>
  <c r="X23" i="4"/>
  <c r="X25" i="4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99" i="4"/>
  <c r="X101" i="4"/>
  <c r="X103" i="4"/>
  <c r="X105" i="4"/>
  <c r="X107" i="4"/>
  <c r="X109" i="4"/>
  <c r="X111" i="4"/>
  <c r="X113" i="4"/>
  <c r="X115" i="4"/>
  <c r="X117" i="4"/>
  <c r="X119" i="4"/>
  <c r="X121" i="4"/>
  <c r="X123" i="4"/>
  <c r="X125" i="4"/>
  <c r="X127" i="4"/>
  <c r="X129" i="4"/>
  <c r="X131" i="4"/>
  <c r="X133" i="4"/>
  <c r="X135" i="4"/>
  <c r="X137" i="4"/>
  <c r="X139" i="4"/>
  <c r="X141" i="4"/>
  <c r="X143" i="4"/>
  <c r="X145" i="4"/>
  <c r="X147" i="4"/>
  <c r="X149" i="4"/>
  <c r="X151" i="4"/>
  <c r="X153" i="4"/>
  <c r="X155" i="4"/>
  <c r="X157" i="4"/>
  <c r="X159" i="4"/>
  <c r="X161" i="4"/>
  <c r="X163" i="4"/>
  <c r="X165" i="4"/>
  <c r="X167" i="4"/>
  <c r="X169" i="4"/>
  <c r="X171" i="4"/>
  <c r="X173" i="4"/>
  <c r="X175" i="4"/>
  <c r="X177" i="4"/>
  <c r="X179" i="4"/>
  <c r="X181" i="4"/>
  <c r="X183" i="4"/>
  <c r="X185" i="4"/>
  <c r="X187" i="4"/>
  <c r="X189" i="4"/>
  <c r="X191" i="4"/>
  <c r="X193" i="4"/>
  <c r="X195" i="4"/>
  <c r="X197" i="4"/>
  <c r="X199" i="4"/>
  <c r="X201" i="4"/>
  <c r="X203" i="4"/>
  <c r="X205" i="4"/>
  <c r="X207" i="4"/>
  <c r="X209" i="4"/>
  <c r="X211" i="4"/>
  <c r="X213" i="4"/>
  <c r="X215" i="4"/>
  <c r="X217" i="4"/>
  <c r="X219" i="4"/>
  <c r="X221" i="4"/>
  <c r="X223" i="4"/>
  <c r="X225" i="4"/>
  <c r="X227" i="4"/>
  <c r="X229" i="4"/>
  <c r="X231" i="4"/>
  <c r="X233" i="4"/>
  <c r="X235" i="4"/>
  <c r="X237" i="4"/>
  <c r="X126" i="4"/>
  <c r="X134" i="4"/>
  <c r="X142" i="4"/>
  <c r="X150" i="4"/>
  <c r="X158" i="4"/>
  <c r="X166" i="4"/>
  <c r="X174" i="4"/>
  <c r="X182" i="4"/>
  <c r="X190" i="4"/>
  <c r="X198" i="4"/>
  <c r="X206" i="4"/>
  <c r="X214" i="4"/>
  <c r="X222" i="4"/>
  <c r="X230" i="4"/>
  <c r="X238" i="4"/>
  <c r="X240" i="4"/>
  <c r="X242" i="4"/>
  <c r="X244" i="4"/>
  <c r="X246" i="4"/>
  <c r="X248" i="4"/>
  <c r="X250" i="4"/>
  <c r="X252" i="4"/>
  <c r="X254" i="4"/>
  <c r="X256" i="4"/>
  <c r="X258" i="4"/>
  <c r="X260" i="4"/>
  <c r="X262" i="4"/>
  <c r="X264" i="4"/>
  <c r="X266" i="4"/>
  <c r="X268" i="4"/>
  <c r="X270" i="4"/>
  <c r="X272" i="4"/>
  <c r="X274" i="4"/>
  <c r="X276" i="4"/>
  <c r="X278" i="4"/>
  <c r="X280" i="4"/>
  <c r="X132" i="4"/>
  <c r="X140" i="4"/>
  <c r="X148" i="4"/>
  <c r="X156" i="4"/>
  <c r="X164" i="4"/>
  <c r="X172" i="4"/>
  <c r="X180" i="4"/>
  <c r="X188" i="4"/>
  <c r="X196" i="4"/>
  <c r="X204" i="4"/>
  <c r="X212" i="4"/>
  <c r="X220" i="4"/>
  <c r="X228" i="4"/>
  <c r="X236" i="4"/>
  <c r="X130" i="4"/>
  <c r="X138" i="4"/>
  <c r="X146" i="4"/>
  <c r="X154" i="4"/>
  <c r="X162" i="4"/>
  <c r="X170" i="4"/>
  <c r="X178" i="4"/>
  <c r="X186" i="4"/>
  <c r="X194" i="4"/>
  <c r="X202" i="4"/>
  <c r="X210" i="4"/>
  <c r="X218" i="4"/>
  <c r="X226" i="4"/>
  <c r="X234" i="4"/>
  <c r="X239" i="4"/>
  <c r="X241" i="4"/>
  <c r="X243" i="4"/>
  <c r="X245" i="4"/>
  <c r="X247" i="4"/>
  <c r="X249" i="4"/>
  <c r="X251" i="4"/>
  <c r="X253" i="4"/>
  <c r="X255" i="4"/>
  <c r="X257" i="4"/>
  <c r="X259" i="4"/>
  <c r="X261" i="4"/>
  <c r="X263" i="4"/>
  <c r="X265" i="4"/>
  <c r="X267" i="4"/>
  <c r="X269" i="4"/>
  <c r="X271" i="4"/>
  <c r="X273" i="4"/>
  <c r="X275" i="4"/>
  <c r="X277" i="4"/>
  <c r="X279" i="4"/>
  <c r="X281" i="4"/>
  <c r="X283" i="4"/>
  <c r="X285" i="4"/>
  <c r="X287" i="4"/>
  <c r="X289" i="4"/>
  <c r="X291" i="4"/>
  <c r="X293" i="4"/>
  <c r="X295" i="4"/>
  <c r="X297" i="4"/>
  <c r="X299" i="4"/>
  <c r="X301" i="4"/>
  <c r="X303" i="4"/>
  <c r="X305" i="4"/>
  <c r="X307" i="4"/>
  <c r="X309" i="4"/>
  <c r="X311" i="4"/>
  <c r="X313" i="4"/>
  <c r="X315" i="4"/>
  <c r="X317" i="4"/>
  <c r="X319" i="4"/>
  <c r="X321" i="4"/>
  <c r="X323" i="4"/>
  <c r="X325" i="4"/>
  <c r="X327" i="4"/>
  <c r="X329" i="4"/>
  <c r="X331" i="4"/>
  <c r="X333" i="4"/>
  <c r="X335" i="4"/>
  <c r="X337" i="4"/>
  <c r="X339" i="4"/>
  <c r="X341" i="4"/>
  <c r="X343" i="4"/>
  <c r="X345" i="4"/>
  <c r="X347" i="4"/>
  <c r="X349" i="4"/>
  <c r="X351" i="4"/>
  <c r="X353" i="4"/>
  <c r="X355" i="4"/>
  <c r="X357" i="4"/>
  <c r="X359" i="4"/>
  <c r="X361" i="4"/>
  <c r="X363" i="4"/>
  <c r="X365" i="4"/>
  <c r="X367" i="4"/>
  <c r="X369" i="4"/>
  <c r="X371" i="4"/>
  <c r="X373" i="4"/>
  <c r="X375" i="4"/>
  <c r="X377" i="4"/>
  <c r="X379" i="4"/>
  <c r="X381" i="4"/>
  <c r="X383" i="4"/>
  <c r="X385" i="4"/>
  <c r="X387" i="4"/>
  <c r="X389" i="4"/>
  <c r="X391" i="4"/>
  <c r="X393" i="4"/>
  <c r="X395" i="4"/>
  <c r="X397" i="4"/>
  <c r="X399" i="4"/>
  <c r="X401" i="4"/>
  <c r="X128" i="4"/>
  <c r="X160" i="4"/>
  <c r="X192" i="4"/>
  <c r="X224" i="4"/>
  <c r="X288" i="4"/>
  <c r="X296" i="4"/>
  <c r="X304" i="4"/>
  <c r="X312" i="4"/>
  <c r="X320" i="4"/>
  <c r="X328" i="4"/>
  <c r="X336" i="4"/>
  <c r="X344" i="4"/>
  <c r="X352" i="4"/>
  <c r="X360" i="4"/>
  <c r="X368" i="4"/>
  <c r="X376" i="4"/>
  <c r="X384" i="4"/>
  <c r="X392" i="4"/>
  <c r="X400" i="4"/>
  <c r="X152" i="4"/>
  <c r="X184" i="4"/>
  <c r="X216" i="4"/>
  <c r="X286" i="4"/>
  <c r="X294" i="4"/>
  <c r="X302" i="4"/>
  <c r="X310" i="4"/>
  <c r="X318" i="4"/>
  <c r="X326" i="4"/>
  <c r="X334" i="4"/>
  <c r="X342" i="4"/>
  <c r="X350" i="4"/>
  <c r="X358" i="4"/>
  <c r="X366" i="4"/>
  <c r="X374" i="4"/>
  <c r="X382" i="4"/>
  <c r="X390" i="4"/>
  <c r="X398" i="4"/>
  <c r="X2" i="4"/>
  <c r="X136" i="4"/>
  <c r="X144" i="4"/>
  <c r="X176" i="4"/>
  <c r="X208" i="4"/>
  <c r="X284" i="4"/>
  <c r="X292" i="4"/>
  <c r="X300" i="4"/>
  <c r="X308" i="4"/>
  <c r="X316" i="4"/>
  <c r="X324" i="4"/>
  <c r="X332" i="4"/>
  <c r="X340" i="4"/>
  <c r="X348" i="4"/>
  <c r="X356" i="4"/>
  <c r="X364" i="4"/>
  <c r="X372" i="4"/>
  <c r="X380" i="4"/>
  <c r="X388" i="4"/>
  <c r="X396" i="4"/>
  <c r="X168" i="4"/>
  <c r="X200" i="4"/>
  <c r="X232" i="4"/>
  <c r="X282" i="4"/>
  <c r="X290" i="4"/>
  <c r="X298" i="4"/>
  <c r="X306" i="4"/>
  <c r="X314" i="4"/>
  <c r="X322" i="4"/>
  <c r="X330" i="4"/>
  <c r="X338" i="4"/>
  <c r="X346" i="4"/>
  <c r="X354" i="4"/>
  <c r="X362" i="4"/>
  <c r="X370" i="4"/>
  <c r="X378" i="4"/>
  <c r="X386" i="4"/>
  <c r="X394" i="4"/>
  <c r="X402" i="4"/>
  <c r="U2" i="4"/>
  <c r="C18" i="10"/>
  <c r="P17" i="5"/>
  <c r="AP10" i="5" s="1"/>
  <c r="Y4" i="4" l="1"/>
  <c r="Y6" i="4"/>
  <c r="Y8" i="4"/>
  <c r="Y10" i="4"/>
  <c r="Y12" i="4"/>
  <c r="Y14" i="4"/>
  <c r="Y16" i="4"/>
  <c r="Y18" i="4"/>
  <c r="Y20" i="4"/>
  <c r="Y22" i="4"/>
  <c r="Y24" i="4"/>
  <c r="Y26" i="4"/>
  <c r="Y28" i="4"/>
  <c r="Y30" i="4"/>
  <c r="Y32" i="4"/>
  <c r="Y34" i="4"/>
  <c r="Y36" i="4"/>
  <c r="Y38" i="4"/>
  <c r="Y40" i="4"/>
  <c r="Y42" i="4"/>
  <c r="Y44" i="4"/>
  <c r="Y46" i="4"/>
  <c r="Y48" i="4"/>
  <c r="Y50" i="4"/>
  <c r="Y52" i="4"/>
  <c r="Y54" i="4"/>
  <c r="Y56" i="4"/>
  <c r="Y58" i="4"/>
  <c r="Y60" i="4"/>
  <c r="Y62" i="4"/>
  <c r="Y64" i="4"/>
  <c r="Y66" i="4"/>
  <c r="Y68" i="4"/>
  <c r="Y70" i="4"/>
  <c r="Y72" i="4"/>
  <c r="Y74" i="4"/>
  <c r="Y76" i="4"/>
  <c r="Y78" i="4"/>
  <c r="Y80" i="4"/>
  <c r="Y82" i="4"/>
  <c r="Y84" i="4"/>
  <c r="Y86" i="4"/>
  <c r="Y88" i="4"/>
  <c r="Y90" i="4"/>
  <c r="Y92" i="4"/>
  <c r="Y94" i="4"/>
  <c r="Y96" i="4"/>
  <c r="Y98" i="4"/>
  <c r="Y100" i="4"/>
  <c r="Y102" i="4"/>
  <c r="Y104" i="4"/>
  <c r="Y106" i="4"/>
  <c r="Y108" i="4"/>
  <c r="Y110" i="4"/>
  <c r="Y112" i="4"/>
  <c r="Y114" i="4"/>
  <c r="Y116" i="4"/>
  <c r="Y118" i="4"/>
  <c r="Y120" i="4"/>
  <c r="Y122" i="4"/>
  <c r="Y124" i="4"/>
  <c r="Y7" i="4"/>
  <c r="Y15" i="4"/>
  <c r="Y23" i="4"/>
  <c r="Y31" i="4"/>
  <c r="Y39" i="4"/>
  <c r="Y47" i="4"/>
  <c r="Y55" i="4"/>
  <c r="Y63" i="4"/>
  <c r="Y71" i="4"/>
  <c r="Y79" i="4"/>
  <c r="Y87" i="4"/>
  <c r="Y95" i="4"/>
  <c r="Y103" i="4"/>
  <c r="Y111" i="4"/>
  <c r="Y119" i="4"/>
  <c r="Y128" i="4"/>
  <c r="Y131" i="4"/>
  <c r="Y136" i="4"/>
  <c r="Y139" i="4"/>
  <c r="Y144" i="4"/>
  <c r="Y147" i="4"/>
  <c r="Y152" i="4"/>
  <c r="Y155" i="4"/>
  <c r="Y160" i="4"/>
  <c r="Y163" i="4"/>
  <c r="Y168" i="4"/>
  <c r="Y171" i="4"/>
  <c r="Y176" i="4"/>
  <c r="Y179" i="4"/>
  <c r="Y184" i="4"/>
  <c r="Y187" i="4"/>
  <c r="Y192" i="4"/>
  <c r="Y195" i="4"/>
  <c r="Y200" i="4"/>
  <c r="Y203" i="4"/>
  <c r="Y208" i="4"/>
  <c r="Y211" i="4"/>
  <c r="Y216" i="4"/>
  <c r="Y219" i="4"/>
  <c r="Y224" i="4"/>
  <c r="Y227" i="4"/>
  <c r="Y232" i="4"/>
  <c r="Y235" i="4"/>
  <c r="Y9" i="4"/>
  <c r="Y17" i="4"/>
  <c r="Y25" i="4"/>
  <c r="Y33" i="4"/>
  <c r="Y41" i="4"/>
  <c r="Y49" i="4"/>
  <c r="Y57" i="4"/>
  <c r="Y65" i="4"/>
  <c r="Y73" i="4"/>
  <c r="Y81" i="4"/>
  <c r="Y89" i="4"/>
  <c r="Y97" i="4"/>
  <c r="Y105" i="4"/>
  <c r="Y113" i="4"/>
  <c r="Y121" i="4"/>
  <c r="Y126" i="4"/>
  <c r="Y129" i="4"/>
  <c r="Y134" i="4"/>
  <c r="Y137" i="4"/>
  <c r="Y142" i="4"/>
  <c r="Y145" i="4"/>
  <c r="Y150" i="4"/>
  <c r="Y153" i="4"/>
  <c r="Y158" i="4"/>
  <c r="Y161" i="4"/>
  <c r="Y166" i="4"/>
  <c r="Y169" i="4"/>
  <c r="Y174" i="4"/>
  <c r="Y177" i="4"/>
  <c r="Y182" i="4"/>
  <c r="Y185" i="4"/>
  <c r="Y190" i="4"/>
  <c r="Y193" i="4"/>
  <c r="Y198" i="4"/>
  <c r="Y201" i="4"/>
  <c r="Y206" i="4"/>
  <c r="Y209" i="4"/>
  <c r="Y214" i="4"/>
  <c r="Y217" i="4"/>
  <c r="Y222" i="4"/>
  <c r="Y225" i="4"/>
  <c r="Y230" i="4"/>
  <c r="Y233" i="4"/>
  <c r="Y238" i="4"/>
  <c r="Y240" i="4"/>
  <c r="Y242" i="4"/>
  <c r="Y244" i="4"/>
  <c r="Y246" i="4"/>
  <c r="Y248" i="4"/>
  <c r="Y250" i="4"/>
  <c r="Y252" i="4"/>
  <c r="Y254" i="4"/>
  <c r="Y256" i="4"/>
  <c r="Y258" i="4"/>
  <c r="Y260" i="4"/>
  <c r="Y262" i="4"/>
  <c r="Y264" i="4"/>
  <c r="Y266" i="4"/>
  <c r="Y268" i="4"/>
  <c r="Y270" i="4"/>
  <c r="Y272" i="4"/>
  <c r="Y274" i="4"/>
  <c r="Y3" i="4"/>
  <c r="Y11" i="4"/>
  <c r="Y19" i="4"/>
  <c r="Y27" i="4"/>
  <c r="Y35" i="4"/>
  <c r="Y43" i="4"/>
  <c r="Y51" i="4"/>
  <c r="Y59" i="4"/>
  <c r="Y67" i="4"/>
  <c r="Y75" i="4"/>
  <c r="Y83" i="4"/>
  <c r="Y91" i="4"/>
  <c r="Y99" i="4"/>
  <c r="Y107" i="4"/>
  <c r="Y115" i="4"/>
  <c r="Y123" i="4"/>
  <c r="Y127" i="4"/>
  <c r="Y132" i="4"/>
  <c r="Y135" i="4"/>
  <c r="Y140" i="4"/>
  <c r="Y143" i="4"/>
  <c r="Y148" i="4"/>
  <c r="Y151" i="4"/>
  <c r="Y156" i="4"/>
  <c r="Y159" i="4"/>
  <c r="Y164" i="4"/>
  <c r="Y167" i="4"/>
  <c r="Y172" i="4"/>
  <c r="Y175" i="4"/>
  <c r="Y180" i="4"/>
  <c r="Y183" i="4"/>
  <c r="Y188" i="4"/>
  <c r="Y191" i="4"/>
  <c r="Y196" i="4"/>
  <c r="Y199" i="4"/>
  <c r="Y204" i="4"/>
  <c r="Y207" i="4"/>
  <c r="Y212" i="4"/>
  <c r="Y215" i="4"/>
  <c r="Y220" i="4"/>
  <c r="Y223" i="4"/>
  <c r="Y228" i="4"/>
  <c r="Y231" i="4"/>
  <c r="Y236" i="4"/>
  <c r="Y2" i="4"/>
  <c r="Z2" i="4" s="1"/>
  <c r="A2" i="5" s="1"/>
  <c r="Y5" i="4"/>
  <c r="Y37" i="4"/>
  <c r="Y69" i="4"/>
  <c r="Y101" i="4"/>
  <c r="Y138" i="4"/>
  <c r="Y149" i="4"/>
  <c r="Y170" i="4"/>
  <c r="Y181" i="4"/>
  <c r="Y202" i="4"/>
  <c r="Y213" i="4"/>
  <c r="Y234" i="4"/>
  <c r="Y243" i="4"/>
  <c r="Y251" i="4"/>
  <c r="Y259" i="4"/>
  <c r="Y267" i="4"/>
  <c r="Y275" i="4"/>
  <c r="Y279" i="4"/>
  <c r="Y282" i="4"/>
  <c r="Y285" i="4"/>
  <c r="Y290" i="4"/>
  <c r="Y293" i="4"/>
  <c r="Y298" i="4"/>
  <c r="Y301" i="4"/>
  <c r="Y306" i="4"/>
  <c r="Y309" i="4"/>
  <c r="Y314" i="4"/>
  <c r="Y317" i="4"/>
  <c r="Y322" i="4"/>
  <c r="Y325" i="4"/>
  <c r="Y330" i="4"/>
  <c r="Y333" i="4"/>
  <c r="Y338" i="4"/>
  <c r="Y341" i="4"/>
  <c r="Y346" i="4"/>
  <c r="Y349" i="4"/>
  <c r="Y354" i="4"/>
  <c r="Y357" i="4"/>
  <c r="Y362" i="4"/>
  <c r="Y365" i="4"/>
  <c r="Y370" i="4"/>
  <c r="Y373" i="4"/>
  <c r="Y378" i="4"/>
  <c r="Y381" i="4"/>
  <c r="Y386" i="4"/>
  <c r="Y389" i="4"/>
  <c r="Y394" i="4"/>
  <c r="Y397" i="4"/>
  <c r="Y402" i="4"/>
  <c r="Y93" i="4"/>
  <c r="Y13" i="4"/>
  <c r="Y45" i="4"/>
  <c r="Y77" i="4"/>
  <c r="Y109" i="4"/>
  <c r="Y130" i="4"/>
  <c r="Y141" i="4"/>
  <c r="Y162" i="4"/>
  <c r="Y173" i="4"/>
  <c r="Y194" i="4"/>
  <c r="Y205" i="4"/>
  <c r="Y226" i="4"/>
  <c r="Y237" i="4"/>
  <c r="Y245" i="4"/>
  <c r="Y253" i="4"/>
  <c r="Y261" i="4"/>
  <c r="Y269" i="4"/>
  <c r="Y276" i="4"/>
  <c r="Y280" i="4"/>
  <c r="Y283" i="4"/>
  <c r="Y288" i="4"/>
  <c r="Y291" i="4"/>
  <c r="Y296" i="4"/>
  <c r="Y299" i="4"/>
  <c r="Y304" i="4"/>
  <c r="Y307" i="4"/>
  <c r="Y312" i="4"/>
  <c r="Y315" i="4"/>
  <c r="Y320" i="4"/>
  <c r="Y323" i="4"/>
  <c r="Y328" i="4"/>
  <c r="Y331" i="4"/>
  <c r="Y336" i="4"/>
  <c r="Y339" i="4"/>
  <c r="Y344" i="4"/>
  <c r="Y347" i="4"/>
  <c r="Y352" i="4"/>
  <c r="Y355" i="4"/>
  <c r="Y360" i="4"/>
  <c r="Y363" i="4"/>
  <c r="Y368" i="4"/>
  <c r="Y371" i="4"/>
  <c r="Y376" i="4"/>
  <c r="Y379" i="4"/>
  <c r="Y384" i="4"/>
  <c r="Y387" i="4"/>
  <c r="Y392" i="4"/>
  <c r="Y395" i="4"/>
  <c r="Y400" i="4"/>
  <c r="Y21" i="4"/>
  <c r="Y53" i="4"/>
  <c r="Y85" i="4"/>
  <c r="Y117" i="4"/>
  <c r="Y133" i="4"/>
  <c r="Y154" i="4"/>
  <c r="Y165" i="4"/>
  <c r="Y186" i="4"/>
  <c r="Y197" i="4"/>
  <c r="Y218" i="4"/>
  <c r="Y229" i="4"/>
  <c r="Y239" i="4"/>
  <c r="Y247" i="4"/>
  <c r="Y255" i="4"/>
  <c r="Y263" i="4"/>
  <c r="Y271" i="4"/>
  <c r="Y277" i="4"/>
  <c r="Y281" i="4"/>
  <c r="Y286" i="4"/>
  <c r="Y289" i="4"/>
  <c r="Y294" i="4"/>
  <c r="Y297" i="4"/>
  <c r="Y302" i="4"/>
  <c r="Y305" i="4"/>
  <c r="Y310" i="4"/>
  <c r="Y313" i="4"/>
  <c r="Y318" i="4"/>
  <c r="Y321" i="4"/>
  <c r="Y326" i="4"/>
  <c r="Y329" i="4"/>
  <c r="Y334" i="4"/>
  <c r="Y337" i="4"/>
  <c r="Y342" i="4"/>
  <c r="Y345" i="4"/>
  <c r="Y350" i="4"/>
  <c r="Y353" i="4"/>
  <c r="Y358" i="4"/>
  <c r="Y361" i="4"/>
  <c r="Y366" i="4"/>
  <c r="Y369" i="4"/>
  <c r="Y374" i="4"/>
  <c r="Y377" i="4"/>
  <c r="Y382" i="4"/>
  <c r="Y385" i="4"/>
  <c r="Y390" i="4"/>
  <c r="Y393" i="4"/>
  <c r="Y398" i="4"/>
  <c r="Y401" i="4"/>
  <c r="Y29" i="4"/>
  <c r="Y61" i="4"/>
  <c r="Y125" i="4"/>
  <c r="Y146" i="4"/>
  <c r="Y157" i="4"/>
  <c r="Y178" i="4"/>
  <c r="Y189" i="4"/>
  <c r="Y210" i="4"/>
  <c r="Y221" i="4"/>
  <c r="Y241" i="4"/>
  <c r="Y249" i="4"/>
  <c r="Y257" i="4"/>
  <c r="Y265" i="4"/>
  <c r="Y273" i="4"/>
  <c r="Y278" i="4"/>
  <c r="Y284" i="4"/>
  <c r="Y287" i="4"/>
  <c r="Y292" i="4"/>
  <c r="Y295" i="4"/>
  <c r="Y300" i="4"/>
  <c r="Y303" i="4"/>
  <c r="Y308" i="4"/>
  <c r="Y311" i="4"/>
  <c r="Y316" i="4"/>
  <c r="Y319" i="4"/>
  <c r="Y324" i="4"/>
  <c r="Y327" i="4"/>
  <c r="Y332" i="4"/>
  <c r="Y335" i="4"/>
  <c r="Y340" i="4"/>
  <c r="Y343" i="4"/>
  <c r="Y348" i="4"/>
  <c r="Y351" i="4"/>
  <c r="Y356" i="4"/>
  <c r="Y359" i="4"/>
  <c r="Y364" i="4"/>
  <c r="Y367" i="4"/>
  <c r="Y372" i="4"/>
  <c r="Y375" i="4"/>
  <c r="Y380" i="4"/>
  <c r="Y383" i="4"/>
  <c r="Y388" i="4"/>
  <c r="Y391" i="4"/>
  <c r="Y396" i="4"/>
  <c r="Y399" i="4"/>
  <c r="Q8" i="4"/>
  <c r="P8" i="4"/>
  <c r="D18" i="10"/>
  <c r="O8" i="4"/>
  <c r="B24" i="10"/>
  <c r="A24" i="10"/>
  <c r="I2" i="6" l="1"/>
  <c r="K2" i="7" s="1"/>
  <c r="H2" i="6"/>
  <c r="J2" i="7" s="1"/>
  <c r="O11" i="4"/>
  <c r="Z3" i="4"/>
  <c r="A3" i="5" s="1"/>
  <c r="P11" i="4"/>
  <c r="J2" i="6"/>
  <c r="X2" i="7" s="1"/>
  <c r="Z4" i="4"/>
  <c r="A4" i="5" s="1"/>
  <c r="H2" i="7" l="1"/>
  <c r="N2" i="7"/>
  <c r="Q2" i="7"/>
  <c r="T2" i="7"/>
  <c r="E2" i="7"/>
  <c r="W2" i="7"/>
  <c r="B2" i="7"/>
  <c r="J3" i="6"/>
  <c r="F3" i="7" s="1"/>
  <c r="H3" i="6"/>
  <c r="D3" i="7" s="1"/>
  <c r="H4" i="6"/>
  <c r="V4" i="7" s="1"/>
  <c r="I3" i="6"/>
  <c r="Q3" i="7" s="1"/>
  <c r="U2" i="7"/>
  <c r="D2" i="7"/>
  <c r="V2" i="7"/>
  <c r="S2" i="7"/>
  <c r="G2" i="7"/>
  <c r="M2" i="7"/>
  <c r="A2" i="7"/>
  <c r="O2" i="7"/>
  <c r="F2" i="7"/>
  <c r="I2" i="7"/>
  <c r="C2" i="7"/>
  <c r="R2" i="7"/>
  <c r="L2" i="7"/>
  <c r="P2" i="7"/>
  <c r="Z5" i="4"/>
  <c r="A5" i="5" s="1"/>
  <c r="J4" i="6"/>
  <c r="O4" i="7" s="1"/>
  <c r="I4" i="6"/>
  <c r="N4" i="7" s="1"/>
  <c r="U3" i="7" l="1"/>
  <c r="O3" i="7"/>
  <c r="L3" i="7"/>
  <c r="I3" i="7"/>
  <c r="X3" i="7"/>
  <c r="G3" i="7"/>
  <c r="P4" i="7"/>
  <c r="V3" i="7"/>
  <c r="J4" i="7"/>
  <c r="G4" i="7"/>
  <c r="T3" i="7"/>
  <c r="A3" i="7"/>
  <c r="E3" i="7"/>
  <c r="B3" i="7"/>
  <c r="H3" i="7"/>
  <c r="W3" i="7"/>
  <c r="K3" i="7"/>
  <c r="M3" i="7"/>
  <c r="C3" i="7"/>
  <c r="R3" i="7"/>
  <c r="D4" i="7"/>
  <c r="N3" i="7"/>
  <c r="A4" i="7"/>
  <c r="S4" i="7"/>
  <c r="M4" i="7"/>
  <c r="H5" i="6"/>
  <c r="G5" i="7" s="1"/>
  <c r="J3" i="7"/>
  <c r="S3" i="7"/>
  <c r="P3" i="7"/>
  <c r="F4" i="7"/>
  <c r="R4" i="7"/>
  <c r="X4" i="7"/>
  <c r="C4" i="7"/>
  <c r="L4" i="7"/>
  <c r="U4" i="7"/>
  <c r="I4" i="7"/>
  <c r="H4" i="7"/>
  <c r="W4" i="7"/>
  <c r="B4" i="7"/>
  <c r="K4" i="7"/>
  <c r="T4" i="7"/>
  <c r="Q4" i="7"/>
  <c r="E4" i="7"/>
  <c r="I5" i="6"/>
  <c r="B5" i="7" s="1"/>
  <c r="J5" i="6"/>
  <c r="U5" i="7" s="1"/>
  <c r="Z6" i="4"/>
  <c r="A6" i="5" s="1"/>
  <c r="V5" i="7" l="1"/>
  <c r="M5" i="7"/>
  <c r="A5" i="7"/>
  <c r="D5" i="7"/>
  <c r="J5" i="7"/>
  <c r="P5" i="7"/>
  <c r="S5" i="7"/>
  <c r="J6" i="6"/>
  <c r="I6" i="7" s="1"/>
  <c r="H6" i="6"/>
  <c r="J6" i="7" s="1"/>
  <c r="W5" i="7"/>
  <c r="E5" i="7"/>
  <c r="R5" i="7"/>
  <c r="K5" i="7"/>
  <c r="X5" i="7"/>
  <c r="F5" i="7"/>
  <c r="I5" i="7"/>
  <c r="O5" i="7"/>
  <c r="L5" i="7"/>
  <c r="C5" i="7"/>
  <c r="Q5" i="7"/>
  <c r="N5" i="7"/>
  <c r="T5" i="7"/>
  <c r="H5" i="7"/>
  <c r="I6" i="6"/>
  <c r="W6" i="7" s="1"/>
  <c r="Z7" i="4"/>
  <c r="A7" i="5" s="1"/>
  <c r="U6" i="7" l="1"/>
  <c r="C6" i="7"/>
  <c r="O6" i="7"/>
  <c r="R6" i="7"/>
  <c r="X6" i="7"/>
  <c r="F6" i="7"/>
  <c r="L6" i="7"/>
  <c r="H7" i="6"/>
  <c r="P7" i="7" s="1"/>
  <c r="M6" i="7"/>
  <c r="V6" i="7"/>
  <c r="P6" i="7"/>
  <c r="G6" i="7"/>
  <c r="A6" i="7"/>
  <c r="S6" i="7"/>
  <c r="D6" i="7"/>
  <c r="N6" i="7"/>
  <c r="T6" i="7"/>
  <c r="Q6" i="7"/>
  <c r="B6" i="7"/>
  <c r="E6" i="7"/>
  <c r="I7" i="6"/>
  <c r="N7" i="7" s="1"/>
  <c r="J7" i="6"/>
  <c r="O7" i="7" s="1"/>
  <c r="K6" i="7"/>
  <c r="H6" i="7"/>
  <c r="Z8" i="4"/>
  <c r="A8" i="5" s="1"/>
  <c r="V7" i="7" l="1"/>
  <c r="G7" i="7"/>
  <c r="J7" i="7"/>
  <c r="M7" i="7"/>
  <c r="S7" i="7"/>
  <c r="I8" i="6"/>
  <c r="K8" i="7" s="1"/>
  <c r="H8" i="6"/>
  <c r="J8" i="7" s="1"/>
  <c r="D7" i="7"/>
  <c r="A7" i="7"/>
  <c r="E7" i="7"/>
  <c r="I7" i="7"/>
  <c r="F7" i="7"/>
  <c r="B7" i="7"/>
  <c r="H7" i="7"/>
  <c r="C7" i="7"/>
  <c r="R7" i="7"/>
  <c r="X7" i="7"/>
  <c r="K7" i="7"/>
  <c r="T7" i="7"/>
  <c r="Q7" i="7"/>
  <c r="L7" i="7"/>
  <c r="U7" i="7"/>
  <c r="W7" i="7"/>
  <c r="J8" i="6"/>
  <c r="R8" i="7" s="1"/>
  <c r="Z9" i="4"/>
  <c r="A9" i="5" s="1"/>
  <c r="W8" i="7" l="1"/>
  <c r="T8" i="7"/>
  <c r="N8" i="7"/>
  <c r="E8" i="7"/>
  <c r="Q8" i="7"/>
  <c r="H8" i="7"/>
  <c r="B8" i="7"/>
  <c r="J9" i="6"/>
  <c r="X9" i="7" s="1"/>
  <c r="H9" i="6"/>
  <c r="S9" i="7" s="1"/>
  <c r="I8" i="7"/>
  <c r="S8" i="7"/>
  <c r="O8" i="7"/>
  <c r="C8" i="7"/>
  <c r="L8" i="7"/>
  <c r="U8" i="7"/>
  <c r="D8" i="7"/>
  <c r="M8" i="7"/>
  <c r="A8" i="7"/>
  <c r="G8" i="7"/>
  <c r="X8" i="7"/>
  <c r="P8" i="7"/>
  <c r="F8" i="7"/>
  <c r="I9" i="6"/>
  <c r="N9" i="7" s="1"/>
  <c r="V8" i="7"/>
  <c r="Z10" i="4"/>
  <c r="A10" i="5" s="1"/>
  <c r="I9" i="7" l="1"/>
  <c r="C9" i="7"/>
  <c r="U9" i="7"/>
  <c r="F9" i="7"/>
  <c r="R9" i="7"/>
  <c r="O9" i="7"/>
  <c r="L9" i="7"/>
  <c r="I10" i="6"/>
  <c r="H10" i="7" s="1"/>
  <c r="H10" i="6"/>
  <c r="A10" i="7" s="1"/>
  <c r="P9" i="7"/>
  <c r="D9" i="7"/>
  <c r="V9" i="7"/>
  <c r="K9" i="7"/>
  <c r="B9" i="7"/>
  <c r="W9" i="7"/>
  <c r="E9" i="7"/>
  <c r="T9" i="7"/>
  <c r="J10" i="6"/>
  <c r="X10" i="7" s="1"/>
  <c r="M9" i="7"/>
  <c r="J9" i="7"/>
  <c r="G9" i="7"/>
  <c r="H9" i="7"/>
  <c r="A9" i="7"/>
  <c r="Q9" i="7"/>
  <c r="Z11" i="4"/>
  <c r="A11" i="5" s="1"/>
  <c r="Q10" i="7" l="1"/>
  <c r="W10" i="7"/>
  <c r="N10" i="7"/>
  <c r="B10" i="7"/>
  <c r="T10" i="7"/>
  <c r="K10" i="7"/>
  <c r="E10" i="7"/>
  <c r="J11" i="6"/>
  <c r="I11" i="7" s="1"/>
  <c r="H11" i="6"/>
  <c r="J11" i="7" s="1"/>
  <c r="U10" i="7"/>
  <c r="I10" i="7"/>
  <c r="F10" i="7"/>
  <c r="O10" i="7"/>
  <c r="P10" i="7"/>
  <c r="G10" i="7"/>
  <c r="R10" i="7"/>
  <c r="L10" i="7"/>
  <c r="V10" i="7"/>
  <c r="S10" i="7"/>
  <c r="J10" i="7"/>
  <c r="I11" i="6"/>
  <c r="T11" i="7" s="1"/>
  <c r="D10" i="7"/>
  <c r="M10" i="7"/>
  <c r="C10" i="7"/>
  <c r="Z12" i="4"/>
  <c r="A12" i="5" s="1"/>
  <c r="X11" i="7" l="1"/>
  <c r="F11" i="7"/>
  <c r="R11" i="7"/>
  <c r="O11" i="7"/>
  <c r="C11" i="7"/>
  <c r="U11" i="7"/>
  <c r="L11" i="7"/>
  <c r="H12" i="6"/>
  <c r="S12" i="7" s="1"/>
  <c r="P11" i="7"/>
  <c r="D11" i="7"/>
  <c r="A11" i="7"/>
  <c r="G11" i="7"/>
  <c r="M11" i="7"/>
  <c r="V11" i="7"/>
  <c r="S11" i="7"/>
  <c r="H11" i="7"/>
  <c r="I12" i="6"/>
  <c r="N12" i="7" s="1"/>
  <c r="Q11" i="7"/>
  <c r="B11" i="7"/>
  <c r="N11" i="7"/>
  <c r="K11" i="7"/>
  <c r="E11" i="7"/>
  <c r="J12" i="6"/>
  <c r="C12" i="7" s="1"/>
  <c r="W11" i="7"/>
  <c r="Z13" i="4"/>
  <c r="A13" i="5" s="1"/>
  <c r="J12" i="7" l="1"/>
  <c r="G12" i="7"/>
  <c r="V12" i="7"/>
  <c r="M12" i="7"/>
  <c r="A12" i="7"/>
  <c r="I13" i="6"/>
  <c r="E13" i="7" s="1"/>
  <c r="H13" i="6"/>
  <c r="A13" i="7" s="1"/>
  <c r="P12" i="7"/>
  <c r="D12" i="7"/>
  <c r="K12" i="7"/>
  <c r="B12" i="7"/>
  <c r="T12" i="7"/>
  <c r="W12" i="7"/>
  <c r="Q12" i="7"/>
  <c r="R12" i="7"/>
  <c r="F12" i="7"/>
  <c r="E12" i="7"/>
  <c r="J13" i="6"/>
  <c r="O13" i="7" s="1"/>
  <c r="I12" i="7"/>
  <c r="X12" i="7"/>
  <c r="H12" i="7"/>
  <c r="U12" i="7"/>
  <c r="O12" i="7"/>
  <c r="L12" i="7"/>
  <c r="Z14" i="4"/>
  <c r="A14" i="5" s="1"/>
  <c r="N13" i="7" l="1"/>
  <c r="T13" i="7"/>
  <c r="Q13" i="7"/>
  <c r="K13" i="7"/>
  <c r="W13" i="7"/>
  <c r="B13" i="7"/>
  <c r="H13" i="7"/>
  <c r="J14" i="6"/>
  <c r="F14" i="7" s="1"/>
  <c r="H14" i="6"/>
  <c r="D14" i="7" s="1"/>
  <c r="I13" i="7"/>
  <c r="R13" i="7"/>
  <c r="L13" i="7"/>
  <c r="C13" i="7"/>
  <c r="F13" i="7"/>
  <c r="X13" i="7"/>
  <c r="U13" i="7"/>
  <c r="J13" i="7"/>
  <c r="V13" i="7"/>
  <c r="P13" i="7"/>
  <c r="G13" i="7"/>
  <c r="S13" i="7"/>
  <c r="M13" i="7"/>
  <c r="D13" i="7"/>
  <c r="I14" i="6"/>
  <c r="E14" i="7" s="1"/>
  <c r="Z15" i="4"/>
  <c r="A15" i="5" s="1"/>
  <c r="R14" i="7" l="1"/>
  <c r="C14" i="7"/>
  <c r="I14" i="7"/>
  <c r="L14" i="7"/>
  <c r="O14" i="7"/>
  <c r="X14" i="7"/>
  <c r="U14" i="7"/>
  <c r="J15" i="6"/>
  <c r="X15" i="7" s="1"/>
  <c r="H15" i="6"/>
  <c r="G15" i="7" s="1"/>
  <c r="J14" i="7"/>
  <c r="G14" i="7"/>
  <c r="M14" i="7"/>
  <c r="V14" i="7"/>
  <c r="P14" i="7"/>
  <c r="S14" i="7"/>
  <c r="A14" i="7"/>
  <c r="I15" i="6"/>
  <c r="T15" i="7" s="1"/>
  <c r="H14" i="7"/>
  <c r="T14" i="7"/>
  <c r="K14" i="7"/>
  <c r="W14" i="7"/>
  <c r="Z16" i="4"/>
  <c r="A16" i="5" s="1"/>
  <c r="N14" i="7"/>
  <c r="B14" i="7"/>
  <c r="Q14" i="7"/>
  <c r="U15" i="7" l="1"/>
  <c r="F15" i="7"/>
  <c r="C15" i="7"/>
  <c r="I15" i="7"/>
  <c r="O15" i="7"/>
  <c r="L15" i="7"/>
  <c r="R15" i="7"/>
  <c r="J16" i="6"/>
  <c r="X16" i="7" s="1"/>
  <c r="H16" i="6"/>
  <c r="S16" i="7" s="1"/>
  <c r="Q15" i="7"/>
  <c r="H15" i="7"/>
  <c r="K15" i="7"/>
  <c r="W15" i="7"/>
  <c r="N15" i="7"/>
  <c r="E15" i="7"/>
  <c r="B15" i="7"/>
  <c r="S15" i="7"/>
  <c r="D15" i="7"/>
  <c r="V15" i="7"/>
  <c r="A15" i="7"/>
  <c r="M15" i="7"/>
  <c r="J15" i="7"/>
  <c r="I16" i="6"/>
  <c r="T16" i="7" s="1"/>
  <c r="P15" i="7"/>
  <c r="Z17" i="4"/>
  <c r="A17" i="5" s="1"/>
  <c r="O16" i="7" l="1"/>
  <c r="F16" i="7"/>
  <c r="L16" i="7"/>
  <c r="I16" i="7"/>
  <c r="U16" i="7"/>
  <c r="R16" i="7"/>
  <c r="C16" i="7"/>
  <c r="H17" i="6"/>
  <c r="P17" i="7" s="1"/>
  <c r="W16" i="7"/>
  <c r="D16" i="7"/>
  <c r="P16" i="7"/>
  <c r="M16" i="7"/>
  <c r="H16" i="7"/>
  <c r="G16" i="7"/>
  <c r="E16" i="7"/>
  <c r="J16" i="7"/>
  <c r="V16" i="7"/>
  <c r="K16" i="7"/>
  <c r="Q16" i="7"/>
  <c r="J17" i="6"/>
  <c r="L17" i="7" s="1"/>
  <c r="A16" i="7"/>
  <c r="B16" i="7"/>
  <c r="N16" i="7"/>
  <c r="I17" i="6"/>
  <c r="W17" i="7" s="1"/>
  <c r="Z18" i="4"/>
  <c r="A18" i="5" s="1"/>
  <c r="V17" i="7" l="1"/>
  <c r="A17" i="7"/>
  <c r="D17" i="7"/>
  <c r="J17" i="7"/>
  <c r="M17" i="7"/>
  <c r="J18" i="6"/>
  <c r="L18" i="7" s="1"/>
  <c r="H18" i="6"/>
  <c r="V18" i="7" s="1"/>
  <c r="G17" i="7"/>
  <c r="S17" i="7"/>
  <c r="X17" i="7"/>
  <c r="H17" i="7"/>
  <c r="U17" i="7"/>
  <c r="R17" i="7"/>
  <c r="I17" i="7"/>
  <c r="F17" i="7"/>
  <c r="I18" i="6"/>
  <c r="T18" i="7" s="1"/>
  <c r="O17" i="7"/>
  <c r="C17" i="7"/>
  <c r="E17" i="7"/>
  <c r="K17" i="7"/>
  <c r="B17" i="7"/>
  <c r="N17" i="7"/>
  <c r="T17" i="7"/>
  <c r="Q17" i="7"/>
  <c r="Z19" i="4"/>
  <c r="A19" i="5" s="1"/>
  <c r="O18" i="7" l="1"/>
  <c r="U18" i="7"/>
  <c r="I18" i="7"/>
  <c r="C18" i="7"/>
  <c r="X18" i="7"/>
  <c r="R18" i="7"/>
  <c r="F18" i="7"/>
  <c r="H19" i="6"/>
  <c r="S19" i="7" s="1"/>
  <c r="Q18" i="7"/>
  <c r="N18" i="7"/>
  <c r="D18" i="7"/>
  <c r="H18" i="7"/>
  <c r="K18" i="7"/>
  <c r="A18" i="7"/>
  <c r="I19" i="6"/>
  <c r="N19" i="7" s="1"/>
  <c r="M18" i="7"/>
  <c r="P18" i="7"/>
  <c r="S18" i="7"/>
  <c r="B18" i="7"/>
  <c r="J18" i="7"/>
  <c r="G18" i="7"/>
  <c r="J19" i="6"/>
  <c r="O19" i="7" s="1"/>
  <c r="E18" i="7"/>
  <c r="W18" i="7"/>
  <c r="Z20" i="4"/>
  <c r="A20" i="5" s="1"/>
  <c r="A19" i="7" l="1"/>
  <c r="D19" i="7"/>
  <c r="V19" i="7"/>
  <c r="M19" i="7"/>
  <c r="G19" i="7"/>
  <c r="I20" i="6"/>
  <c r="T20" i="7" s="1"/>
  <c r="H20" i="6"/>
  <c r="M20" i="7" s="1"/>
  <c r="J19" i="7"/>
  <c r="P19" i="7"/>
  <c r="E19" i="7"/>
  <c r="F19" i="7"/>
  <c r="X19" i="7"/>
  <c r="B19" i="7"/>
  <c r="T19" i="7"/>
  <c r="Q19" i="7"/>
  <c r="L19" i="7"/>
  <c r="W19" i="7"/>
  <c r="H19" i="7"/>
  <c r="K19" i="7"/>
  <c r="U19" i="7"/>
  <c r="I19" i="7"/>
  <c r="R19" i="7"/>
  <c r="C19" i="7"/>
  <c r="J20" i="6"/>
  <c r="X20" i="7" s="1"/>
  <c r="Z21" i="4"/>
  <c r="A21" i="5" s="1"/>
  <c r="H20" i="7" l="1"/>
  <c r="K20" i="7"/>
  <c r="Q20" i="7"/>
  <c r="B20" i="7"/>
  <c r="W20" i="7"/>
  <c r="N20" i="7"/>
  <c r="E20" i="7"/>
  <c r="J21" i="6"/>
  <c r="C21" i="7" s="1"/>
  <c r="H21" i="6"/>
  <c r="V21" i="7" s="1"/>
  <c r="P20" i="7"/>
  <c r="D20" i="7"/>
  <c r="J20" i="7"/>
  <c r="A20" i="7"/>
  <c r="V20" i="7"/>
  <c r="F20" i="7"/>
  <c r="G20" i="7"/>
  <c r="R20" i="7"/>
  <c r="S20" i="7"/>
  <c r="L20" i="7"/>
  <c r="U20" i="7"/>
  <c r="C20" i="7"/>
  <c r="I20" i="7"/>
  <c r="O20" i="7"/>
  <c r="I21" i="6"/>
  <c r="B21" i="7" s="1"/>
  <c r="Z22" i="4"/>
  <c r="A22" i="5" s="1"/>
  <c r="F21" i="7" l="1"/>
  <c r="O21" i="7"/>
  <c r="R21" i="7"/>
  <c r="U21" i="7"/>
  <c r="L21" i="7"/>
  <c r="X21" i="7"/>
  <c r="I21" i="7"/>
  <c r="I22" i="6"/>
  <c r="Q22" i="7" s="1"/>
  <c r="H22" i="6"/>
  <c r="S22" i="7" s="1"/>
  <c r="Q21" i="7"/>
  <c r="M21" i="7"/>
  <c r="D21" i="7"/>
  <c r="J22" i="6"/>
  <c r="F22" i="7" s="1"/>
  <c r="J21" i="7"/>
  <c r="N21" i="7"/>
  <c r="T21" i="7"/>
  <c r="K21" i="7"/>
  <c r="W21" i="7"/>
  <c r="H21" i="7"/>
  <c r="E21" i="7"/>
  <c r="P21" i="7"/>
  <c r="S21" i="7"/>
  <c r="A21" i="7"/>
  <c r="G21" i="7"/>
  <c r="Z23" i="4"/>
  <c r="A23" i="5" s="1"/>
  <c r="K22" i="7" l="1"/>
  <c r="W22" i="7"/>
  <c r="E22" i="7"/>
  <c r="T22" i="7"/>
  <c r="H22" i="7"/>
  <c r="B22" i="7"/>
  <c r="N22" i="7"/>
  <c r="H23" i="6"/>
  <c r="M23" i="7" s="1"/>
  <c r="C22" i="7"/>
  <c r="V22" i="7"/>
  <c r="X22" i="7"/>
  <c r="I22" i="7"/>
  <c r="O22" i="7"/>
  <c r="R22" i="7"/>
  <c r="L22" i="7"/>
  <c r="G22" i="7"/>
  <c r="U22" i="7"/>
  <c r="J22" i="7"/>
  <c r="M22" i="7"/>
  <c r="A22" i="7"/>
  <c r="D22" i="7"/>
  <c r="P22" i="7"/>
  <c r="J23" i="6"/>
  <c r="L23" i="7" s="1"/>
  <c r="Z24" i="4"/>
  <c r="A24" i="5" s="1"/>
  <c r="I23" i="6"/>
  <c r="Q23" i="7" s="1"/>
  <c r="D23" i="7" l="1"/>
  <c r="A23" i="7"/>
  <c r="V23" i="7"/>
  <c r="P23" i="7"/>
  <c r="J23" i="7"/>
  <c r="S23" i="7"/>
  <c r="J24" i="6"/>
  <c r="X24" i="7" s="1"/>
  <c r="H24" i="6"/>
  <c r="S24" i="7" s="1"/>
  <c r="G23" i="7"/>
  <c r="I24" i="6"/>
  <c r="N24" i="7" s="1"/>
  <c r="I23" i="7"/>
  <c r="U23" i="7"/>
  <c r="X23" i="7"/>
  <c r="T23" i="7"/>
  <c r="C23" i="7"/>
  <c r="E23" i="7"/>
  <c r="F23" i="7"/>
  <c r="N23" i="7"/>
  <c r="R23" i="7"/>
  <c r="O23" i="7"/>
  <c r="B23" i="7"/>
  <c r="H23" i="7"/>
  <c r="W23" i="7"/>
  <c r="Z25" i="4"/>
  <c r="A25" i="5" s="1"/>
  <c r="K23" i="7"/>
  <c r="R24" i="7" l="1"/>
  <c r="U24" i="7"/>
  <c r="I24" i="7"/>
  <c r="F24" i="7"/>
  <c r="C24" i="7"/>
  <c r="O24" i="7"/>
  <c r="L24" i="7"/>
  <c r="H25" i="6"/>
  <c r="G25" i="7" s="1"/>
  <c r="K24" i="7"/>
  <c r="Q24" i="7"/>
  <c r="T24" i="7"/>
  <c r="H24" i="7"/>
  <c r="E24" i="7"/>
  <c r="W24" i="7"/>
  <c r="B24" i="7"/>
  <c r="D24" i="7"/>
  <c r="J25" i="6"/>
  <c r="C25" i="7" s="1"/>
  <c r="V24" i="7"/>
  <c r="M24" i="7"/>
  <c r="G24" i="7"/>
  <c r="J24" i="7"/>
  <c r="P24" i="7"/>
  <c r="A24" i="7"/>
  <c r="I25" i="6"/>
  <c r="H25" i="7" s="1"/>
  <c r="Z26" i="4"/>
  <c r="A26" i="5" s="1"/>
  <c r="S25" i="7" l="1"/>
  <c r="P25" i="7"/>
  <c r="A25" i="7"/>
  <c r="J25" i="7"/>
  <c r="D25" i="7"/>
  <c r="V25" i="7"/>
  <c r="H26" i="6"/>
  <c r="P26" i="7" s="1"/>
  <c r="M25" i="7"/>
  <c r="I25" i="7"/>
  <c r="R25" i="7"/>
  <c r="F25" i="7"/>
  <c r="O25" i="7"/>
  <c r="X25" i="7"/>
  <c r="B25" i="7"/>
  <c r="U25" i="7"/>
  <c r="T25" i="7"/>
  <c r="N25" i="7"/>
  <c r="L25" i="7"/>
  <c r="J26" i="6"/>
  <c r="L26" i="7" s="1"/>
  <c r="I26" i="6"/>
  <c r="N26" i="7" s="1"/>
  <c r="K25" i="7"/>
  <c r="Z27" i="4"/>
  <c r="A27" i="5" s="1"/>
  <c r="Q25" i="7"/>
  <c r="W25" i="7"/>
  <c r="E25" i="7"/>
  <c r="V26" i="7" l="1"/>
  <c r="A26" i="7"/>
  <c r="M26" i="7"/>
  <c r="D26" i="7"/>
  <c r="S26" i="7"/>
  <c r="G26" i="7"/>
  <c r="H27" i="6"/>
  <c r="J27" i="7" s="1"/>
  <c r="J26" i="7"/>
  <c r="X26" i="7"/>
  <c r="K26" i="7"/>
  <c r="F26" i="7"/>
  <c r="E26" i="7"/>
  <c r="R26" i="7"/>
  <c r="B26" i="7"/>
  <c r="H26" i="7"/>
  <c r="I26" i="7"/>
  <c r="C26" i="7"/>
  <c r="O26" i="7"/>
  <c r="U26" i="7"/>
  <c r="Q26" i="7"/>
  <c r="W26" i="7"/>
  <c r="J27" i="6"/>
  <c r="O27" i="7" s="1"/>
  <c r="I27" i="6"/>
  <c r="E27" i="7" s="1"/>
  <c r="T26" i="7"/>
  <c r="Z28" i="4"/>
  <c r="A28" i="5" s="1"/>
  <c r="S27" i="7" l="1"/>
  <c r="G27" i="7"/>
  <c r="D27" i="7"/>
  <c r="A27" i="7"/>
  <c r="H28" i="6"/>
  <c r="G28" i="7" s="1"/>
  <c r="M27" i="7"/>
  <c r="P27" i="7"/>
  <c r="V27" i="7"/>
  <c r="L27" i="7"/>
  <c r="C27" i="7"/>
  <c r="F27" i="7"/>
  <c r="R27" i="7"/>
  <c r="Q27" i="7"/>
  <c r="W27" i="7"/>
  <c r="I27" i="7"/>
  <c r="U27" i="7"/>
  <c r="X27" i="7"/>
  <c r="N27" i="7"/>
  <c r="I28" i="6"/>
  <c r="E28" i="7" s="1"/>
  <c r="T27" i="7"/>
  <c r="B27" i="7"/>
  <c r="H27" i="7"/>
  <c r="K27" i="7"/>
  <c r="J28" i="6"/>
  <c r="O28" i="7" s="1"/>
  <c r="Z29" i="4"/>
  <c r="A29" i="5" s="1"/>
  <c r="M28" i="7" l="1"/>
  <c r="D28" i="7"/>
  <c r="S28" i="7"/>
  <c r="P28" i="7"/>
  <c r="A28" i="7"/>
  <c r="H29" i="6"/>
  <c r="G29" i="7" s="1"/>
  <c r="J28" i="7"/>
  <c r="V28" i="7"/>
  <c r="H28" i="7"/>
  <c r="K28" i="7"/>
  <c r="I28" i="7"/>
  <c r="R28" i="7"/>
  <c r="Q28" i="7"/>
  <c r="T28" i="7"/>
  <c r="F28" i="7"/>
  <c r="X28" i="7"/>
  <c r="B28" i="7"/>
  <c r="L28" i="7"/>
  <c r="W28" i="7"/>
  <c r="I29" i="6"/>
  <c r="N29" i="7" s="1"/>
  <c r="N28" i="7"/>
  <c r="C28" i="7"/>
  <c r="U28" i="7"/>
  <c r="J29" i="6"/>
  <c r="C29" i="7" s="1"/>
  <c r="Z30" i="4"/>
  <c r="A30" i="5" s="1"/>
  <c r="J29" i="7" l="1"/>
  <c r="S29" i="7"/>
  <c r="D29" i="7"/>
  <c r="J30" i="6"/>
  <c r="X30" i="7" s="1"/>
  <c r="H30" i="6"/>
  <c r="P30" i="7" s="1"/>
  <c r="P29" i="7"/>
  <c r="M29" i="7"/>
  <c r="V29" i="7"/>
  <c r="A29" i="7"/>
  <c r="H29" i="7"/>
  <c r="W29" i="7"/>
  <c r="I29" i="7"/>
  <c r="O29" i="7"/>
  <c r="K29" i="7"/>
  <c r="T29" i="7"/>
  <c r="R29" i="7"/>
  <c r="Q29" i="7"/>
  <c r="L29" i="7"/>
  <c r="F29" i="7"/>
  <c r="X29" i="7"/>
  <c r="E29" i="7"/>
  <c r="U29" i="7"/>
  <c r="B29" i="7"/>
  <c r="Z31" i="4"/>
  <c r="A31" i="5" s="1"/>
  <c r="I30" i="6"/>
  <c r="Q30" i="7" s="1"/>
  <c r="F30" i="7" l="1"/>
  <c r="U30" i="7"/>
  <c r="C30" i="7"/>
  <c r="O30" i="7"/>
  <c r="I30" i="7"/>
  <c r="R30" i="7"/>
  <c r="L30" i="7"/>
  <c r="H31" i="6"/>
  <c r="J31" i="7" s="1"/>
  <c r="B30" i="7"/>
  <c r="J31" i="6"/>
  <c r="X31" i="7" s="1"/>
  <c r="K30" i="7"/>
  <c r="E30" i="7"/>
  <c r="T30" i="7"/>
  <c r="W30" i="7"/>
  <c r="I31" i="6"/>
  <c r="K31" i="7" s="1"/>
  <c r="N30" i="7"/>
  <c r="H30" i="7"/>
  <c r="M30" i="7"/>
  <c r="V30" i="7"/>
  <c r="D30" i="7"/>
  <c r="S30" i="7"/>
  <c r="G30" i="7"/>
  <c r="J30" i="7"/>
  <c r="A30" i="7"/>
  <c r="Z32" i="4"/>
  <c r="A32" i="5" s="1"/>
  <c r="V31" i="7" l="1"/>
  <c r="G31" i="7"/>
  <c r="D31" i="7"/>
  <c r="J32" i="6"/>
  <c r="F32" i="7" s="1"/>
  <c r="H32" i="6"/>
  <c r="D32" i="7" s="1"/>
  <c r="P31" i="7"/>
  <c r="S31" i="7"/>
  <c r="A31" i="7"/>
  <c r="M31" i="7"/>
  <c r="R31" i="7"/>
  <c r="I31" i="7"/>
  <c r="O31" i="7"/>
  <c r="F31" i="7"/>
  <c r="L31" i="7"/>
  <c r="C31" i="7"/>
  <c r="U31" i="7"/>
  <c r="B31" i="7"/>
  <c r="Q31" i="7"/>
  <c r="T31" i="7"/>
  <c r="E31" i="7"/>
  <c r="H31" i="7"/>
  <c r="W31" i="7"/>
  <c r="N31" i="7"/>
  <c r="Z33" i="4"/>
  <c r="A33" i="5" s="1"/>
  <c r="I32" i="6"/>
  <c r="B32" i="7" s="1"/>
  <c r="U32" i="7" l="1"/>
  <c r="X32" i="7"/>
  <c r="C32" i="7"/>
  <c r="R32" i="7"/>
  <c r="O32" i="7"/>
  <c r="L32" i="7"/>
  <c r="I32" i="7"/>
  <c r="J33" i="6"/>
  <c r="F33" i="7" s="1"/>
  <c r="H33" i="6"/>
  <c r="D33" i="7" s="1"/>
  <c r="A32" i="7"/>
  <c r="T32" i="7"/>
  <c r="N32" i="7"/>
  <c r="K32" i="7"/>
  <c r="J32" i="7"/>
  <c r="Q32" i="7"/>
  <c r="I33" i="6"/>
  <c r="T33" i="7" s="1"/>
  <c r="S32" i="7"/>
  <c r="W32" i="7"/>
  <c r="H32" i="7"/>
  <c r="P32" i="7"/>
  <c r="E32" i="7"/>
  <c r="Z34" i="4"/>
  <c r="A34" i="5" s="1"/>
  <c r="M32" i="7"/>
  <c r="V32" i="7"/>
  <c r="G32" i="7"/>
  <c r="R33" i="7" l="1"/>
  <c r="X33" i="7"/>
  <c r="U33" i="7"/>
  <c r="C33" i="7"/>
  <c r="L33" i="7"/>
  <c r="O33" i="7"/>
  <c r="I33" i="7"/>
  <c r="I34" i="6"/>
  <c r="N34" i="7" s="1"/>
  <c r="H34" i="6"/>
  <c r="D34" i="7" s="1"/>
  <c r="N33" i="7"/>
  <c r="H33" i="7"/>
  <c r="E33" i="7"/>
  <c r="G33" i="7"/>
  <c r="W33" i="7"/>
  <c r="M33" i="7"/>
  <c r="A33" i="7"/>
  <c r="K33" i="7"/>
  <c r="V33" i="7"/>
  <c r="J34" i="6"/>
  <c r="U34" i="7" s="1"/>
  <c r="B33" i="7"/>
  <c r="Q33" i="7"/>
  <c r="P33" i="7"/>
  <c r="S33" i="7"/>
  <c r="J33" i="7"/>
  <c r="Z35" i="4"/>
  <c r="A35" i="5" s="1"/>
  <c r="H34" i="7" l="1"/>
  <c r="Q34" i="7"/>
  <c r="K34" i="7"/>
  <c r="E34" i="7"/>
  <c r="T34" i="7"/>
  <c r="B34" i="7"/>
  <c r="W34" i="7"/>
  <c r="H35" i="6"/>
  <c r="A35" i="7" s="1"/>
  <c r="R34" i="7"/>
  <c r="I34" i="7"/>
  <c r="L34" i="7"/>
  <c r="F34" i="7"/>
  <c r="O34" i="7"/>
  <c r="X34" i="7"/>
  <c r="M34" i="7"/>
  <c r="G34" i="7"/>
  <c r="J34" i="7"/>
  <c r="S34" i="7"/>
  <c r="C34" i="7"/>
  <c r="I35" i="6"/>
  <c r="H35" i="7" s="1"/>
  <c r="J35" i="6"/>
  <c r="X35" i="7" s="1"/>
  <c r="P34" i="7"/>
  <c r="V34" i="7"/>
  <c r="A34" i="7"/>
  <c r="Z36" i="4"/>
  <c r="A36" i="5" s="1"/>
  <c r="P35" i="7" l="1"/>
  <c r="M35" i="7"/>
  <c r="D35" i="7"/>
  <c r="J35" i="7"/>
  <c r="G35" i="7"/>
  <c r="V35" i="7"/>
  <c r="S35" i="7"/>
  <c r="H36" i="6"/>
  <c r="S36" i="7" s="1"/>
  <c r="Q35" i="7"/>
  <c r="R35" i="7"/>
  <c r="O35" i="7"/>
  <c r="L35" i="7"/>
  <c r="U35" i="7"/>
  <c r="N35" i="7"/>
  <c r="C35" i="7"/>
  <c r="F35" i="7"/>
  <c r="I35" i="7"/>
  <c r="J36" i="6"/>
  <c r="X36" i="7" s="1"/>
  <c r="B35" i="7"/>
  <c r="E35" i="7"/>
  <c r="W35" i="7"/>
  <c r="T35" i="7"/>
  <c r="K35" i="7"/>
  <c r="I36" i="6"/>
  <c r="W36" i="7" s="1"/>
  <c r="Z37" i="4"/>
  <c r="A37" i="5" s="1"/>
  <c r="G36" i="7" l="1"/>
  <c r="J36" i="7"/>
  <c r="P36" i="7"/>
  <c r="A36" i="7"/>
  <c r="V36" i="7"/>
  <c r="I37" i="6"/>
  <c r="W37" i="7" s="1"/>
  <c r="H37" i="6"/>
  <c r="P37" i="7" s="1"/>
  <c r="D36" i="7"/>
  <c r="M36" i="7"/>
  <c r="C36" i="7"/>
  <c r="O36" i="7"/>
  <c r="J37" i="6"/>
  <c r="L37" i="7" s="1"/>
  <c r="K36" i="7"/>
  <c r="L36" i="7"/>
  <c r="U36" i="7"/>
  <c r="E36" i="7"/>
  <c r="I36" i="7"/>
  <c r="F36" i="7"/>
  <c r="N36" i="7"/>
  <c r="R36" i="7"/>
  <c r="Q36" i="7"/>
  <c r="H36" i="7"/>
  <c r="B36" i="7"/>
  <c r="T36" i="7"/>
  <c r="Z38" i="4"/>
  <c r="A38" i="5" s="1"/>
  <c r="Q37" i="7" l="1"/>
  <c r="K37" i="7"/>
  <c r="T37" i="7"/>
  <c r="B37" i="7"/>
  <c r="H37" i="7"/>
  <c r="N37" i="7"/>
  <c r="E37" i="7"/>
  <c r="H38" i="6"/>
  <c r="A38" i="7" s="1"/>
  <c r="I37" i="7"/>
  <c r="O37" i="7"/>
  <c r="F37" i="7"/>
  <c r="R37" i="7"/>
  <c r="U37" i="7"/>
  <c r="X37" i="7"/>
  <c r="C37" i="7"/>
  <c r="J38" i="6"/>
  <c r="L38" i="7" s="1"/>
  <c r="I38" i="6"/>
  <c r="E38" i="7" s="1"/>
  <c r="M37" i="7"/>
  <c r="A37" i="7"/>
  <c r="J37" i="7"/>
  <c r="D37" i="7"/>
  <c r="S37" i="7"/>
  <c r="V37" i="7"/>
  <c r="G37" i="7"/>
  <c r="Z39" i="4"/>
  <c r="A39" i="5" s="1"/>
  <c r="S38" i="7" l="1"/>
  <c r="M38" i="7"/>
  <c r="V38" i="7"/>
  <c r="G38" i="7"/>
  <c r="J38" i="7"/>
  <c r="J39" i="6"/>
  <c r="X39" i="7" s="1"/>
  <c r="H39" i="6"/>
  <c r="J39" i="7" s="1"/>
  <c r="P38" i="7"/>
  <c r="D38" i="7"/>
  <c r="W38" i="7"/>
  <c r="H38" i="7"/>
  <c r="F38" i="7"/>
  <c r="O38" i="7"/>
  <c r="I38" i="7"/>
  <c r="C38" i="7"/>
  <c r="X38" i="7"/>
  <c r="Q38" i="7"/>
  <c r="K38" i="7"/>
  <c r="B38" i="7"/>
  <c r="R38" i="7"/>
  <c r="N38" i="7"/>
  <c r="U38" i="7"/>
  <c r="T38" i="7"/>
  <c r="I39" i="6"/>
  <c r="B39" i="7" s="1"/>
  <c r="Z40" i="4"/>
  <c r="A40" i="5" s="1"/>
  <c r="R39" i="7" l="1"/>
  <c r="L39" i="7"/>
  <c r="I39" i="7"/>
  <c r="C39" i="7"/>
  <c r="O39" i="7"/>
  <c r="F39" i="7"/>
  <c r="U39" i="7"/>
  <c r="H40" i="6"/>
  <c r="P40" i="7" s="1"/>
  <c r="V39" i="7"/>
  <c r="P39" i="7"/>
  <c r="J40" i="6"/>
  <c r="R40" i="7" s="1"/>
  <c r="G39" i="7"/>
  <c r="D39" i="7"/>
  <c r="H39" i="7"/>
  <c r="K39" i="7"/>
  <c r="W39" i="7"/>
  <c r="T39" i="7"/>
  <c r="E39" i="7"/>
  <c r="N39" i="7"/>
  <c r="Z41" i="4"/>
  <c r="A41" i="5" s="1"/>
  <c r="S39" i="7"/>
  <c r="I40" i="6"/>
  <c r="E40" i="7" s="1"/>
  <c r="A39" i="7"/>
  <c r="M39" i="7"/>
  <c r="Q39" i="7"/>
  <c r="D40" i="7" l="1"/>
  <c r="G40" i="7"/>
  <c r="S40" i="7"/>
  <c r="V40" i="7"/>
  <c r="A40" i="7"/>
  <c r="M40" i="7"/>
  <c r="H41" i="6"/>
  <c r="M41" i="7" s="1"/>
  <c r="J40" i="7"/>
  <c r="U40" i="7"/>
  <c r="X40" i="7"/>
  <c r="F40" i="7"/>
  <c r="L40" i="7"/>
  <c r="O40" i="7"/>
  <c r="I40" i="7"/>
  <c r="C40" i="7"/>
  <c r="K40" i="7"/>
  <c r="I41" i="6"/>
  <c r="E41" i="7" s="1"/>
  <c r="W40" i="7"/>
  <c r="J41" i="6"/>
  <c r="R41" i="7" s="1"/>
  <c r="H40" i="7"/>
  <c r="Q40" i="7"/>
  <c r="N40" i="7"/>
  <c r="B40" i="7"/>
  <c r="T40" i="7"/>
  <c r="Z42" i="4"/>
  <c r="A42" i="5" s="1"/>
  <c r="J41" i="7" l="1"/>
  <c r="S41" i="7"/>
  <c r="A41" i="7"/>
  <c r="D41" i="7"/>
  <c r="G41" i="7"/>
  <c r="H42" i="6"/>
  <c r="V42" i="7" s="1"/>
  <c r="V41" i="7"/>
  <c r="P41" i="7"/>
  <c r="U41" i="7"/>
  <c r="N41" i="7"/>
  <c r="H41" i="7"/>
  <c r="K41" i="7"/>
  <c r="W41" i="7"/>
  <c r="I41" i="7"/>
  <c r="C41" i="7"/>
  <c r="X41" i="7"/>
  <c r="F41" i="7"/>
  <c r="L41" i="7"/>
  <c r="O41" i="7"/>
  <c r="B41" i="7"/>
  <c r="Q41" i="7"/>
  <c r="T41" i="7"/>
  <c r="I42" i="6"/>
  <c r="K42" i="7" s="1"/>
  <c r="Z43" i="4"/>
  <c r="A43" i="5" s="1"/>
  <c r="J42" i="6"/>
  <c r="O42" i="7" s="1"/>
  <c r="M42" i="7" l="1"/>
  <c r="A42" i="7"/>
  <c r="S42" i="7"/>
  <c r="P42" i="7"/>
  <c r="I43" i="6"/>
  <c r="T43" i="7" s="1"/>
  <c r="H43" i="6"/>
  <c r="G43" i="7" s="1"/>
  <c r="D42" i="7"/>
  <c r="J42" i="7"/>
  <c r="G42" i="7"/>
  <c r="N42" i="7"/>
  <c r="X42" i="7"/>
  <c r="C42" i="7"/>
  <c r="I42" i="7"/>
  <c r="J43" i="6"/>
  <c r="O43" i="7" s="1"/>
  <c r="L42" i="7"/>
  <c r="F42" i="7"/>
  <c r="H42" i="7"/>
  <c r="U42" i="7"/>
  <c r="R42" i="7"/>
  <c r="T42" i="7"/>
  <c r="W42" i="7"/>
  <c r="E42" i="7"/>
  <c r="Q42" i="7"/>
  <c r="B42" i="7"/>
  <c r="Z44" i="4"/>
  <c r="A44" i="5" s="1"/>
  <c r="K43" i="7" l="1"/>
  <c r="B43" i="7"/>
  <c r="Q43" i="7"/>
  <c r="N43" i="7"/>
  <c r="E43" i="7"/>
  <c r="H43" i="7"/>
  <c r="W43" i="7"/>
  <c r="J44" i="6"/>
  <c r="L44" i="7" s="1"/>
  <c r="H44" i="6"/>
  <c r="M44" i="7" s="1"/>
  <c r="V43" i="7"/>
  <c r="I43" i="7"/>
  <c r="F43" i="7"/>
  <c r="R43" i="7"/>
  <c r="P43" i="7"/>
  <c r="C43" i="7"/>
  <c r="U43" i="7"/>
  <c r="D43" i="7"/>
  <c r="S43" i="7"/>
  <c r="M43" i="7"/>
  <c r="A43" i="7"/>
  <c r="L43" i="7"/>
  <c r="X43" i="7"/>
  <c r="J43" i="7"/>
  <c r="I44" i="6"/>
  <c r="E44" i="7" s="1"/>
  <c r="Z45" i="4"/>
  <c r="A45" i="5" s="1"/>
  <c r="C44" i="7" l="1"/>
  <c r="F44" i="7"/>
  <c r="O44" i="7"/>
  <c r="U44" i="7"/>
  <c r="I44" i="7"/>
  <c r="X44" i="7"/>
  <c r="R44" i="7"/>
  <c r="I45" i="6"/>
  <c r="Q45" i="7" s="1"/>
  <c r="H45" i="6"/>
  <c r="V45" i="7" s="1"/>
  <c r="S44" i="7"/>
  <c r="B44" i="7"/>
  <c r="T44" i="7"/>
  <c r="V44" i="7"/>
  <c r="W44" i="7"/>
  <c r="N44" i="7"/>
  <c r="A44" i="7"/>
  <c r="D44" i="7"/>
  <c r="Q44" i="7"/>
  <c r="P44" i="7"/>
  <c r="J44" i="7"/>
  <c r="G44" i="7"/>
  <c r="Z46" i="4"/>
  <c r="A46" i="5" s="1"/>
  <c r="J45" i="6"/>
  <c r="R45" i="7" s="1"/>
  <c r="K44" i="7"/>
  <c r="H44" i="7"/>
  <c r="H45" i="7" l="1"/>
  <c r="B45" i="7"/>
  <c r="N45" i="7"/>
  <c r="K45" i="7"/>
  <c r="W45" i="7"/>
  <c r="T45" i="7"/>
  <c r="E45" i="7"/>
  <c r="J46" i="6"/>
  <c r="R46" i="7" s="1"/>
  <c r="H46" i="6"/>
  <c r="D46" i="7" s="1"/>
  <c r="U45" i="7"/>
  <c r="P45" i="7"/>
  <c r="X45" i="7"/>
  <c r="A45" i="7"/>
  <c r="I46" i="6"/>
  <c r="H46" i="7" s="1"/>
  <c r="I45" i="7"/>
  <c r="J45" i="7"/>
  <c r="L45" i="7"/>
  <c r="C45" i="7"/>
  <c r="S45" i="7"/>
  <c r="F45" i="7"/>
  <c r="M45" i="7"/>
  <c r="G45" i="7"/>
  <c r="D45" i="7"/>
  <c r="Z47" i="4"/>
  <c r="A47" i="5" s="1"/>
  <c r="O45" i="7"/>
  <c r="C46" i="7" l="1"/>
  <c r="X46" i="7"/>
  <c r="F46" i="7"/>
  <c r="I46" i="7"/>
  <c r="U46" i="7"/>
  <c r="O46" i="7"/>
  <c r="L46" i="7"/>
  <c r="I47" i="6"/>
  <c r="H47" i="7" s="1"/>
  <c r="H47" i="6"/>
  <c r="A47" i="7" s="1"/>
  <c r="A46" i="7"/>
  <c r="K46" i="7"/>
  <c r="W46" i="7"/>
  <c r="B46" i="7"/>
  <c r="S46" i="7"/>
  <c r="P46" i="7"/>
  <c r="N46" i="7"/>
  <c r="G46" i="7"/>
  <c r="T46" i="7"/>
  <c r="Q46" i="7"/>
  <c r="V46" i="7"/>
  <c r="M46" i="7"/>
  <c r="J46" i="7"/>
  <c r="E46" i="7"/>
  <c r="J47" i="6"/>
  <c r="L47" i="7" s="1"/>
  <c r="Z48" i="4"/>
  <c r="A48" i="5" s="1"/>
  <c r="Q47" i="7" l="1"/>
  <c r="E47" i="7"/>
  <c r="T47" i="7"/>
  <c r="W47" i="7"/>
  <c r="B47" i="7"/>
  <c r="K47" i="7"/>
  <c r="N47" i="7"/>
  <c r="H48" i="6"/>
  <c r="D48" i="7" s="1"/>
  <c r="I48" i="6"/>
  <c r="T48" i="7" s="1"/>
  <c r="P47" i="7"/>
  <c r="S47" i="7"/>
  <c r="J47" i="7"/>
  <c r="M47" i="7"/>
  <c r="G47" i="7"/>
  <c r="V47" i="7"/>
  <c r="D47" i="7"/>
  <c r="C47" i="7"/>
  <c r="I47" i="7"/>
  <c r="X47" i="7"/>
  <c r="F47" i="7"/>
  <c r="O47" i="7"/>
  <c r="R47" i="7"/>
  <c r="U47" i="7"/>
  <c r="J48" i="6"/>
  <c r="F48" i="7" s="1"/>
  <c r="Z49" i="4"/>
  <c r="A49" i="5" s="1"/>
  <c r="A48" i="7" l="1"/>
  <c r="S48" i="7"/>
  <c r="J48" i="7"/>
  <c r="M48" i="7"/>
  <c r="G48" i="7"/>
  <c r="V48" i="7"/>
  <c r="J49" i="6"/>
  <c r="R49" i="7" s="1"/>
  <c r="H49" i="6"/>
  <c r="S49" i="7" s="1"/>
  <c r="P48" i="7"/>
  <c r="H48" i="7"/>
  <c r="K48" i="7"/>
  <c r="B48" i="7"/>
  <c r="Q48" i="7"/>
  <c r="W48" i="7"/>
  <c r="E48" i="7"/>
  <c r="N48" i="7"/>
  <c r="I48" i="7"/>
  <c r="R48" i="7"/>
  <c r="I49" i="6"/>
  <c r="T49" i="7" s="1"/>
  <c r="L48" i="7"/>
  <c r="C48" i="7"/>
  <c r="U48" i="7"/>
  <c r="O48" i="7"/>
  <c r="X48" i="7"/>
  <c r="Z50" i="4"/>
  <c r="A50" i="5" s="1"/>
  <c r="U49" i="7" l="1"/>
  <c r="I49" i="7"/>
  <c r="C49" i="7"/>
  <c r="L49" i="7"/>
  <c r="O49" i="7"/>
  <c r="X49" i="7"/>
  <c r="F49" i="7"/>
  <c r="J50" i="6"/>
  <c r="U50" i="7" s="1"/>
  <c r="H50" i="6"/>
  <c r="P50" i="7" s="1"/>
  <c r="K49" i="7"/>
  <c r="D49" i="7"/>
  <c r="W49" i="7"/>
  <c r="I50" i="6"/>
  <c r="E50" i="7" s="1"/>
  <c r="Q49" i="7"/>
  <c r="J49" i="7"/>
  <c r="B49" i="7"/>
  <c r="G49" i="7"/>
  <c r="V49" i="7"/>
  <c r="N49" i="7"/>
  <c r="E49" i="7"/>
  <c r="P49" i="7"/>
  <c r="M49" i="7"/>
  <c r="H49" i="7"/>
  <c r="A49" i="7"/>
  <c r="Z51" i="4"/>
  <c r="A51" i="5" s="1"/>
  <c r="I50" i="7" l="1"/>
  <c r="O50" i="7"/>
  <c r="X50" i="7"/>
  <c r="L50" i="7"/>
  <c r="R50" i="7"/>
  <c r="C50" i="7"/>
  <c r="F50" i="7"/>
  <c r="J51" i="6"/>
  <c r="R51" i="7" s="1"/>
  <c r="H51" i="6"/>
  <c r="J51" i="7" s="1"/>
  <c r="Q50" i="7"/>
  <c r="V50" i="7"/>
  <c r="A50" i="7"/>
  <c r="D50" i="7"/>
  <c r="K50" i="7"/>
  <c r="S50" i="7"/>
  <c r="M50" i="7"/>
  <c r="T50" i="7"/>
  <c r="G50" i="7"/>
  <c r="J50" i="7"/>
  <c r="W50" i="7"/>
  <c r="B50" i="7"/>
  <c r="H50" i="7"/>
  <c r="N50" i="7"/>
  <c r="I51" i="6"/>
  <c r="N51" i="7" s="1"/>
  <c r="Z52" i="4"/>
  <c r="A52" i="5" s="1"/>
  <c r="I51" i="7" l="1"/>
  <c r="F51" i="7"/>
  <c r="U51" i="7"/>
  <c r="L51" i="7"/>
  <c r="O51" i="7"/>
  <c r="C51" i="7"/>
  <c r="X51" i="7"/>
  <c r="I52" i="6"/>
  <c r="T52" i="7" s="1"/>
  <c r="H52" i="6"/>
  <c r="S52" i="7" s="1"/>
  <c r="A51" i="7"/>
  <c r="V51" i="7"/>
  <c r="G51" i="7"/>
  <c r="S51" i="7"/>
  <c r="M51" i="7"/>
  <c r="D51" i="7"/>
  <c r="P51" i="7"/>
  <c r="Q51" i="7"/>
  <c r="K51" i="7"/>
  <c r="E51" i="7"/>
  <c r="B51" i="7"/>
  <c r="H51" i="7"/>
  <c r="J52" i="6"/>
  <c r="I52" i="7" s="1"/>
  <c r="Z53" i="4"/>
  <c r="A53" i="5" s="1"/>
  <c r="T51" i="7"/>
  <c r="W51" i="7"/>
  <c r="N52" i="7" l="1"/>
  <c r="B52" i="7"/>
  <c r="Q52" i="7"/>
  <c r="E52" i="7"/>
  <c r="H52" i="7"/>
  <c r="W52" i="7"/>
  <c r="K52" i="7"/>
  <c r="H53" i="6"/>
  <c r="V53" i="7" s="1"/>
  <c r="D52" i="7"/>
  <c r="U52" i="7"/>
  <c r="V52" i="7"/>
  <c r="I53" i="6"/>
  <c r="H53" i="7" s="1"/>
  <c r="J53" i="6"/>
  <c r="O53" i="7" s="1"/>
  <c r="M52" i="7"/>
  <c r="L52" i="7"/>
  <c r="X52" i="7"/>
  <c r="C52" i="7"/>
  <c r="R52" i="7"/>
  <c r="F52" i="7"/>
  <c r="J52" i="7"/>
  <c r="A52" i="7"/>
  <c r="P52" i="7"/>
  <c r="O52" i="7"/>
  <c r="Z54" i="4"/>
  <c r="A54" i="5" s="1"/>
  <c r="G52" i="7"/>
  <c r="M53" i="7" l="1"/>
  <c r="P53" i="7"/>
  <c r="J53" i="7"/>
  <c r="G53" i="7"/>
  <c r="D53" i="7"/>
  <c r="A53" i="7"/>
  <c r="S53" i="7"/>
  <c r="I54" i="6"/>
  <c r="N54" i="7" s="1"/>
  <c r="H54" i="6"/>
  <c r="D54" i="7" s="1"/>
  <c r="N53" i="7"/>
  <c r="B53" i="7"/>
  <c r="E53" i="7"/>
  <c r="K53" i="7"/>
  <c r="W53" i="7"/>
  <c r="T53" i="7"/>
  <c r="Q53" i="7"/>
  <c r="C53" i="7"/>
  <c r="F53" i="7"/>
  <c r="X53" i="7"/>
  <c r="U53" i="7"/>
  <c r="L53" i="7"/>
  <c r="J54" i="6"/>
  <c r="X54" i="7" s="1"/>
  <c r="I53" i="7"/>
  <c r="R53" i="7"/>
  <c r="Z55" i="4"/>
  <c r="A55" i="5" s="1"/>
  <c r="B54" i="7" l="1"/>
  <c r="W54" i="7"/>
  <c r="E54" i="7"/>
  <c r="Q54" i="7"/>
  <c r="H54" i="7"/>
  <c r="T54" i="7"/>
  <c r="K54" i="7"/>
  <c r="I55" i="6"/>
  <c r="K55" i="7" s="1"/>
  <c r="H55" i="6"/>
  <c r="P55" i="7" s="1"/>
  <c r="I54" i="7"/>
  <c r="S54" i="7"/>
  <c r="U54" i="7"/>
  <c r="R54" i="7"/>
  <c r="A54" i="7"/>
  <c r="L54" i="7"/>
  <c r="V54" i="7"/>
  <c r="M54" i="7"/>
  <c r="C54" i="7"/>
  <c r="P54" i="7"/>
  <c r="F54" i="7"/>
  <c r="G54" i="7"/>
  <c r="O54" i="7"/>
  <c r="J54" i="7"/>
  <c r="J55" i="6"/>
  <c r="F55" i="7" s="1"/>
  <c r="Z56" i="4"/>
  <c r="A56" i="5" s="1"/>
  <c r="B55" i="7" l="1"/>
  <c r="Q55" i="7"/>
  <c r="N55" i="7"/>
  <c r="E55" i="7"/>
  <c r="W55" i="7"/>
  <c r="H55" i="7"/>
  <c r="T55" i="7"/>
  <c r="I56" i="6"/>
  <c r="T56" i="7" s="1"/>
  <c r="H56" i="6"/>
  <c r="M56" i="7" s="1"/>
  <c r="S55" i="7"/>
  <c r="J55" i="7"/>
  <c r="U55" i="7"/>
  <c r="C55" i="7"/>
  <c r="V55" i="7"/>
  <c r="A55" i="7"/>
  <c r="M55" i="7"/>
  <c r="D55" i="7"/>
  <c r="G55" i="7"/>
  <c r="X55" i="7"/>
  <c r="L55" i="7"/>
  <c r="R55" i="7"/>
  <c r="O55" i="7"/>
  <c r="I55" i="7"/>
  <c r="Z57" i="4"/>
  <c r="A57" i="5" s="1"/>
  <c r="J56" i="6"/>
  <c r="X56" i="7" s="1"/>
  <c r="Q56" i="7" l="1"/>
  <c r="K56" i="7"/>
  <c r="N56" i="7"/>
  <c r="B56" i="7"/>
  <c r="W56" i="7"/>
  <c r="E56" i="7"/>
  <c r="H56" i="7"/>
  <c r="H57" i="6"/>
  <c r="S57" i="7" s="1"/>
  <c r="I57" i="6"/>
  <c r="K57" i="7" s="1"/>
  <c r="J57" i="6"/>
  <c r="R57" i="7" s="1"/>
  <c r="F56" i="7"/>
  <c r="C56" i="7"/>
  <c r="R56" i="7"/>
  <c r="L56" i="7"/>
  <c r="I56" i="7"/>
  <c r="U56" i="7"/>
  <c r="V56" i="7"/>
  <c r="O56" i="7"/>
  <c r="S56" i="7"/>
  <c r="J56" i="7"/>
  <c r="P56" i="7"/>
  <c r="D56" i="7"/>
  <c r="Z58" i="4"/>
  <c r="A58" i="5" s="1"/>
  <c r="G56" i="7"/>
  <c r="A56" i="7"/>
  <c r="A57" i="7" l="1"/>
  <c r="J57" i="7"/>
  <c r="G57" i="7"/>
  <c r="D57" i="7"/>
  <c r="I58" i="6"/>
  <c r="N58" i="7" s="1"/>
  <c r="H58" i="6"/>
  <c r="J58" i="7" s="1"/>
  <c r="V57" i="7"/>
  <c r="M57" i="7"/>
  <c r="P57" i="7"/>
  <c r="O57" i="7"/>
  <c r="Q57" i="7"/>
  <c r="E57" i="7"/>
  <c r="U57" i="7"/>
  <c r="N57" i="7"/>
  <c r="W57" i="7"/>
  <c r="B57" i="7"/>
  <c r="H57" i="7"/>
  <c r="X57" i="7"/>
  <c r="I57" i="7"/>
  <c r="C57" i="7"/>
  <c r="L57" i="7"/>
  <c r="T57" i="7"/>
  <c r="F57" i="7"/>
  <c r="J58" i="6"/>
  <c r="U58" i="7" s="1"/>
  <c r="Z59" i="4"/>
  <c r="A59" i="5" s="1"/>
  <c r="H58" i="7" l="1"/>
  <c r="T58" i="7"/>
  <c r="W58" i="7"/>
  <c r="Q58" i="7"/>
  <c r="E58" i="7"/>
  <c r="B58" i="7"/>
  <c r="K58" i="7"/>
  <c r="H59" i="6"/>
  <c r="G59" i="7" s="1"/>
  <c r="V58" i="7"/>
  <c r="F58" i="7"/>
  <c r="X58" i="7"/>
  <c r="I58" i="7"/>
  <c r="O58" i="7"/>
  <c r="C58" i="7"/>
  <c r="R58" i="7"/>
  <c r="L58" i="7"/>
  <c r="P58" i="7"/>
  <c r="S58" i="7"/>
  <c r="D58" i="7"/>
  <c r="G58" i="7"/>
  <c r="I59" i="6"/>
  <c r="T59" i="7" s="1"/>
  <c r="A58" i="7"/>
  <c r="M58" i="7"/>
  <c r="J59" i="6"/>
  <c r="C59" i="7" s="1"/>
  <c r="Z60" i="4"/>
  <c r="A60" i="5" s="1"/>
  <c r="A59" i="7" l="1"/>
  <c r="D59" i="7"/>
  <c r="V59" i="7"/>
  <c r="M59" i="7"/>
  <c r="P59" i="7"/>
  <c r="J60" i="6"/>
  <c r="O60" i="7" s="1"/>
  <c r="H60" i="6"/>
  <c r="V60" i="7" s="1"/>
  <c r="S59" i="7"/>
  <c r="J59" i="7"/>
  <c r="Q59" i="7"/>
  <c r="K59" i="7"/>
  <c r="N59" i="7"/>
  <c r="L59" i="7"/>
  <c r="U59" i="7"/>
  <c r="I60" i="6"/>
  <c r="T60" i="7" s="1"/>
  <c r="F59" i="7"/>
  <c r="B59" i="7"/>
  <c r="W59" i="7"/>
  <c r="H59" i="7"/>
  <c r="E59" i="7"/>
  <c r="X59" i="7"/>
  <c r="R59" i="7"/>
  <c r="O59" i="7"/>
  <c r="I59" i="7"/>
  <c r="Z61" i="4"/>
  <c r="A61" i="5" s="1"/>
  <c r="X60" i="7" l="1"/>
  <c r="R60" i="7"/>
  <c r="C60" i="7"/>
  <c r="L60" i="7"/>
  <c r="F60" i="7"/>
  <c r="U60" i="7"/>
  <c r="I60" i="7"/>
  <c r="J61" i="6"/>
  <c r="I61" i="7" s="1"/>
  <c r="H61" i="6"/>
  <c r="P61" i="7" s="1"/>
  <c r="K60" i="7"/>
  <c r="B60" i="7"/>
  <c r="A60" i="7"/>
  <c r="E60" i="7"/>
  <c r="Q60" i="7"/>
  <c r="D60" i="7"/>
  <c r="G60" i="7"/>
  <c r="S60" i="7"/>
  <c r="P60" i="7"/>
  <c r="W60" i="7"/>
  <c r="N60" i="7"/>
  <c r="H60" i="7"/>
  <c r="M60" i="7"/>
  <c r="J60" i="7"/>
  <c r="I61" i="6"/>
  <c r="N61" i="7" s="1"/>
  <c r="Z62" i="4"/>
  <c r="A62" i="5" s="1"/>
  <c r="F61" i="7" l="1"/>
  <c r="R61" i="7"/>
  <c r="U61" i="7"/>
  <c r="O61" i="7"/>
  <c r="X61" i="7"/>
  <c r="L61" i="7"/>
  <c r="C61" i="7"/>
  <c r="I62" i="6"/>
  <c r="K62" i="7" s="1"/>
  <c r="H62" i="6"/>
  <c r="P62" i="7" s="1"/>
  <c r="B61" i="7"/>
  <c r="M61" i="7"/>
  <c r="G61" i="7"/>
  <c r="S61" i="7"/>
  <c r="V61" i="7"/>
  <c r="J61" i="7"/>
  <c r="T61" i="7"/>
  <c r="A61" i="7"/>
  <c r="D61" i="7"/>
  <c r="K61" i="7"/>
  <c r="J62" i="6"/>
  <c r="I62" i="7" s="1"/>
  <c r="E61" i="7"/>
  <c r="W61" i="7"/>
  <c r="Q61" i="7"/>
  <c r="H61" i="7"/>
  <c r="Z63" i="4"/>
  <c r="A63" i="5" s="1"/>
  <c r="B62" i="7" l="1"/>
  <c r="E62" i="7"/>
  <c r="W62" i="7"/>
  <c r="H62" i="7"/>
  <c r="T62" i="7"/>
  <c r="Q62" i="7"/>
  <c r="N62" i="7"/>
  <c r="J63" i="6"/>
  <c r="O63" i="7" s="1"/>
  <c r="H63" i="6"/>
  <c r="G63" i="7" s="1"/>
  <c r="F62" i="7"/>
  <c r="U62" i="7"/>
  <c r="V62" i="7"/>
  <c r="G62" i="7"/>
  <c r="R62" i="7"/>
  <c r="X62" i="7"/>
  <c r="C62" i="7"/>
  <c r="A62" i="7"/>
  <c r="O62" i="7"/>
  <c r="D62" i="7"/>
  <c r="J62" i="7"/>
  <c r="L62" i="7"/>
  <c r="S62" i="7"/>
  <c r="M62" i="7"/>
  <c r="Z64" i="4"/>
  <c r="A64" i="5" s="1"/>
  <c r="I63" i="6"/>
  <c r="E63" i="7" s="1"/>
  <c r="C63" i="7" l="1"/>
  <c r="I63" i="7"/>
  <c r="X63" i="7"/>
  <c r="L63" i="7"/>
  <c r="U63" i="7"/>
  <c r="F63" i="7"/>
  <c r="R63" i="7"/>
  <c r="J64" i="6"/>
  <c r="F64" i="7" s="1"/>
  <c r="H64" i="6"/>
  <c r="S64" i="7" s="1"/>
  <c r="N63" i="7"/>
  <c r="J63" i="7"/>
  <c r="V63" i="7"/>
  <c r="D63" i="7"/>
  <c r="T63" i="7"/>
  <c r="B63" i="7"/>
  <c r="K63" i="7"/>
  <c r="Q63" i="7"/>
  <c r="S63" i="7"/>
  <c r="M63" i="7"/>
  <c r="I64" i="6"/>
  <c r="Q64" i="7" s="1"/>
  <c r="Z65" i="4"/>
  <c r="A65" i="5" s="1"/>
  <c r="H63" i="7"/>
  <c r="W63" i="7"/>
  <c r="P63" i="7"/>
  <c r="A63" i="7"/>
  <c r="L64" i="7" l="1"/>
  <c r="C64" i="7"/>
  <c r="X64" i="7"/>
  <c r="U64" i="7"/>
  <c r="R64" i="7"/>
  <c r="O64" i="7"/>
  <c r="I64" i="7"/>
  <c r="I65" i="6"/>
  <c r="T65" i="7" s="1"/>
  <c r="H65" i="6"/>
  <c r="M65" i="7" s="1"/>
  <c r="J65" i="6"/>
  <c r="L65" i="7" s="1"/>
  <c r="B64" i="7"/>
  <c r="V64" i="7"/>
  <c r="K64" i="7"/>
  <c r="G64" i="7"/>
  <c r="J64" i="7"/>
  <c r="P64" i="7"/>
  <c r="D64" i="7"/>
  <c r="M64" i="7"/>
  <c r="A64" i="7"/>
  <c r="T64" i="7"/>
  <c r="H64" i="7"/>
  <c r="Z66" i="4"/>
  <c r="A66" i="5" s="1"/>
  <c r="W64" i="7"/>
  <c r="N64" i="7"/>
  <c r="E64" i="7"/>
  <c r="K65" i="7" l="1"/>
  <c r="W65" i="7"/>
  <c r="Q65" i="7"/>
  <c r="N65" i="7"/>
  <c r="H65" i="7"/>
  <c r="B65" i="7"/>
  <c r="E65" i="7"/>
  <c r="J66" i="6"/>
  <c r="X66" i="7" s="1"/>
  <c r="H66" i="6"/>
  <c r="M66" i="7" s="1"/>
  <c r="F65" i="7"/>
  <c r="C65" i="7"/>
  <c r="R65" i="7"/>
  <c r="U65" i="7"/>
  <c r="I65" i="7"/>
  <c r="X65" i="7"/>
  <c r="D65" i="7"/>
  <c r="O65" i="7"/>
  <c r="P65" i="7"/>
  <c r="V65" i="7"/>
  <c r="G65" i="7"/>
  <c r="A65" i="7"/>
  <c r="J65" i="7"/>
  <c r="S65" i="7"/>
  <c r="Z67" i="4"/>
  <c r="A67" i="5" s="1"/>
  <c r="I66" i="6"/>
  <c r="Q66" i="7" s="1"/>
  <c r="I66" i="7" l="1"/>
  <c r="F66" i="7"/>
  <c r="C66" i="7"/>
  <c r="R66" i="7"/>
  <c r="L66" i="7"/>
  <c r="O66" i="7"/>
  <c r="U66" i="7"/>
  <c r="I67" i="6"/>
  <c r="E67" i="7" s="1"/>
  <c r="H67" i="6"/>
  <c r="M67" i="7" s="1"/>
  <c r="J66" i="7"/>
  <c r="A66" i="7"/>
  <c r="G66" i="7"/>
  <c r="D66" i="7"/>
  <c r="V66" i="7"/>
  <c r="S66" i="7"/>
  <c r="P66" i="7"/>
  <c r="E66" i="7"/>
  <c r="H66" i="7"/>
  <c r="W66" i="7"/>
  <c r="J67" i="6"/>
  <c r="I67" i="7" s="1"/>
  <c r="T66" i="7"/>
  <c r="B66" i="7"/>
  <c r="N66" i="7"/>
  <c r="K66" i="7"/>
  <c r="Z68" i="4"/>
  <c r="A68" i="5" s="1"/>
  <c r="T67" i="7" l="1"/>
  <c r="K67" i="7"/>
  <c r="Q67" i="7"/>
  <c r="B67" i="7"/>
  <c r="H67" i="7"/>
  <c r="W67" i="7"/>
  <c r="N67" i="7"/>
  <c r="I68" i="6"/>
  <c r="E68" i="7" s="1"/>
  <c r="H68" i="6"/>
  <c r="A68" i="7" s="1"/>
  <c r="R67" i="7"/>
  <c r="S67" i="7"/>
  <c r="C67" i="7"/>
  <c r="F67" i="7"/>
  <c r="P67" i="7"/>
  <c r="L67" i="7"/>
  <c r="D67" i="7"/>
  <c r="X67" i="7"/>
  <c r="O67" i="7"/>
  <c r="U67" i="7"/>
  <c r="J68" i="6"/>
  <c r="X68" i="7" s="1"/>
  <c r="J67" i="7"/>
  <c r="G67" i="7"/>
  <c r="Z69" i="4"/>
  <c r="A69" i="5" s="1"/>
  <c r="V67" i="7"/>
  <c r="A67" i="7"/>
  <c r="Q68" i="7" l="1"/>
  <c r="H68" i="7"/>
  <c r="B68" i="7"/>
  <c r="K68" i="7"/>
  <c r="W68" i="7"/>
  <c r="T68" i="7"/>
  <c r="N68" i="7"/>
  <c r="I69" i="6"/>
  <c r="N69" i="7" s="1"/>
  <c r="H69" i="6"/>
  <c r="S69" i="7" s="1"/>
  <c r="C68" i="7"/>
  <c r="L68" i="7"/>
  <c r="R68" i="7"/>
  <c r="F68" i="7"/>
  <c r="V68" i="7"/>
  <c r="P68" i="7"/>
  <c r="D68" i="7"/>
  <c r="M68" i="7"/>
  <c r="S68" i="7"/>
  <c r="J69" i="6"/>
  <c r="I69" i="7" s="1"/>
  <c r="G68" i="7"/>
  <c r="J68" i="7"/>
  <c r="O68" i="7"/>
  <c r="I68" i="7"/>
  <c r="Z70" i="4"/>
  <c r="A70" i="5" s="1"/>
  <c r="U68" i="7"/>
  <c r="E69" i="7" l="1"/>
  <c r="H69" i="7"/>
  <c r="K69" i="7"/>
  <c r="Q69" i="7"/>
  <c r="T69" i="7"/>
  <c r="B69" i="7"/>
  <c r="W69" i="7"/>
  <c r="J70" i="6"/>
  <c r="R70" i="7" s="1"/>
  <c r="H70" i="6"/>
  <c r="J70" i="7" s="1"/>
  <c r="X69" i="7"/>
  <c r="R69" i="7"/>
  <c r="A69" i="7"/>
  <c r="M69" i="7"/>
  <c r="J69" i="7"/>
  <c r="P69" i="7"/>
  <c r="V69" i="7"/>
  <c r="U69" i="7"/>
  <c r="F69" i="7"/>
  <c r="I70" i="6"/>
  <c r="K70" i="7" s="1"/>
  <c r="L69" i="7"/>
  <c r="O69" i="7"/>
  <c r="C69" i="7"/>
  <c r="G69" i="7"/>
  <c r="D69" i="7"/>
  <c r="Z71" i="4"/>
  <c r="A71" i="5" s="1"/>
  <c r="F70" i="7" l="1"/>
  <c r="X70" i="7"/>
  <c r="O70" i="7"/>
  <c r="L70" i="7"/>
  <c r="C70" i="7"/>
  <c r="U70" i="7"/>
  <c r="I70" i="7"/>
  <c r="I71" i="6"/>
  <c r="N71" i="7" s="1"/>
  <c r="H71" i="6"/>
  <c r="M71" i="7" s="1"/>
  <c r="B70" i="7"/>
  <c r="G70" i="7"/>
  <c r="P70" i="7"/>
  <c r="M70" i="7"/>
  <c r="A70" i="7"/>
  <c r="D70" i="7"/>
  <c r="V70" i="7"/>
  <c r="S70" i="7"/>
  <c r="T70" i="7"/>
  <c r="H70" i="7"/>
  <c r="Q70" i="7"/>
  <c r="N70" i="7"/>
  <c r="W70" i="7"/>
  <c r="E70" i="7"/>
  <c r="Z72" i="4"/>
  <c r="A72" i="5" s="1"/>
  <c r="J71" i="6"/>
  <c r="I71" i="7" s="1"/>
  <c r="E71" i="7" l="1"/>
  <c r="T71" i="7"/>
  <c r="K71" i="7"/>
  <c r="W71" i="7"/>
  <c r="H71" i="7"/>
  <c r="B71" i="7"/>
  <c r="Q71" i="7"/>
  <c r="J72" i="6"/>
  <c r="X72" i="7" s="1"/>
  <c r="H72" i="6"/>
  <c r="V72" i="7" s="1"/>
  <c r="X71" i="7"/>
  <c r="F71" i="7"/>
  <c r="S71" i="7"/>
  <c r="A71" i="7"/>
  <c r="I72" i="6"/>
  <c r="T72" i="7" s="1"/>
  <c r="C71" i="7"/>
  <c r="U71" i="7"/>
  <c r="R71" i="7"/>
  <c r="L71" i="7"/>
  <c r="D71" i="7"/>
  <c r="P71" i="7"/>
  <c r="Z73" i="4"/>
  <c r="A73" i="5" s="1"/>
  <c r="O71" i="7"/>
  <c r="V71" i="7"/>
  <c r="G71" i="7"/>
  <c r="J71" i="7"/>
  <c r="U72" i="7" l="1"/>
  <c r="C72" i="7"/>
  <c r="F72" i="7"/>
  <c r="L72" i="7"/>
  <c r="O72" i="7"/>
  <c r="I72" i="7"/>
  <c r="R72" i="7"/>
  <c r="I73" i="6"/>
  <c r="E73" i="7" s="1"/>
  <c r="H73" i="6"/>
  <c r="G73" i="7" s="1"/>
  <c r="W72" i="7"/>
  <c r="E72" i="7"/>
  <c r="Q72" i="7"/>
  <c r="K72" i="7"/>
  <c r="N72" i="7"/>
  <c r="H72" i="7"/>
  <c r="B72" i="7"/>
  <c r="A72" i="7"/>
  <c r="D72" i="7"/>
  <c r="S72" i="7"/>
  <c r="J73" i="6"/>
  <c r="U73" i="7" s="1"/>
  <c r="M72" i="7"/>
  <c r="G72" i="7"/>
  <c r="J72" i="7"/>
  <c r="P72" i="7"/>
  <c r="Z74" i="4"/>
  <c r="A74" i="5" s="1"/>
  <c r="W73" i="7" l="1"/>
  <c r="N73" i="7"/>
  <c r="B73" i="7"/>
  <c r="H73" i="7"/>
  <c r="K73" i="7"/>
  <c r="T73" i="7"/>
  <c r="Q73" i="7"/>
  <c r="I74" i="6"/>
  <c r="T74" i="7" s="1"/>
  <c r="H74" i="6"/>
  <c r="M74" i="7" s="1"/>
  <c r="M73" i="7"/>
  <c r="V73" i="7"/>
  <c r="D73" i="7"/>
  <c r="J73" i="7"/>
  <c r="S73" i="7"/>
  <c r="A73" i="7"/>
  <c r="P73" i="7"/>
  <c r="J74" i="6"/>
  <c r="X74" i="7" s="1"/>
  <c r="F73" i="7"/>
  <c r="C73" i="7"/>
  <c r="R73" i="7"/>
  <c r="X73" i="7"/>
  <c r="O73" i="7"/>
  <c r="I73" i="7"/>
  <c r="L73" i="7"/>
  <c r="Z75" i="4"/>
  <c r="A75" i="5" s="1"/>
  <c r="Q74" i="7" l="1"/>
  <c r="W74" i="7"/>
  <c r="N74" i="7"/>
  <c r="H74" i="7"/>
  <c r="B74" i="7"/>
  <c r="E74" i="7"/>
  <c r="K74" i="7"/>
  <c r="J75" i="6"/>
  <c r="R75" i="7" s="1"/>
  <c r="H75" i="6"/>
  <c r="A75" i="7" s="1"/>
  <c r="V74" i="7"/>
  <c r="D74" i="7"/>
  <c r="G74" i="7"/>
  <c r="S74" i="7"/>
  <c r="J74" i="7"/>
  <c r="A74" i="7"/>
  <c r="O74" i="7"/>
  <c r="U74" i="7"/>
  <c r="L74" i="7"/>
  <c r="F74" i="7"/>
  <c r="P74" i="7"/>
  <c r="I75" i="6"/>
  <c r="Q75" i="7" s="1"/>
  <c r="R74" i="7"/>
  <c r="C74" i="7"/>
  <c r="I74" i="7"/>
  <c r="Z76" i="4"/>
  <c r="A76" i="5" s="1"/>
  <c r="C75" i="7" l="1"/>
  <c r="X75" i="7"/>
  <c r="I75" i="7"/>
  <c r="F75" i="7"/>
  <c r="U75" i="7"/>
  <c r="O75" i="7"/>
  <c r="L75" i="7"/>
  <c r="J76" i="6"/>
  <c r="C76" i="7" s="1"/>
  <c r="H76" i="6"/>
  <c r="P76" i="7" s="1"/>
  <c r="P75" i="7"/>
  <c r="N75" i="7"/>
  <c r="J75" i="7"/>
  <c r="D75" i="7"/>
  <c r="B75" i="7"/>
  <c r="V75" i="7"/>
  <c r="M75" i="7"/>
  <c r="S75" i="7"/>
  <c r="G75" i="7"/>
  <c r="T75" i="7"/>
  <c r="H75" i="7"/>
  <c r="E75" i="7"/>
  <c r="K75" i="7"/>
  <c r="W75" i="7"/>
  <c r="I76" i="6"/>
  <c r="B76" i="7" s="1"/>
  <c r="Z77" i="4"/>
  <c r="A77" i="5" s="1"/>
  <c r="I76" i="7" l="1"/>
  <c r="X76" i="7"/>
  <c r="U76" i="7"/>
  <c r="L76" i="7"/>
  <c r="F76" i="7"/>
  <c r="R76" i="7"/>
  <c r="O76" i="7"/>
  <c r="H77" i="6"/>
  <c r="P77" i="7" s="1"/>
  <c r="S76" i="7"/>
  <c r="D76" i="7"/>
  <c r="J76" i="7"/>
  <c r="G76" i="7"/>
  <c r="V76" i="7"/>
  <c r="A76" i="7"/>
  <c r="T76" i="7"/>
  <c r="N76" i="7"/>
  <c r="E76" i="7"/>
  <c r="W76" i="7"/>
  <c r="H76" i="7"/>
  <c r="K76" i="7"/>
  <c r="Q76" i="7"/>
  <c r="I77" i="6"/>
  <c r="N77" i="7" s="1"/>
  <c r="M76" i="7"/>
  <c r="J77" i="6"/>
  <c r="O77" i="7" s="1"/>
  <c r="Z78" i="4"/>
  <c r="A78" i="5" s="1"/>
  <c r="M77" i="7" l="1"/>
  <c r="J77" i="7"/>
  <c r="S77" i="7"/>
  <c r="G77" i="7"/>
  <c r="A77" i="7"/>
  <c r="I78" i="6"/>
  <c r="T78" i="7" s="1"/>
  <c r="H78" i="6"/>
  <c r="V78" i="7" s="1"/>
  <c r="D77" i="7"/>
  <c r="V77" i="7"/>
  <c r="K77" i="7"/>
  <c r="W77" i="7"/>
  <c r="H77" i="7"/>
  <c r="E77" i="7"/>
  <c r="B77" i="7"/>
  <c r="Q77" i="7"/>
  <c r="T77" i="7"/>
  <c r="F77" i="7"/>
  <c r="U77" i="7"/>
  <c r="C77" i="7"/>
  <c r="I77" i="7"/>
  <c r="X77" i="7"/>
  <c r="R77" i="7"/>
  <c r="J78" i="6"/>
  <c r="O78" i="7" s="1"/>
  <c r="L77" i="7"/>
  <c r="Z79" i="4"/>
  <c r="A79" i="5" s="1"/>
  <c r="W78" i="7" l="1"/>
  <c r="K78" i="7"/>
  <c r="H78" i="7"/>
  <c r="Q78" i="7"/>
  <c r="E78" i="7"/>
  <c r="N78" i="7"/>
  <c r="B78" i="7"/>
  <c r="H79" i="6"/>
  <c r="A79" i="7" s="1"/>
  <c r="R78" i="7"/>
  <c r="L78" i="7"/>
  <c r="P78" i="7"/>
  <c r="C78" i="7"/>
  <c r="S78" i="7"/>
  <c r="D78" i="7"/>
  <c r="X78" i="7"/>
  <c r="G78" i="7"/>
  <c r="A78" i="7"/>
  <c r="M78" i="7"/>
  <c r="J78" i="7"/>
  <c r="I79" i="6"/>
  <c r="E79" i="7" s="1"/>
  <c r="Z80" i="4"/>
  <c r="A80" i="5" s="1"/>
  <c r="I78" i="7"/>
  <c r="J79" i="6"/>
  <c r="I79" i="7" s="1"/>
  <c r="U78" i="7"/>
  <c r="F78" i="7"/>
  <c r="D79" i="7" l="1"/>
  <c r="M79" i="7"/>
  <c r="J79" i="7"/>
  <c r="S79" i="7"/>
  <c r="J80" i="6"/>
  <c r="C80" i="7" s="1"/>
  <c r="H80" i="6"/>
  <c r="D80" i="7" s="1"/>
  <c r="G79" i="7"/>
  <c r="V79" i="7"/>
  <c r="P79" i="7"/>
  <c r="H79" i="7"/>
  <c r="C79" i="7"/>
  <c r="T79" i="7"/>
  <c r="R79" i="7"/>
  <c r="Q79" i="7"/>
  <c r="N79" i="7"/>
  <c r="B79" i="7"/>
  <c r="K79" i="7"/>
  <c r="W79" i="7"/>
  <c r="X79" i="7"/>
  <c r="L79" i="7"/>
  <c r="O79" i="7"/>
  <c r="U79" i="7"/>
  <c r="Z81" i="4"/>
  <c r="A81" i="5" s="1"/>
  <c r="F79" i="7"/>
  <c r="I80" i="6"/>
  <c r="Q80" i="7" s="1"/>
  <c r="O80" i="7" l="1"/>
  <c r="L80" i="7"/>
  <c r="I80" i="7"/>
  <c r="X80" i="7"/>
  <c r="F80" i="7"/>
  <c r="R80" i="7"/>
  <c r="U80" i="7"/>
  <c r="I81" i="6"/>
  <c r="H81" i="7" s="1"/>
  <c r="H81" i="6"/>
  <c r="S81" i="7" s="1"/>
  <c r="W80" i="7"/>
  <c r="V80" i="7"/>
  <c r="A80" i="7"/>
  <c r="H80" i="7"/>
  <c r="T80" i="7"/>
  <c r="N80" i="7"/>
  <c r="E80" i="7"/>
  <c r="K80" i="7"/>
  <c r="J80" i="7"/>
  <c r="G80" i="7"/>
  <c r="M80" i="7"/>
  <c r="B80" i="7"/>
  <c r="S80" i="7"/>
  <c r="P80" i="7"/>
  <c r="Z82" i="4"/>
  <c r="A82" i="5" s="1"/>
  <c r="J81" i="6"/>
  <c r="L81" i="7" s="1"/>
  <c r="N81" i="7" l="1"/>
  <c r="W81" i="7"/>
  <c r="T81" i="7"/>
  <c r="Q81" i="7"/>
  <c r="E81" i="7"/>
  <c r="B81" i="7"/>
  <c r="K81" i="7"/>
  <c r="H82" i="6"/>
  <c r="V82" i="7" s="1"/>
  <c r="X81" i="7"/>
  <c r="P81" i="7"/>
  <c r="J81" i="7"/>
  <c r="R81" i="7"/>
  <c r="F81" i="7"/>
  <c r="U81" i="7"/>
  <c r="I81" i="7"/>
  <c r="V81" i="7"/>
  <c r="A81" i="7"/>
  <c r="C81" i="7"/>
  <c r="I82" i="6"/>
  <c r="H82" i="7" s="1"/>
  <c r="M81" i="7"/>
  <c r="G81" i="7"/>
  <c r="J82" i="6"/>
  <c r="I82" i="7" s="1"/>
  <c r="D81" i="7"/>
  <c r="Z83" i="4"/>
  <c r="A83" i="5" s="1"/>
  <c r="O81" i="7"/>
  <c r="A82" i="7" l="1"/>
  <c r="D82" i="7"/>
  <c r="P82" i="7"/>
  <c r="J82" i="7"/>
  <c r="M82" i="7"/>
  <c r="I83" i="6"/>
  <c r="B83" i="7" s="1"/>
  <c r="H83" i="6"/>
  <c r="S83" i="7" s="1"/>
  <c r="G82" i="7"/>
  <c r="S82" i="7"/>
  <c r="E82" i="7"/>
  <c r="L82" i="7"/>
  <c r="W82" i="7"/>
  <c r="Q82" i="7"/>
  <c r="B82" i="7"/>
  <c r="R82" i="7"/>
  <c r="J83" i="6"/>
  <c r="C83" i="7" s="1"/>
  <c r="K82" i="7"/>
  <c r="U82" i="7"/>
  <c r="C82" i="7"/>
  <c r="O82" i="7"/>
  <c r="T82" i="7"/>
  <c r="F82" i="7"/>
  <c r="N82" i="7"/>
  <c r="X82" i="7"/>
  <c r="Z84" i="4"/>
  <c r="A84" i="5" s="1"/>
  <c r="W83" i="7" l="1"/>
  <c r="Q83" i="7"/>
  <c r="T83" i="7"/>
  <c r="N83" i="7"/>
  <c r="H83" i="7"/>
  <c r="K83" i="7"/>
  <c r="E83" i="7"/>
  <c r="J84" i="6"/>
  <c r="O84" i="7" s="1"/>
  <c r="H84" i="6"/>
  <c r="G84" i="7" s="1"/>
  <c r="M83" i="7"/>
  <c r="V83" i="7"/>
  <c r="P83" i="7"/>
  <c r="D83" i="7"/>
  <c r="G83" i="7"/>
  <c r="A83" i="7"/>
  <c r="J83" i="7"/>
  <c r="I83" i="7"/>
  <c r="R83" i="7"/>
  <c r="O83" i="7"/>
  <c r="U83" i="7"/>
  <c r="F83" i="7"/>
  <c r="L83" i="7"/>
  <c r="X83" i="7"/>
  <c r="I84" i="6"/>
  <c r="H84" i="7" s="1"/>
  <c r="Z85" i="4"/>
  <c r="A85" i="5" s="1"/>
  <c r="U84" i="7" l="1"/>
  <c r="X84" i="7"/>
  <c r="F84" i="7"/>
  <c r="I84" i="7"/>
  <c r="C84" i="7"/>
  <c r="L84" i="7"/>
  <c r="R84" i="7"/>
  <c r="H85" i="6"/>
  <c r="J85" i="7" s="1"/>
  <c r="K84" i="7"/>
  <c r="M84" i="7"/>
  <c r="D84" i="7"/>
  <c r="N84" i="7"/>
  <c r="Q84" i="7"/>
  <c r="V84" i="7"/>
  <c r="I85" i="6"/>
  <c r="B85" i="7" s="1"/>
  <c r="W84" i="7"/>
  <c r="S84" i="7"/>
  <c r="J84" i="7"/>
  <c r="A84" i="7"/>
  <c r="B84" i="7"/>
  <c r="E84" i="7"/>
  <c r="T84" i="7"/>
  <c r="J85" i="6"/>
  <c r="X85" i="7" s="1"/>
  <c r="P84" i="7"/>
  <c r="Z86" i="4"/>
  <c r="A86" i="5" s="1"/>
  <c r="D85" i="7" l="1"/>
  <c r="V85" i="7"/>
  <c r="G85" i="7"/>
  <c r="M85" i="7"/>
  <c r="A85" i="7"/>
  <c r="S85" i="7"/>
  <c r="P85" i="7"/>
  <c r="I86" i="6"/>
  <c r="K86" i="7" s="1"/>
  <c r="H86" i="6"/>
  <c r="P86" i="7" s="1"/>
  <c r="W85" i="7"/>
  <c r="Q85" i="7"/>
  <c r="T85" i="7"/>
  <c r="H85" i="7"/>
  <c r="N85" i="7"/>
  <c r="K85" i="7"/>
  <c r="E85" i="7"/>
  <c r="F85" i="7"/>
  <c r="I85" i="7"/>
  <c r="L85" i="7"/>
  <c r="C85" i="7"/>
  <c r="U85" i="7"/>
  <c r="O85" i="7"/>
  <c r="R85" i="7"/>
  <c r="J86" i="6"/>
  <c r="I86" i="7" s="1"/>
  <c r="Z87" i="4"/>
  <c r="A87" i="5" s="1"/>
  <c r="W86" i="7" l="1"/>
  <c r="B86" i="7"/>
  <c r="N86" i="7"/>
  <c r="E86" i="7"/>
  <c r="T86" i="7"/>
  <c r="H86" i="7"/>
  <c r="Q86" i="7"/>
  <c r="I87" i="6"/>
  <c r="H87" i="7" s="1"/>
  <c r="H87" i="6"/>
  <c r="D87" i="7" s="1"/>
  <c r="X86" i="7"/>
  <c r="F86" i="7"/>
  <c r="V86" i="7"/>
  <c r="A86" i="7"/>
  <c r="S86" i="7"/>
  <c r="D86" i="7"/>
  <c r="O86" i="7"/>
  <c r="L86" i="7"/>
  <c r="C86" i="7"/>
  <c r="U86" i="7"/>
  <c r="R86" i="7"/>
  <c r="J87" i="6"/>
  <c r="O87" i="7" s="1"/>
  <c r="G86" i="7"/>
  <c r="J86" i="7"/>
  <c r="M86" i="7"/>
  <c r="Z88" i="4"/>
  <c r="A88" i="5" s="1"/>
  <c r="B87" i="7" l="1"/>
  <c r="K87" i="7"/>
  <c r="W87" i="7"/>
  <c r="E87" i="7"/>
  <c r="Q87" i="7"/>
  <c r="T87" i="7"/>
  <c r="N87" i="7"/>
  <c r="H88" i="6"/>
  <c r="J88" i="7" s="1"/>
  <c r="M87" i="7"/>
  <c r="R87" i="7"/>
  <c r="F87" i="7"/>
  <c r="C87" i="7"/>
  <c r="X87" i="7"/>
  <c r="U87" i="7"/>
  <c r="I87" i="7"/>
  <c r="L87" i="7"/>
  <c r="P87" i="7"/>
  <c r="S87" i="7"/>
  <c r="A87" i="7"/>
  <c r="J88" i="6"/>
  <c r="O88" i="7" s="1"/>
  <c r="I88" i="6"/>
  <c r="T88" i="7" s="1"/>
  <c r="J87" i="7"/>
  <c r="G87" i="7"/>
  <c r="V87" i="7"/>
  <c r="Z89" i="4"/>
  <c r="A89" i="5" s="1"/>
  <c r="V88" i="7" l="1"/>
  <c r="A88" i="7"/>
  <c r="D88" i="7"/>
  <c r="S88" i="7"/>
  <c r="G88" i="7"/>
  <c r="J89" i="6"/>
  <c r="O89" i="7" s="1"/>
  <c r="H89" i="6"/>
  <c r="D89" i="7" s="1"/>
  <c r="M88" i="7"/>
  <c r="P88" i="7"/>
  <c r="E88" i="7"/>
  <c r="B88" i="7"/>
  <c r="N88" i="7"/>
  <c r="W88" i="7"/>
  <c r="Q88" i="7"/>
  <c r="H88" i="7"/>
  <c r="K88" i="7"/>
  <c r="I89" i="6"/>
  <c r="W89" i="7" s="1"/>
  <c r="C88" i="7"/>
  <c r="L88" i="7"/>
  <c r="X88" i="7"/>
  <c r="R88" i="7"/>
  <c r="F88" i="7"/>
  <c r="I88" i="7"/>
  <c r="U88" i="7"/>
  <c r="Z90" i="4"/>
  <c r="A90" i="5" s="1"/>
  <c r="R89" i="7" l="1"/>
  <c r="X89" i="7"/>
  <c r="J90" i="6"/>
  <c r="L90" i="7" s="1"/>
  <c r="H90" i="6"/>
  <c r="P90" i="7" s="1"/>
  <c r="I89" i="7"/>
  <c r="F89" i="7"/>
  <c r="L89" i="7"/>
  <c r="U89" i="7"/>
  <c r="C89" i="7"/>
  <c r="E89" i="7"/>
  <c r="T89" i="7"/>
  <c r="B89" i="7"/>
  <c r="K89" i="7"/>
  <c r="Q89" i="7"/>
  <c r="N89" i="7"/>
  <c r="S89" i="7"/>
  <c r="V89" i="7"/>
  <c r="A89" i="7"/>
  <c r="G89" i="7"/>
  <c r="J89" i="7"/>
  <c r="M89" i="7"/>
  <c r="P89" i="7"/>
  <c r="H89" i="7"/>
  <c r="I90" i="6"/>
  <c r="E90" i="7" s="1"/>
  <c r="Z91" i="4"/>
  <c r="A91" i="5" s="1"/>
  <c r="X90" i="7" l="1"/>
  <c r="I90" i="7"/>
  <c r="C90" i="7"/>
  <c r="U90" i="7"/>
  <c r="F90" i="7"/>
  <c r="O90" i="7"/>
  <c r="R90" i="7"/>
  <c r="J91" i="6"/>
  <c r="R91" i="7" s="1"/>
  <c r="H91" i="6"/>
  <c r="P91" i="7" s="1"/>
  <c r="H90" i="7"/>
  <c r="D90" i="7"/>
  <c r="N90" i="7"/>
  <c r="Q90" i="7"/>
  <c r="A90" i="7"/>
  <c r="G90" i="7"/>
  <c r="S90" i="7"/>
  <c r="I91" i="6"/>
  <c r="N91" i="7" s="1"/>
  <c r="K90" i="7"/>
  <c r="B90" i="7"/>
  <c r="W90" i="7"/>
  <c r="T90" i="7"/>
  <c r="J90" i="7"/>
  <c r="M90" i="7"/>
  <c r="V90" i="7"/>
  <c r="Z92" i="4"/>
  <c r="A92" i="5" s="1"/>
  <c r="C91" i="7" l="1"/>
  <c r="L91" i="7"/>
  <c r="O91" i="7"/>
  <c r="U91" i="7"/>
  <c r="I91" i="7"/>
  <c r="F91" i="7"/>
  <c r="X91" i="7"/>
  <c r="H92" i="6"/>
  <c r="P92" i="7" s="1"/>
  <c r="H91" i="7"/>
  <c r="B91" i="7"/>
  <c r="K91" i="7"/>
  <c r="Q91" i="7"/>
  <c r="M91" i="7"/>
  <c r="A91" i="7"/>
  <c r="E91" i="7"/>
  <c r="W91" i="7"/>
  <c r="J91" i="7"/>
  <c r="T91" i="7"/>
  <c r="V91" i="7"/>
  <c r="S91" i="7"/>
  <c r="D91" i="7"/>
  <c r="G91" i="7"/>
  <c r="J92" i="6"/>
  <c r="O92" i="7" s="1"/>
  <c r="I92" i="6"/>
  <c r="K92" i="7" s="1"/>
  <c r="Z93" i="4"/>
  <c r="A93" i="5" s="1"/>
  <c r="A92" i="7" l="1"/>
  <c r="J92" i="7"/>
  <c r="D92" i="7"/>
  <c r="M92" i="7"/>
  <c r="G92" i="7"/>
  <c r="S92" i="7"/>
  <c r="I93" i="6"/>
  <c r="W93" i="7" s="1"/>
  <c r="H93" i="6"/>
  <c r="J93" i="7" s="1"/>
  <c r="V92" i="7"/>
  <c r="L92" i="7"/>
  <c r="W92" i="7"/>
  <c r="N92" i="7"/>
  <c r="R92" i="7"/>
  <c r="F92" i="7"/>
  <c r="X92" i="7"/>
  <c r="I92" i="7"/>
  <c r="U92" i="7"/>
  <c r="B92" i="7"/>
  <c r="C92" i="7"/>
  <c r="H92" i="7"/>
  <c r="Q92" i="7"/>
  <c r="E92" i="7"/>
  <c r="T92" i="7"/>
  <c r="J93" i="6"/>
  <c r="R93" i="7" s="1"/>
  <c r="Z94" i="4"/>
  <c r="A94" i="5" s="1"/>
  <c r="K93" i="7" l="1"/>
  <c r="B93" i="7"/>
  <c r="E93" i="7"/>
  <c r="Q93" i="7"/>
  <c r="T93" i="7"/>
  <c r="N93" i="7"/>
  <c r="H93" i="7"/>
  <c r="I94" i="6"/>
  <c r="B94" i="7" s="1"/>
  <c r="H94" i="6"/>
  <c r="A94" i="7" s="1"/>
  <c r="S93" i="7"/>
  <c r="M93" i="7"/>
  <c r="A93" i="7"/>
  <c r="V93" i="7"/>
  <c r="D93" i="7"/>
  <c r="P93" i="7"/>
  <c r="G93" i="7"/>
  <c r="O93" i="7"/>
  <c r="L93" i="7"/>
  <c r="I93" i="7"/>
  <c r="F93" i="7"/>
  <c r="U93" i="7"/>
  <c r="X93" i="7"/>
  <c r="C93" i="7"/>
  <c r="J94" i="6"/>
  <c r="R94" i="7" s="1"/>
  <c r="Z95" i="4"/>
  <c r="A95" i="5" s="1"/>
  <c r="N94" i="7" l="1"/>
  <c r="K94" i="7"/>
  <c r="T94" i="7"/>
  <c r="W94" i="7"/>
  <c r="Q94" i="7"/>
  <c r="H94" i="7"/>
  <c r="E94" i="7"/>
  <c r="H95" i="6"/>
  <c r="P95" i="7" s="1"/>
  <c r="P94" i="7"/>
  <c r="S94" i="7"/>
  <c r="C94" i="7"/>
  <c r="U94" i="7"/>
  <c r="V94" i="7"/>
  <c r="G94" i="7"/>
  <c r="X94" i="7"/>
  <c r="I94" i="7"/>
  <c r="D94" i="7"/>
  <c r="F94" i="7"/>
  <c r="M94" i="7"/>
  <c r="J94" i="7"/>
  <c r="O94" i="7"/>
  <c r="I95" i="6"/>
  <c r="B95" i="7" s="1"/>
  <c r="J95" i="6"/>
  <c r="R95" i="7" s="1"/>
  <c r="L94" i="7"/>
  <c r="Z96" i="4"/>
  <c r="A96" i="5" s="1"/>
  <c r="D95" i="7" l="1"/>
  <c r="G95" i="7"/>
  <c r="J95" i="7"/>
  <c r="A95" i="7"/>
  <c r="M95" i="7"/>
  <c r="S95" i="7"/>
  <c r="I96" i="6"/>
  <c r="T96" i="7" s="1"/>
  <c r="H96" i="6"/>
  <c r="J96" i="7" s="1"/>
  <c r="V95" i="7"/>
  <c r="N95" i="7"/>
  <c r="W95" i="7"/>
  <c r="Q95" i="7"/>
  <c r="U95" i="7"/>
  <c r="O95" i="7"/>
  <c r="L95" i="7"/>
  <c r="I95" i="7"/>
  <c r="F95" i="7"/>
  <c r="C95" i="7"/>
  <c r="X95" i="7"/>
  <c r="E95" i="7"/>
  <c r="J96" i="6"/>
  <c r="F96" i="7" s="1"/>
  <c r="T95" i="7"/>
  <c r="H95" i="7"/>
  <c r="K95" i="7"/>
  <c r="Z97" i="4"/>
  <c r="A97" i="5" s="1"/>
  <c r="N96" i="7" l="1"/>
  <c r="E96" i="7"/>
  <c r="B96" i="7"/>
  <c r="K96" i="7"/>
  <c r="W96" i="7"/>
  <c r="H96" i="7"/>
  <c r="Q96" i="7"/>
  <c r="J97" i="6"/>
  <c r="U97" i="7" s="1"/>
  <c r="H97" i="6"/>
  <c r="P97" i="7" s="1"/>
  <c r="M96" i="7"/>
  <c r="R96" i="7"/>
  <c r="S96" i="7"/>
  <c r="D96" i="7"/>
  <c r="C96" i="7"/>
  <c r="G96" i="7"/>
  <c r="V96" i="7"/>
  <c r="P96" i="7"/>
  <c r="A96" i="7"/>
  <c r="I96" i="7"/>
  <c r="X96" i="7"/>
  <c r="I97" i="6"/>
  <c r="T97" i="7" s="1"/>
  <c r="U96" i="7"/>
  <c r="O96" i="7"/>
  <c r="L96" i="7"/>
  <c r="Z98" i="4"/>
  <c r="A98" i="5" s="1"/>
  <c r="C97" i="7" l="1"/>
  <c r="X97" i="7"/>
  <c r="L97" i="7"/>
  <c r="O97" i="7"/>
  <c r="R97" i="7"/>
  <c r="I97" i="7"/>
  <c r="F97" i="7"/>
  <c r="I98" i="6"/>
  <c r="Q98" i="7" s="1"/>
  <c r="H98" i="6"/>
  <c r="P98" i="7" s="1"/>
  <c r="Q97" i="7"/>
  <c r="A97" i="7"/>
  <c r="H97" i="7"/>
  <c r="K97" i="7"/>
  <c r="G97" i="7"/>
  <c r="W97" i="7"/>
  <c r="E97" i="7"/>
  <c r="D97" i="7"/>
  <c r="N97" i="7"/>
  <c r="V97" i="7"/>
  <c r="J97" i="7"/>
  <c r="M97" i="7"/>
  <c r="S97" i="7"/>
  <c r="B97" i="7"/>
  <c r="J98" i="6"/>
  <c r="L98" i="7" s="1"/>
  <c r="Z99" i="4"/>
  <c r="A99" i="5" s="1"/>
  <c r="T98" i="7" l="1"/>
  <c r="E98" i="7"/>
  <c r="K98" i="7"/>
  <c r="W98" i="7"/>
  <c r="H98" i="7"/>
  <c r="N98" i="7"/>
  <c r="B98" i="7"/>
  <c r="J99" i="6"/>
  <c r="O99" i="7" s="1"/>
  <c r="H99" i="6"/>
  <c r="J99" i="7" s="1"/>
  <c r="F98" i="7"/>
  <c r="A98" i="7"/>
  <c r="M98" i="7"/>
  <c r="V98" i="7"/>
  <c r="S98" i="7"/>
  <c r="D98" i="7"/>
  <c r="I99" i="6"/>
  <c r="B99" i="7" s="1"/>
  <c r="G98" i="7"/>
  <c r="J98" i="7"/>
  <c r="I98" i="7"/>
  <c r="O98" i="7"/>
  <c r="X98" i="7"/>
  <c r="C98" i="7"/>
  <c r="R98" i="7"/>
  <c r="U98" i="7"/>
  <c r="Z100" i="4"/>
  <c r="A100" i="5" s="1"/>
  <c r="L99" i="7" l="1"/>
  <c r="R99" i="7"/>
  <c r="I99" i="7"/>
  <c r="F99" i="7"/>
  <c r="X99" i="7"/>
  <c r="C99" i="7"/>
  <c r="U99" i="7"/>
  <c r="J100" i="6"/>
  <c r="C100" i="7" s="1"/>
  <c r="H100" i="6"/>
  <c r="S100" i="7" s="1"/>
  <c r="D99" i="7"/>
  <c r="S99" i="7"/>
  <c r="V99" i="7"/>
  <c r="P99" i="7"/>
  <c r="M99" i="7"/>
  <c r="A99" i="7"/>
  <c r="G99" i="7"/>
  <c r="T99" i="7"/>
  <c r="E99" i="7"/>
  <c r="H99" i="7"/>
  <c r="Q99" i="7"/>
  <c r="N99" i="7"/>
  <c r="K99" i="7"/>
  <c r="W99" i="7"/>
  <c r="I100" i="6"/>
  <c r="K100" i="7" s="1"/>
  <c r="Z101" i="4"/>
  <c r="A101" i="5" s="1"/>
  <c r="I100" i="7" l="1"/>
  <c r="U100" i="7"/>
  <c r="R100" i="7"/>
  <c r="L100" i="7"/>
  <c r="X100" i="7"/>
  <c r="F100" i="7"/>
  <c r="O100" i="7"/>
  <c r="J101" i="6"/>
  <c r="F101" i="7" s="1"/>
  <c r="H101" i="6"/>
  <c r="V101" i="7" s="1"/>
  <c r="P100" i="7"/>
  <c r="I101" i="6"/>
  <c r="B101" i="7" s="1"/>
  <c r="J100" i="7"/>
  <c r="N100" i="7"/>
  <c r="G100" i="7"/>
  <c r="B100" i="7"/>
  <c r="A100" i="7"/>
  <c r="M100" i="7"/>
  <c r="E100" i="7"/>
  <c r="Q100" i="7"/>
  <c r="W100" i="7"/>
  <c r="V100" i="7"/>
  <c r="D100" i="7"/>
  <c r="H100" i="7"/>
  <c r="T100" i="7"/>
  <c r="Z102" i="4"/>
  <c r="A102" i="5" s="1"/>
  <c r="U101" i="7" l="1"/>
  <c r="O101" i="7"/>
  <c r="R101" i="7"/>
  <c r="I101" i="7"/>
  <c r="C101" i="7"/>
  <c r="X101" i="7"/>
  <c r="L101" i="7"/>
  <c r="I102" i="6"/>
  <c r="B102" i="7" s="1"/>
  <c r="H102" i="6"/>
  <c r="G102" i="7" s="1"/>
  <c r="H101" i="7"/>
  <c r="A101" i="7"/>
  <c r="T101" i="7"/>
  <c r="S101" i="7"/>
  <c r="G101" i="7"/>
  <c r="E101" i="7"/>
  <c r="W101" i="7"/>
  <c r="N101" i="7"/>
  <c r="K101" i="7"/>
  <c r="Q101" i="7"/>
  <c r="M101" i="7"/>
  <c r="P101" i="7"/>
  <c r="J101" i="7"/>
  <c r="D101" i="7"/>
  <c r="J102" i="6"/>
  <c r="U102" i="7" s="1"/>
  <c r="Z103" i="4"/>
  <c r="A103" i="5" s="1"/>
  <c r="W102" i="7" l="1"/>
  <c r="E102" i="7"/>
  <c r="Q102" i="7"/>
  <c r="T102" i="7"/>
  <c r="N102" i="7"/>
  <c r="H102" i="7"/>
  <c r="K102" i="7"/>
  <c r="H103" i="6"/>
  <c r="G103" i="7" s="1"/>
  <c r="S102" i="7"/>
  <c r="D102" i="7"/>
  <c r="X102" i="7"/>
  <c r="P102" i="7"/>
  <c r="C102" i="7"/>
  <c r="I102" i="7"/>
  <c r="V102" i="7"/>
  <c r="J102" i="7"/>
  <c r="J103" i="6"/>
  <c r="O103" i="7" s="1"/>
  <c r="F102" i="7"/>
  <c r="O102" i="7"/>
  <c r="L102" i="7"/>
  <c r="A102" i="7"/>
  <c r="R102" i="7"/>
  <c r="M102" i="7"/>
  <c r="Z104" i="4"/>
  <c r="A104" i="5" s="1"/>
  <c r="H104" i="6" s="1"/>
  <c r="I103" i="6"/>
  <c r="Q103" i="7" s="1"/>
  <c r="V103" i="7" l="1"/>
  <c r="S103" i="7"/>
  <c r="M103" i="7"/>
  <c r="A103" i="7"/>
  <c r="P103" i="7"/>
  <c r="D103" i="7"/>
  <c r="J103" i="7"/>
  <c r="F103" i="7"/>
  <c r="R103" i="7"/>
  <c r="B103" i="7"/>
  <c r="E103" i="7"/>
  <c r="X103" i="7"/>
  <c r="U103" i="7"/>
  <c r="H103" i="7"/>
  <c r="N103" i="7"/>
  <c r="T103" i="7"/>
  <c r="C103" i="7"/>
  <c r="I103" i="7"/>
  <c r="L103" i="7"/>
  <c r="W103" i="7"/>
  <c r="Z105" i="4"/>
  <c r="A105" i="5" s="1"/>
  <c r="I104" i="6"/>
  <c r="J104" i="6"/>
  <c r="V104" i="7"/>
  <c r="K103" i="7"/>
  <c r="I105" i="6" l="1"/>
  <c r="Q105" i="7" s="1"/>
  <c r="H105" i="6"/>
  <c r="A105" i="7" s="1"/>
  <c r="P104" i="7"/>
  <c r="J105" i="6"/>
  <c r="R105" i="7" s="1"/>
  <c r="A104" i="7"/>
  <c r="S104" i="7"/>
  <c r="J104" i="7"/>
  <c r="G104" i="7"/>
  <c r="O104" i="7"/>
  <c r="L104" i="7"/>
  <c r="C104" i="7"/>
  <c r="U104" i="7"/>
  <c r="I104" i="7"/>
  <c r="F104" i="7"/>
  <c r="R104" i="7"/>
  <c r="X104" i="7"/>
  <c r="K104" i="7"/>
  <c r="T104" i="7"/>
  <c r="H104" i="7"/>
  <c r="Q104" i="7"/>
  <c r="N104" i="7"/>
  <c r="E104" i="7"/>
  <c r="W104" i="7"/>
  <c r="B104" i="7"/>
  <c r="M104" i="7"/>
  <c r="D104" i="7"/>
  <c r="Z106" i="4"/>
  <c r="A106" i="5" s="1"/>
  <c r="N105" i="7" l="1"/>
  <c r="B105" i="7"/>
  <c r="W105" i="7"/>
  <c r="T105" i="7"/>
  <c r="E105" i="7"/>
  <c r="H105" i="7"/>
  <c r="K105" i="7"/>
  <c r="J106" i="6"/>
  <c r="X106" i="7" s="1"/>
  <c r="H106" i="6"/>
  <c r="G106" i="7" s="1"/>
  <c r="V105" i="7"/>
  <c r="G105" i="7"/>
  <c r="J105" i="7"/>
  <c r="M105" i="7"/>
  <c r="X105" i="7"/>
  <c r="U105" i="7"/>
  <c r="P105" i="7"/>
  <c r="I105" i="7"/>
  <c r="O105" i="7"/>
  <c r="C105" i="7"/>
  <c r="L105" i="7"/>
  <c r="F105" i="7"/>
  <c r="D105" i="7"/>
  <c r="I106" i="6"/>
  <c r="Q106" i="7" s="1"/>
  <c r="S105" i="7"/>
  <c r="Z107" i="4"/>
  <c r="A107" i="5" s="1"/>
  <c r="I106" i="7" l="1"/>
  <c r="O106" i="7"/>
  <c r="C106" i="7"/>
  <c r="L106" i="7"/>
  <c r="U106" i="7"/>
  <c r="R106" i="7"/>
  <c r="F106" i="7"/>
  <c r="J107" i="6"/>
  <c r="U107" i="7" s="1"/>
  <c r="H107" i="6"/>
  <c r="S107" i="7" s="1"/>
  <c r="D106" i="7"/>
  <c r="J106" i="7"/>
  <c r="N106" i="7"/>
  <c r="T106" i="7"/>
  <c r="W106" i="7"/>
  <c r="K106" i="7"/>
  <c r="E106" i="7"/>
  <c r="B106" i="7"/>
  <c r="H106" i="7"/>
  <c r="A106" i="7"/>
  <c r="V106" i="7"/>
  <c r="I107" i="6"/>
  <c r="Q107" i="7" s="1"/>
  <c r="M106" i="7"/>
  <c r="S106" i="7"/>
  <c r="P106" i="7"/>
  <c r="Z108" i="4"/>
  <c r="A108" i="5" s="1"/>
  <c r="C107" i="7" l="1"/>
  <c r="O107" i="7"/>
  <c r="I107" i="7"/>
  <c r="F107" i="7"/>
  <c r="X107" i="7"/>
  <c r="L107" i="7"/>
  <c r="R107" i="7"/>
  <c r="I108" i="6"/>
  <c r="E108" i="7" s="1"/>
  <c r="H108" i="6"/>
  <c r="S108" i="7" s="1"/>
  <c r="J107" i="7"/>
  <c r="G107" i="7"/>
  <c r="P107" i="7"/>
  <c r="M107" i="7"/>
  <c r="V107" i="7"/>
  <c r="D107" i="7"/>
  <c r="A107" i="7"/>
  <c r="K107" i="7"/>
  <c r="N107" i="7"/>
  <c r="B107" i="7"/>
  <c r="H107" i="7"/>
  <c r="E107" i="7"/>
  <c r="W107" i="7"/>
  <c r="T107" i="7"/>
  <c r="Z109" i="4"/>
  <c r="A109" i="5" s="1"/>
  <c r="J108" i="6"/>
  <c r="I108" i="7" s="1"/>
  <c r="W108" i="7" l="1"/>
  <c r="N108" i="7"/>
  <c r="K108" i="7"/>
  <c r="T108" i="7"/>
  <c r="Q108" i="7"/>
  <c r="B108" i="7"/>
  <c r="H108" i="7"/>
  <c r="H109" i="6"/>
  <c r="M109" i="7" s="1"/>
  <c r="O108" i="7"/>
  <c r="M108" i="7"/>
  <c r="V108" i="7"/>
  <c r="A108" i="7"/>
  <c r="I109" i="6"/>
  <c r="B109" i="7" s="1"/>
  <c r="J108" i="7"/>
  <c r="P108" i="7"/>
  <c r="D108" i="7"/>
  <c r="R108" i="7"/>
  <c r="L108" i="7"/>
  <c r="U108" i="7"/>
  <c r="G108" i="7"/>
  <c r="Z110" i="4"/>
  <c r="A110" i="5" s="1"/>
  <c r="J109" i="6"/>
  <c r="I109" i="7" s="1"/>
  <c r="C108" i="7"/>
  <c r="X108" i="7"/>
  <c r="F108" i="7"/>
  <c r="A109" i="7" l="1"/>
  <c r="P109" i="7"/>
  <c r="V109" i="7"/>
  <c r="S109" i="7"/>
  <c r="D109" i="7"/>
  <c r="H110" i="6"/>
  <c r="G110" i="7" s="1"/>
  <c r="G109" i="7"/>
  <c r="J109" i="7"/>
  <c r="Q109" i="7"/>
  <c r="J110" i="6"/>
  <c r="X110" i="7" s="1"/>
  <c r="N109" i="7"/>
  <c r="W109" i="7"/>
  <c r="K109" i="7"/>
  <c r="L109" i="7"/>
  <c r="E109" i="7"/>
  <c r="T109" i="7"/>
  <c r="C109" i="7"/>
  <c r="I110" i="6"/>
  <c r="N110" i="7" s="1"/>
  <c r="H109" i="7"/>
  <c r="O109" i="7"/>
  <c r="U109" i="7"/>
  <c r="F109" i="7"/>
  <c r="Z111" i="4"/>
  <c r="A111" i="5" s="1"/>
  <c r="R109" i="7"/>
  <c r="X109" i="7"/>
  <c r="V110" i="7" l="1"/>
  <c r="M110" i="7"/>
  <c r="P110" i="7"/>
  <c r="D110" i="7"/>
  <c r="S110" i="7"/>
  <c r="A110" i="7"/>
  <c r="H111" i="6"/>
  <c r="M111" i="7" s="1"/>
  <c r="J110" i="7"/>
  <c r="W110" i="7"/>
  <c r="H110" i="7"/>
  <c r="U110" i="7"/>
  <c r="L110" i="7"/>
  <c r="F110" i="7"/>
  <c r="C110" i="7"/>
  <c r="I110" i="7"/>
  <c r="O110" i="7"/>
  <c r="T110" i="7"/>
  <c r="B110" i="7"/>
  <c r="R110" i="7"/>
  <c r="E110" i="7"/>
  <c r="K110" i="7"/>
  <c r="Q110" i="7"/>
  <c r="I111" i="6"/>
  <c r="W111" i="7" s="1"/>
  <c r="Z112" i="4"/>
  <c r="A112" i="5" s="1"/>
  <c r="J111" i="6"/>
  <c r="C111" i="7" s="1"/>
  <c r="V111" i="7" l="1"/>
  <c r="A111" i="7"/>
  <c r="P111" i="7"/>
  <c r="J111" i="7"/>
  <c r="S111" i="7"/>
  <c r="H112" i="6"/>
  <c r="M112" i="7" s="1"/>
  <c r="G111" i="7"/>
  <c r="D111" i="7"/>
  <c r="Q111" i="7"/>
  <c r="B111" i="7"/>
  <c r="R111" i="7"/>
  <c r="L111" i="7"/>
  <c r="I111" i="7"/>
  <c r="K111" i="7"/>
  <c r="T111" i="7"/>
  <c r="X111" i="7"/>
  <c r="E111" i="7"/>
  <c r="O111" i="7"/>
  <c r="I112" i="6"/>
  <c r="H112" i="7" s="1"/>
  <c r="H111" i="7"/>
  <c r="N111" i="7"/>
  <c r="F111" i="7"/>
  <c r="U111" i="7"/>
  <c r="J112" i="6"/>
  <c r="L112" i="7" s="1"/>
  <c r="Z113" i="4"/>
  <c r="A113" i="5" s="1"/>
  <c r="J112" i="7" l="1"/>
  <c r="S112" i="7"/>
  <c r="A112" i="7"/>
  <c r="H113" i="6"/>
  <c r="D113" i="7" s="1"/>
  <c r="V112" i="7"/>
  <c r="D112" i="7"/>
  <c r="G112" i="7"/>
  <c r="P112" i="7"/>
  <c r="B112" i="7"/>
  <c r="K112" i="7"/>
  <c r="T112" i="7"/>
  <c r="E112" i="7"/>
  <c r="Q112" i="7"/>
  <c r="W112" i="7"/>
  <c r="N112" i="7"/>
  <c r="F112" i="7"/>
  <c r="I113" i="6"/>
  <c r="H113" i="7" s="1"/>
  <c r="J113" i="6"/>
  <c r="F113" i="7" s="1"/>
  <c r="I112" i="7"/>
  <c r="X112" i="7"/>
  <c r="U112" i="7"/>
  <c r="O112" i="7"/>
  <c r="C112" i="7"/>
  <c r="R112" i="7"/>
  <c r="Z114" i="4"/>
  <c r="A114" i="5" s="1"/>
  <c r="G113" i="7" l="1"/>
  <c r="J113" i="7"/>
  <c r="M113" i="7"/>
  <c r="V113" i="7"/>
  <c r="S113" i="7"/>
  <c r="A113" i="7"/>
  <c r="P113" i="7"/>
  <c r="I114" i="6"/>
  <c r="H114" i="7" s="1"/>
  <c r="H114" i="6"/>
  <c r="D114" i="7" s="1"/>
  <c r="K113" i="7"/>
  <c r="W113" i="7"/>
  <c r="Q113" i="7"/>
  <c r="T113" i="7"/>
  <c r="B113" i="7"/>
  <c r="I113" i="7"/>
  <c r="E113" i="7"/>
  <c r="N113" i="7"/>
  <c r="L113" i="7"/>
  <c r="X113" i="7"/>
  <c r="J114" i="6"/>
  <c r="C114" i="7" s="1"/>
  <c r="O113" i="7"/>
  <c r="R113" i="7"/>
  <c r="C113" i="7"/>
  <c r="U113" i="7"/>
  <c r="Z115" i="4"/>
  <c r="A115" i="5" s="1"/>
  <c r="E114" i="7" l="1"/>
  <c r="B114" i="7"/>
  <c r="N114" i="7"/>
  <c r="K114" i="7"/>
  <c r="Q114" i="7"/>
  <c r="W114" i="7"/>
  <c r="T114" i="7"/>
  <c r="J115" i="6"/>
  <c r="O115" i="7" s="1"/>
  <c r="H115" i="6"/>
  <c r="M115" i="7" s="1"/>
  <c r="P114" i="7"/>
  <c r="M114" i="7"/>
  <c r="V114" i="7"/>
  <c r="G114" i="7"/>
  <c r="J114" i="7"/>
  <c r="I114" i="7"/>
  <c r="R114" i="7"/>
  <c r="A114" i="7"/>
  <c r="S114" i="7"/>
  <c r="F114" i="7"/>
  <c r="L114" i="7"/>
  <c r="O114" i="7"/>
  <c r="I115" i="6"/>
  <c r="K115" i="7" s="1"/>
  <c r="X114" i="7"/>
  <c r="U114" i="7"/>
  <c r="Z116" i="4"/>
  <c r="A116" i="5" s="1"/>
  <c r="U115" i="7" l="1"/>
  <c r="F115" i="7"/>
  <c r="X115" i="7"/>
  <c r="C115" i="7"/>
  <c r="R115" i="7"/>
  <c r="L115" i="7"/>
  <c r="I115" i="7"/>
  <c r="H116" i="6"/>
  <c r="J116" i="7" s="1"/>
  <c r="B115" i="7"/>
  <c r="H115" i="7"/>
  <c r="T115" i="7"/>
  <c r="D115" i="7"/>
  <c r="W115" i="7"/>
  <c r="G115" i="7"/>
  <c r="N115" i="7"/>
  <c r="I116" i="6"/>
  <c r="W116" i="7" s="1"/>
  <c r="A115" i="7"/>
  <c r="S115" i="7"/>
  <c r="V115" i="7"/>
  <c r="P115" i="7"/>
  <c r="Q115" i="7"/>
  <c r="E115" i="7"/>
  <c r="J116" i="6"/>
  <c r="L116" i="7" s="1"/>
  <c r="J115" i="7"/>
  <c r="Z117" i="4"/>
  <c r="A117" i="5" s="1"/>
  <c r="G116" i="7" l="1"/>
  <c r="V116" i="7"/>
  <c r="D116" i="7"/>
  <c r="J117" i="6"/>
  <c r="O117" i="7" s="1"/>
  <c r="H117" i="6"/>
  <c r="D117" i="7" s="1"/>
  <c r="A116" i="7"/>
  <c r="P116" i="7"/>
  <c r="S116" i="7"/>
  <c r="M116" i="7"/>
  <c r="E116" i="7"/>
  <c r="N116" i="7"/>
  <c r="H116" i="7"/>
  <c r="B116" i="7"/>
  <c r="I116" i="7"/>
  <c r="C116" i="7"/>
  <c r="T116" i="7"/>
  <c r="Q116" i="7"/>
  <c r="K116" i="7"/>
  <c r="I117" i="6"/>
  <c r="H117" i="7" s="1"/>
  <c r="O116" i="7"/>
  <c r="F116" i="7"/>
  <c r="U116" i="7"/>
  <c r="R116" i="7"/>
  <c r="X116" i="7"/>
  <c r="Z118" i="4"/>
  <c r="A118" i="5" s="1"/>
  <c r="C117" i="7" l="1"/>
  <c r="L117" i="7"/>
  <c r="F117" i="7"/>
  <c r="X117" i="7"/>
  <c r="U117" i="7"/>
  <c r="R117" i="7"/>
  <c r="I117" i="7"/>
  <c r="J118" i="6"/>
  <c r="R118" i="7" s="1"/>
  <c r="H118" i="6"/>
  <c r="D118" i="7" s="1"/>
  <c r="S117" i="7"/>
  <c r="M117" i="7"/>
  <c r="G117" i="7"/>
  <c r="V117" i="7"/>
  <c r="E117" i="7"/>
  <c r="T117" i="7"/>
  <c r="W117" i="7"/>
  <c r="K117" i="7"/>
  <c r="B117" i="7"/>
  <c r="N117" i="7"/>
  <c r="Q117" i="7"/>
  <c r="J117" i="7"/>
  <c r="P117" i="7"/>
  <c r="A117" i="7"/>
  <c r="I118" i="6"/>
  <c r="E118" i="7" s="1"/>
  <c r="Z119" i="4"/>
  <c r="A119" i="5" s="1"/>
  <c r="X118" i="7" l="1"/>
  <c r="I118" i="7"/>
  <c r="C118" i="7"/>
  <c r="U118" i="7"/>
  <c r="O118" i="7"/>
  <c r="L118" i="7"/>
  <c r="F118" i="7"/>
  <c r="J119" i="6"/>
  <c r="U119" i="7" s="1"/>
  <c r="H119" i="6"/>
  <c r="A119" i="7" s="1"/>
  <c r="M118" i="7"/>
  <c r="V118" i="7"/>
  <c r="S118" i="7"/>
  <c r="T118" i="7"/>
  <c r="I119" i="6"/>
  <c r="W119" i="7" s="1"/>
  <c r="K118" i="7"/>
  <c r="P118" i="7"/>
  <c r="B118" i="7"/>
  <c r="J118" i="7"/>
  <c r="A118" i="7"/>
  <c r="G118" i="7"/>
  <c r="Z120" i="4"/>
  <c r="A120" i="5" s="1"/>
  <c r="W118" i="7"/>
  <c r="N118" i="7"/>
  <c r="H118" i="7"/>
  <c r="Q118" i="7"/>
  <c r="R119" i="7" l="1"/>
  <c r="F119" i="7"/>
  <c r="I119" i="7"/>
  <c r="L119" i="7"/>
  <c r="O119" i="7"/>
  <c r="C119" i="7"/>
  <c r="X119" i="7"/>
  <c r="H120" i="6"/>
  <c r="G120" i="7" s="1"/>
  <c r="G119" i="7"/>
  <c r="D119" i="7"/>
  <c r="V119" i="7"/>
  <c r="M119" i="7"/>
  <c r="J119" i="7"/>
  <c r="S119" i="7"/>
  <c r="E119" i="7"/>
  <c r="P119" i="7"/>
  <c r="B119" i="7"/>
  <c r="H119" i="7"/>
  <c r="N119" i="7"/>
  <c r="T119" i="7"/>
  <c r="K119" i="7"/>
  <c r="Q119" i="7"/>
  <c r="J120" i="6"/>
  <c r="R120" i="7" s="1"/>
  <c r="I120" i="6"/>
  <c r="Q120" i="7" s="1"/>
  <c r="Z121" i="4"/>
  <c r="A121" i="5" s="1"/>
  <c r="D120" i="7" l="1"/>
  <c r="V120" i="7"/>
  <c r="M120" i="7"/>
  <c r="S120" i="7"/>
  <c r="A120" i="7"/>
  <c r="J121" i="6"/>
  <c r="R121" i="7" s="1"/>
  <c r="H121" i="6"/>
  <c r="J121" i="7" s="1"/>
  <c r="J120" i="7"/>
  <c r="P120" i="7"/>
  <c r="E120" i="7"/>
  <c r="L120" i="7"/>
  <c r="K120" i="7"/>
  <c r="W120" i="7"/>
  <c r="H120" i="7"/>
  <c r="N120" i="7"/>
  <c r="B120" i="7"/>
  <c r="U120" i="7"/>
  <c r="X120" i="7"/>
  <c r="I121" i="6"/>
  <c r="K121" i="7" s="1"/>
  <c r="C120" i="7"/>
  <c r="T120" i="7"/>
  <c r="F120" i="7"/>
  <c r="O120" i="7"/>
  <c r="I120" i="7"/>
  <c r="Z122" i="4"/>
  <c r="A122" i="5" s="1"/>
  <c r="O121" i="7" l="1"/>
  <c r="U121" i="7"/>
  <c r="X121" i="7"/>
  <c r="F121" i="7"/>
  <c r="I121" i="7"/>
  <c r="L121" i="7"/>
  <c r="C121" i="7"/>
  <c r="J122" i="6"/>
  <c r="O122" i="7" s="1"/>
  <c r="H122" i="6"/>
  <c r="G122" i="7" s="1"/>
  <c r="E121" i="7"/>
  <c r="S121" i="7"/>
  <c r="W121" i="7"/>
  <c r="A121" i="7"/>
  <c r="H121" i="7"/>
  <c r="P121" i="7"/>
  <c r="V121" i="7"/>
  <c r="T121" i="7"/>
  <c r="M121" i="7"/>
  <c r="N121" i="7"/>
  <c r="Q121" i="7"/>
  <c r="B121" i="7"/>
  <c r="G121" i="7"/>
  <c r="D121" i="7"/>
  <c r="I122" i="6"/>
  <c r="Q122" i="7" s="1"/>
  <c r="Z123" i="4"/>
  <c r="A123" i="5" s="1"/>
  <c r="X122" i="7" l="1"/>
  <c r="C122" i="7"/>
  <c r="F122" i="7"/>
  <c r="I122" i="7"/>
  <c r="L122" i="7"/>
  <c r="R122" i="7"/>
  <c r="U122" i="7"/>
  <c r="J123" i="6"/>
  <c r="L123" i="7" s="1"/>
  <c r="H123" i="6"/>
  <c r="S123" i="7" s="1"/>
  <c r="D122" i="7"/>
  <c r="S122" i="7"/>
  <c r="J122" i="7"/>
  <c r="P122" i="7"/>
  <c r="A122" i="7"/>
  <c r="M122" i="7"/>
  <c r="B122" i="7"/>
  <c r="N122" i="7"/>
  <c r="V122" i="7"/>
  <c r="K122" i="7"/>
  <c r="T122" i="7"/>
  <c r="H122" i="7"/>
  <c r="E122" i="7"/>
  <c r="W122" i="7"/>
  <c r="I123" i="6"/>
  <c r="E123" i="7" s="1"/>
  <c r="Z124" i="4"/>
  <c r="A124" i="5" s="1"/>
  <c r="I123" i="7" l="1"/>
  <c r="C123" i="7"/>
  <c r="X123" i="7"/>
  <c r="U123" i="7"/>
  <c r="R123" i="7"/>
  <c r="O123" i="7"/>
  <c r="F123" i="7"/>
  <c r="J124" i="6"/>
  <c r="L124" i="7" s="1"/>
  <c r="H124" i="6"/>
  <c r="A124" i="7" s="1"/>
  <c r="P123" i="7"/>
  <c r="W123" i="7"/>
  <c r="V123" i="7"/>
  <c r="B123" i="7"/>
  <c r="T123" i="7"/>
  <c r="N123" i="7"/>
  <c r="H123" i="7"/>
  <c r="K123" i="7"/>
  <c r="Q123" i="7"/>
  <c r="A123" i="7"/>
  <c r="D123" i="7"/>
  <c r="M123" i="7"/>
  <c r="J123" i="7"/>
  <c r="G123" i="7"/>
  <c r="Z125" i="4"/>
  <c r="A125" i="5" s="1"/>
  <c r="I124" i="6"/>
  <c r="W124" i="7" s="1"/>
  <c r="R124" i="7" l="1"/>
  <c r="F124" i="7"/>
  <c r="C124" i="7"/>
  <c r="O124" i="7"/>
  <c r="X124" i="7"/>
  <c r="I124" i="7"/>
  <c r="U124" i="7"/>
  <c r="H125" i="6"/>
  <c r="D125" i="7" s="1"/>
  <c r="J125" i="6"/>
  <c r="C125" i="7" s="1"/>
  <c r="V124" i="7"/>
  <c r="I125" i="6"/>
  <c r="N125" i="7" s="1"/>
  <c r="D124" i="7"/>
  <c r="J124" i="7"/>
  <c r="M124" i="7"/>
  <c r="T124" i="7"/>
  <c r="P124" i="7"/>
  <c r="K124" i="7"/>
  <c r="E124" i="7"/>
  <c r="S124" i="7"/>
  <c r="Q124" i="7"/>
  <c r="G124" i="7"/>
  <c r="B124" i="7"/>
  <c r="N124" i="7"/>
  <c r="Z126" i="4"/>
  <c r="A126" i="5" s="1"/>
  <c r="H124" i="7"/>
  <c r="P125" i="7" l="1"/>
  <c r="V125" i="7"/>
  <c r="A125" i="7"/>
  <c r="M125" i="7"/>
  <c r="J125" i="7"/>
  <c r="S125" i="7"/>
  <c r="I126" i="6"/>
  <c r="Q126" i="7" s="1"/>
  <c r="H126" i="6"/>
  <c r="G126" i="7" s="1"/>
  <c r="G125" i="7"/>
  <c r="I125" i="7"/>
  <c r="X125" i="7"/>
  <c r="R125" i="7"/>
  <c r="U125" i="7"/>
  <c r="F125" i="7"/>
  <c r="E125" i="7"/>
  <c r="L125" i="7"/>
  <c r="O125" i="7"/>
  <c r="K125" i="7"/>
  <c r="Q125" i="7"/>
  <c r="B125" i="7"/>
  <c r="T125" i="7"/>
  <c r="H125" i="7"/>
  <c r="W125" i="7"/>
  <c r="J126" i="6"/>
  <c r="F126" i="7" s="1"/>
  <c r="Z127" i="4"/>
  <c r="A127" i="5" s="1"/>
  <c r="K126" i="7" l="1"/>
  <c r="H126" i="7"/>
  <c r="E126" i="7"/>
  <c r="T126" i="7"/>
  <c r="W126" i="7"/>
  <c r="N126" i="7"/>
  <c r="B126" i="7"/>
  <c r="J127" i="6"/>
  <c r="X127" i="7" s="1"/>
  <c r="H127" i="6"/>
  <c r="P127" i="7" s="1"/>
  <c r="L126" i="7"/>
  <c r="D126" i="7"/>
  <c r="J126" i="7"/>
  <c r="V126" i="7"/>
  <c r="U126" i="7"/>
  <c r="I126" i="7"/>
  <c r="R126" i="7"/>
  <c r="P126" i="7"/>
  <c r="S126" i="7"/>
  <c r="O126" i="7"/>
  <c r="C126" i="7"/>
  <c r="X126" i="7"/>
  <c r="I127" i="6"/>
  <c r="T127" i="7" s="1"/>
  <c r="M126" i="7"/>
  <c r="A126" i="7"/>
  <c r="Z128" i="4"/>
  <c r="A128" i="5" s="1"/>
  <c r="O127" i="7" l="1"/>
  <c r="R127" i="7"/>
  <c r="C127" i="7"/>
  <c r="I127" i="7"/>
  <c r="F127" i="7"/>
  <c r="U127" i="7"/>
  <c r="L127" i="7"/>
  <c r="H128" i="6"/>
  <c r="G128" i="7" s="1"/>
  <c r="M127" i="7"/>
  <c r="D127" i="7"/>
  <c r="B127" i="7"/>
  <c r="K127" i="7"/>
  <c r="H127" i="7"/>
  <c r="Q127" i="7"/>
  <c r="E127" i="7"/>
  <c r="S127" i="7"/>
  <c r="J127" i="7"/>
  <c r="V127" i="7"/>
  <c r="A127" i="7"/>
  <c r="G127" i="7"/>
  <c r="N127" i="7"/>
  <c r="W127" i="7"/>
  <c r="J128" i="6"/>
  <c r="F128" i="7" s="1"/>
  <c r="I128" i="6"/>
  <c r="T128" i="7" s="1"/>
  <c r="Z129" i="4"/>
  <c r="A129" i="5" s="1"/>
  <c r="J128" i="7" l="1"/>
  <c r="M128" i="7"/>
  <c r="S128" i="7"/>
  <c r="D128" i="7"/>
  <c r="P128" i="7"/>
  <c r="A128" i="7"/>
  <c r="J129" i="6"/>
  <c r="L129" i="7" s="1"/>
  <c r="H129" i="6"/>
  <c r="D129" i="7" s="1"/>
  <c r="V128" i="7"/>
  <c r="I128" i="7"/>
  <c r="C128" i="7"/>
  <c r="E128" i="7"/>
  <c r="Q128" i="7"/>
  <c r="K128" i="7"/>
  <c r="B128" i="7"/>
  <c r="W128" i="7"/>
  <c r="H128" i="7"/>
  <c r="N128" i="7"/>
  <c r="O128" i="7"/>
  <c r="R128" i="7"/>
  <c r="L128" i="7"/>
  <c r="X128" i="7"/>
  <c r="U128" i="7"/>
  <c r="I129" i="6"/>
  <c r="T129" i="7" s="1"/>
  <c r="Z130" i="4"/>
  <c r="A130" i="5" s="1"/>
  <c r="I129" i="7" l="1"/>
  <c r="R129" i="7"/>
  <c r="F129" i="7"/>
  <c r="U129" i="7"/>
  <c r="O129" i="7"/>
  <c r="X129" i="7"/>
  <c r="C129" i="7"/>
  <c r="I130" i="6"/>
  <c r="H130" i="7" s="1"/>
  <c r="H130" i="6"/>
  <c r="J130" i="7" s="1"/>
  <c r="K129" i="7"/>
  <c r="S129" i="7"/>
  <c r="P129" i="7"/>
  <c r="V129" i="7"/>
  <c r="B129" i="7"/>
  <c r="J130" i="6"/>
  <c r="I130" i="7" s="1"/>
  <c r="M129" i="7"/>
  <c r="J129" i="7"/>
  <c r="A129" i="7"/>
  <c r="G129" i="7"/>
  <c r="Q129" i="7"/>
  <c r="H129" i="7"/>
  <c r="N129" i="7"/>
  <c r="E129" i="7"/>
  <c r="Z131" i="4"/>
  <c r="A131" i="5" s="1"/>
  <c r="W129" i="7"/>
  <c r="B130" i="7" l="1"/>
  <c r="Q130" i="7"/>
  <c r="K130" i="7"/>
  <c r="N130" i="7"/>
  <c r="T130" i="7"/>
  <c r="W130" i="7"/>
  <c r="E130" i="7"/>
  <c r="I131" i="6"/>
  <c r="N131" i="7" s="1"/>
  <c r="H131" i="6"/>
  <c r="P131" i="7" s="1"/>
  <c r="O130" i="7"/>
  <c r="F130" i="7"/>
  <c r="J131" i="6"/>
  <c r="C131" i="7" s="1"/>
  <c r="R130" i="7"/>
  <c r="C130" i="7"/>
  <c r="X130" i="7"/>
  <c r="U130" i="7"/>
  <c r="L130" i="7"/>
  <c r="G130" i="7"/>
  <c r="S130" i="7"/>
  <c r="A130" i="7"/>
  <c r="D130" i="7"/>
  <c r="M130" i="7"/>
  <c r="Z132" i="4"/>
  <c r="A132" i="5" s="1"/>
  <c r="P130" i="7"/>
  <c r="V130" i="7"/>
  <c r="W131" i="7" l="1"/>
  <c r="E131" i="7"/>
  <c r="Q131" i="7"/>
  <c r="T131" i="7"/>
  <c r="H131" i="7"/>
  <c r="K131" i="7"/>
  <c r="B131" i="7"/>
  <c r="I132" i="6"/>
  <c r="T132" i="7" s="1"/>
  <c r="H132" i="6"/>
  <c r="M132" i="7" s="1"/>
  <c r="U131" i="7"/>
  <c r="L131" i="7"/>
  <c r="X131" i="7"/>
  <c r="J131" i="7"/>
  <c r="G131" i="7"/>
  <c r="S131" i="7"/>
  <c r="D131" i="7"/>
  <c r="V131" i="7"/>
  <c r="O131" i="7"/>
  <c r="F131" i="7"/>
  <c r="R131" i="7"/>
  <c r="I131" i="7"/>
  <c r="M131" i="7"/>
  <c r="A131" i="7"/>
  <c r="J132" i="6"/>
  <c r="F132" i="7" s="1"/>
  <c r="Z133" i="4"/>
  <c r="A133" i="5" s="1"/>
  <c r="Q132" i="7" l="1"/>
  <c r="B132" i="7"/>
  <c r="H132" i="7"/>
  <c r="K132" i="7"/>
  <c r="W132" i="7"/>
  <c r="E132" i="7"/>
  <c r="N132" i="7"/>
  <c r="H133" i="6"/>
  <c r="G133" i="7" s="1"/>
  <c r="X132" i="7"/>
  <c r="R132" i="7"/>
  <c r="I132" i="7"/>
  <c r="C132" i="7"/>
  <c r="D132" i="7"/>
  <c r="I133" i="6"/>
  <c r="Q133" i="7" s="1"/>
  <c r="G132" i="7"/>
  <c r="P132" i="7"/>
  <c r="A132" i="7"/>
  <c r="J133" i="6"/>
  <c r="R133" i="7" s="1"/>
  <c r="V132" i="7"/>
  <c r="J132" i="7"/>
  <c r="S132" i="7"/>
  <c r="O132" i="7"/>
  <c r="L132" i="7"/>
  <c r="U132" i="7"/>
  <c r="Z134" i="4"/>
  <c r="A134" i="5" s="1"/>
  <c r="P133" i="7" l="1"/>
  <c r="M133" i="7"/>
  <c r="S133" i="7"/>
  <c r="V133" i="7"/>
  <c r="D133" i="7"/>
  <c r="A133" i="7"/>
  <c r="J133" i="7"/>
  <c r="J134" i="6"/>
  <c r="L134" i="7" s="1"/>
  <c r="H134" i="6"/>
  <c r="D134" i="7" s="1"/>
  <c r="K133" i="7"/>
  <c r="U133" i="7"/>
  <c r="W133" i="7"/>
  <c r="B133" i="7"/>
  <c r="F133" i="7"/>
  <c r="N133" i="7"/>
  <c r="X133" i="7"/>
  <c r="L133" i="7"/>
  <c r="H133" i="7"/>
  <c r="E133" i="7"/>
  <c r="I133" i="7"/>
  <c r="T133" i="7"/>
  <c r="O133" i="7"/>
  <c r="C133" i="7"/>
  <c r="Z135" i="4"/>
  <c r="A135" i="5" s="1"/>
  <c r="I134" i="6"/>
  <c r="B134" i="7" s="1"/>
  <c r="U134" i="7" l="1"/>
  <c r="C134" i="7"/>
  <c r="I134" i="7"/>
  <c r="O134" i="7"/>
  <c r="F134" i="7"/>
  <c r="R134" i="7"/>
  <c r="X134" i="7"/>
  <c r="J135" i="6"/>
  <c r="L135" i="7" s="1"/>
  <c r="H135" i="6"/>
  <c r="D135" i="7" s="1"/>
  <c r="W134" i="7"/>
  <c r="P134" i="7"/>
  <c r="K134" i="7"/>
  <c r="E134" i="7"/>
  <c r="J134" i="7"/>
  <c r="N134" i="7"/>
  <c r="A134" i="7"/>
  <c r="H134" i="7"/>
  <c r="T134" i="7"/>
  <c r="Q134" i="7"/>
  <c r="V134" i="7"/>
  <c r="Z136" i="4"/>
  <c r="A136" i="5" s="1"/>
  <c r="S134" i="7"/>
  <c r="I135" i="6"/>
  <c r="Q135" i="7" s="1"/>
  <c r="M134" i="7"/>
  <c r="G134" i="7"/>
  <c r="O135" i="7" l="1"/>
  <c r="R135" i="7"/>
  <c r="I135" i="7"/>
  <c r="F135" i="7"/>
  <c r="U135" i="7"/>
  <c r="C135" i="7"/>
  <c r="X135" i="7"/>
  <c r="I136" i="6"/>
  <c r="T136" i="7" s="1"/>
  <c r="H136" i="6"/>
  <c r="S136" i="7" s="1"/>
  <c r="G135" i="7"/>
  <c r="K135" i="7"/>
  <c r="P135" i="7"/>
  <c r="H135" i="7"/>
  <c r="B135" i="7"/>
  <c r="E135" i="7"/>
  <c r="S135" i="7"/>
  <c r="W135" i="7"/>
  <c r="N135" i="7"/>
  <c r="T135" i="7"/>
  <c r="J136" i="6"/>
  <c r="F136" i="7" s="1"/>
  <c r="M135" i="7"/>
  <c r="A135" i="7"/>
  <c r="V135" i="7"/>
  <c r="Z137" i="4"/>
  <c r="A137" i="5" s="1"/>
  <c r="J135" i="7"/>
  <c r="K136" i="7" l="1"/>
  <c r="E136" i="7"/>
  <c r="B136" i="7"/>
  <c r="N136" i="7"/>
  <c r="Q136" i="7"/>
  <c r="H136" i="7"/>
  <c r="W136" i="7"/>
  <c r="I137" i="6"/>
  <c r="N137" i="7" s="1"/>
  <c r="H137" i="6"/>
  <c r="J137" i="7" s="1"/>
  <c r="U136" i="7"/>
  <c r="J136" i="7"/>
  <c r="L136" i="7"/>
  <c r="M136" i="7"/>
  <c r="V136" i="7"/>
  <c r="P136" i="7"/>
  <c r="G136" i="7"/>
  <c r="C136" i="7"/>
  <c r="D136" i="7"/>
  <c r="I136" i="7"/>
  <c r="X136" i="7"/>
  <c r="O136" i="7"/>
  <c r="R136" i="7"/>
  <c r="A136" i="7"/>
  <c r="J137" i="6"/>
  <c r="F137" i="7" s="1"/>
  <c r="Z138" i="4"/>
  <c r="A138" i="5" s="1"/>
  <c r="T137" i="7" l="1"/>
  <c r="K137" i="7"/>
  <c r="W137" i="7"/>
  <c r="B137" i="7"/>
  <c r="E137" i="7"/>
  <c r="H137" i="7"/>
  <c r="Q137" i="7"/>
  <c r="I138" i="6"/>
  <c r="T138" i="7" s="1"/>
  <c r="H138" i="6"/>
  <c r="S138" i="7" s="1"/>
  <c r="A137" i="7"/>
  <c r="P137" i="7"/>
  <c r="J138" i="6"/>
  <c r="R138" i="7" s="1"/>
  <c r="M137" i="7"/>
  <c r="S137" i="7"/>
  <c r="V137" i="7"/>
  <c r="D137" i="7"/>
  <c r="G137" i="7"/>
  <c r="I137" i="7"/>
  <c r="C137" i="7"/>
  <c r="L137" i="7"/>
  <c r="O137" i="7"/>
  <c r="U137" i="7"/>
  <c r="Z139" i="4"/>
  <c r="A139" i="5" s="1"/>
  <c r="R137" i="7"/>
  <c r="X137" i="7"/>
  <c r="B138" i="7" l="1"/>
  <c r="E138" i="7"/>
  <c r="Q138" i="7"/>
  <c r="K138" i="7"/>
  <c r="W138" i="7"/>
  <c r="N138" i="7"/>
  <c r="H138" i="7"/>
  <c r="J139" i="6"/>
  <c r="U139" i="7" s="1"/>
  <c r="H139" i="6"/>
  <c r="D139" i="7" s="1"/>
  <c r="I138" i="7"/>
  <c r="X138" i="7"/>
  <c r="C138" i="7"/>
  <c r="O138" i="7"/>
  <c r="L138" i="7"/>
  <c r="F138" i="7"/>
  <c r="U138" i="7"/>
  <c r="M138" i="7"/>
  <c r="D138" i="7"/>
  <c r="V138" i="7"/>
  <c r="A138" i="7"/>
  <c r="P138" i="7"/>
  <c r="J138" i="7"/>
  <c r="G138" i="7"/>
  <c r="I139" i="6"/>
  <c r="W139" i="7" s="1"/>
  <c r="Z140" i="4"/>
  <c r="A140" i="5" s="1"/>
  <c r="O139" i="7" l="1"/>
  <c r="R139" i="7"/>
  <c r="C139" i="7"/>
  <c r="I139" i="7"/>
  <c r="L139" i="7"/>
  <c r="F139" i="7"/>
  <c r="X139" i="7"/>
  <c r="H140" i="6"/>
  <c r="S140" i="7" s="1"/>
  <c r="G139" i="7"/>
  <c r="E139" i="7"/>
  <c r="P139" i="7"/>
  <c r="T139" i="7"/>
  <c r="H139" i="7"/>
  <c r="I140" i="6"/>
  <c r="N140" i="7" s="1"/>
  <c r="K139" i="7"/>
  <c r="Q139" i="7"/>
  <c r="N139" i="7"/>
  <c r="B139" i="7"/>
  <c r="S139" i="7"/>
  <c r="M139" i="7"/>
  <c r="J140" i="6"/>
  <c r="U140" i="7" s="1"/>
  <c r="J139" i="7"/>
  <c r="A139" i="7"/>
  <c r="V139" i="7"/>
  <c r="Z141" i="4"/>
  <c r="A141" i="5" s="1"/>
  <c r="A140" i="7" l="1"/>
  <c r="D140" i="7"/>
  <c r="J140" i="7"/>
  <c r="M140" i="7"/>
  <c r="V140" i="7"/>
  <c r="H141" i="6"/>
  <c r="G141" i="7" s="1"/>
  <c r="G140" i="7"/>
  <c r="P140" i="7"/>
  <c r="H140" i="7"/>
  <c r="Q140" i="7"/>
  <c r="W140" i="7"/>
  <c r="E140" i="7"/>
  <c r="B140" i="7"/>
  <c r="T140" i="7"/>
  <c r="K140" i="7"/>
  <c r="X140" i="7"/>
  <c r="I140" i="7"/>
  <c r="O140" i="7"/>
  <c r="R140" i="7"/>
  <c r="J141" i="6"/>
  <c r="U141" i="7" s="1"/>
  <c r="C140" i="7"/>
  <c r="F140" i="7"/>
  <c r="L140" i="7"/>
  <c r="Z142" i="4"/>
  <c r="A142" i="5" s="1"/>
  <c r="I141" i="6"/>
  <c r="T141" i="7" s="1"/>
  <c r="J141" i="7" l="1"/>
  <c r="M141" i="7"/>
  <c r="D141" i="7"/>
  <c r="V141" i="7"/>
  <c r="S141" i="7"/>
  <c r="A141" i="7"/>
  <c r="P141" i="7"/>
  <c r="J142" i="6"/>
  <c r="C142" i="7" s="1"/>
  <c r="H142" i="6"/>
  <c r="G142" i="7" s="1"/>
  <c r="I141" i="7"/>
  <c r="C141" i="7"/>
  <c r="F141" i="7"/>
  <c r="X141" i="7"/>
  <c r="W141" i="7"/>
  <c r="H141" i="7"/>
  <c r="O141" i="7"/>
  <c r="R141" i="7"/>
  <c r="E141" i="7"/>
  <c r="Q141" i="7"/>
  <c r="L141" i="7"/>
  <c r="B141" i="7"/>
  <c r="Z143" i="4"/>
  <c r="A143" i="5" s="1"/>
  <c r="I142" i="6"/>
  <c r="H142" i="7" s="1"/>
  <c r="K141" i="7"/>
  <c r="N141" i="7"/>
  <c r="F142" i="7" l="1"/>
  <c r="I142" i="7"/>
  <c r="O142" i="7"/>
  <c r="R142" i="7"/>
  <c r="U142" i="7"/>
  <c r="L142" i="7"/>
  <c r="X142" i="7"/>
  <c r="I143" i="6"/>
  <c r="W143" i="7" s="1"/>
  <c r="H143" i="6"/>
  <c r="A143" i="7" s="1"/>
  <c r="V142" i="7"/>
  <c r="M142" i="7"/>
  <c r="P142" i="7"/>
  <c r="D142" i="7"/>
  <c r="J142" i="7"/>
  <c r="A142" i="7"/>
  <c r="S142" i="7"/>
  <c r="T142" i="7"/>
  <c r="J143" i="6"/>
  <c r="U143" i="7" s="1"/>
  <c r="Q142" i="7"/>
  <c r="B142" i="7"/>
  <c r="K142" i="7"/>
  <c r="W142" i="7"/>
  <c r="Z144" i="4"/>
  <c r="A144" i="5" s="1"/>
  <c r="E142" i="7"/>
  <c r="N142" i="7"/>
  <c r="E143" i="7" l="1"/>
  <c r="T143" i="7"/>
  <c r="Q143" i="7"/>
  <c r="K143" i="7"/>
  <c r="H143" i="7"/>
  <c r="N143" i="7"/>
  <c r="B143" i="7"/>
  <c r="H144" i="6"/>
  <c r="P144" i="7" s="1"/>
  <c r="P143" i="7"/>
  <c r="J143" i="7"/>
  <c r="S143" i="7"/>
  <c r="F143" i="7"/>
  <c r="M143" i="7"/>
  <c r="L143" i="7"/>
  <c r="D143" i="7"/>
  <c r="O143" i="7"/>
  <c r="V143" i="7"/>
  <c r="C143" i="7"/>
  <c r="I143" i="7"/>
  <c r="R143" i="7"/>
  <c r="X143" i="7"/>
  <c r="G143" i="7"/>
  <c r="J144" i="6"/>
  <c r="O144" i="7" s="1"/>
  <c r="I144" i="6"/>
  <c r="T144" i="7" s="1"/>
  <c r="Z145" i="4"/>
  <c r="A145" i="5" s="1"/>
  <c r="V144" i="7" l="1"/>
  <c r="D144" i="7"/>
  <c r="A144" i="7"/>
  <c r="G144" i="7"/>
  <c r="I145" i="6"/>
  <c r="E145" i="7" s="1"/>
  <c r="H145" i="6"/>
  <c r="A145" i="7" s="1"/>
  <c r="S144" i="7"/>
  <c r="J144" i="7"/>
  <c r="M144" i="7"/>
  <c r="F144" i="7"/>
  <c r="I144" i="7"/>
  <c r="E144" i="7"/>
  <c r="C144" i="7"/>
  <c r="B144" i="7"/>
  <c r="Q144" i="7"/>
  <c r="X144" i="7"/>
  <c r="R144" i="7"/>
  <c r="L144" i="7"/>
  <c r="N144" i="7"/>
  <c r="H144" i="7"/>
  <c r="J145" i="6"/>
  <c r="R145" i="7" s="1"/>
  <c r="U144" i="7"/>
  <c r="K144" i="7"/>
  <c r="W144" i="7"/>
  <c r="Z146" i="4"/>
  <c r="A146" i="5" s="1"/>
  <c r="H145" i="7" l="1"/>
  <c r="T145" i="7"/>
  <c r="B145" i="7"/>
  <c r="K145" i="7"/>
  <c r="W145" i="7"/>
  <c r="N145" i="7"/>
  <c r="Q145" i="7"/>
  <c r="H146" i="6"/>
  <c r="J146" i="7" s="1"/>
  <c r="J145" i="7"/>
  <c r="M145" i="7"/>
  <c r="I146" i="6"/>
  <c r="E146" i="7" s="1"/>
  <c r="G145" i="7"/>
  <c r="D145" i="7"/>
  <c r="C145" i="7"/>
  <c r="U145" i="7"/>
  <c r="V145" i="7"/>
  <c r="J146" i="6"/>
  <c r="I146" i="7" s="1"/>
  <c r="P145" i="7"/>
  <c r="S145" i="7"/>
  <c r="O145" i="7"/>
  <c r="I145" i="7"/>
  <c r="L145" i="7"/>
  <c r="F145" i="7"/>
  <c r="X145" i="7"/>
  <c r="Z147" i="4"/>
  <c r="A147" i="5" s="1"/>
  <c r="S146" i="7" l="1"/>
  <c r="D146" i="7"/>
  <c r="M146" i="7"/>
  <c r="P146" i="7"/>
  <c r="J147" i="6"/>
  <c r="O147" i="7" s="1"/>
  <c r="H147" i="6"/>
  <c r="D147" i="7" s="1"/>
  <c r="G146" i="7"/>
  <c r="A146" i="7"/>
  <c r="V146" i="7"/>
  <c r="H146" i="7"/>
  <c r="Q146" i="7"/>
  <c r="U146" i="7"/>
  <c r="K146" i="7"/>
  <c r="T146" i="7"/>
  <c r="N146" i="7"/>
  <c r="B146" i="7"/>
  <c r="W146" i="7"/>
  <c r="F146" i="7"/>
  <c r="R146" i="7"/>
  <c r="C146" i="7"/>
  <c r="X146" i="7"/>
  <c r="O146" i="7"/>
  <c r="L146" i="7"/>
  <c r="I147" i="6"/>
  <c r="H147" i="7" s="1"/>
  <c r="Z148" i="4"/>
  <c r="A148" i="5" s="1"/>
  <c r="I147" i="7" l="1"/>
  <c r="X147" i="7"/>
  <c r="U147" i="7"/>
  <c r="L147" i="7"/>
  <c r="C147" i="7"/>
  <c r="F147" i="7"/>
  <c r="R147" i="7"/>
  <c r="H148" i="6"/>
  <c r="M148" i="7" s="1"/>
  <c r="A147" i="7"/>
  <c r="K147" i="7"/>
  <c r="W147" i="7"/>
  <c r="Q147" i="7"/>
  <c r="T147" i="7"/>
  <c r="M147" i="7"/>
  <c r="J147" i="7"/>
  <c r="B147" i="7"/>
  <c r="I148" i="6"/>
  <c r="H148" i="7" s="1"/>
  <c r="N147" i="7"/>
  <c r="E147" i="7"/>
  <c r="J148" i="6"/>
  <c r="L148" i="7" s="1"/>
  <c r="G147" i="7"/>
  <c r="P147" i="7"/>
  <c r="V147" i="7"/>
  <c r="S147" i="7"/>
  <c r="Z149" i="4"/>
  <c r="A149" i="5" s="1"/>
  <c r="J148" i="7" l="1"/>
  <c r="G148" i="7"/>
  <c r="D148" i="7"/>
  <c r="V148" i="7"/>
  <c r="P148" i="7"/>
  <c r="A148" i="7"/>
  <c r="S148" i="7"/>
  <c r="H149" i="6"/>
  <c r="J149" i="7" s="1"/>
  <c r="O148" i="7"/>
  <c r="E148" i="7"/>
  <c r="F148" i="7"/>
  <c r="N148" i="7"/>
  <c r="Q148" i="7"/>
  <c r="T148" i="7"/>
  <c r="W148" i="7"/>
  <c r="K148" i="7"/>
  <c r="B148" i="7"/>
  <c r="R148" i="7"/>
  <c r="C148" i="7"/>
  <c r="J149" i="6"/>
  <c r="O149" i="7" s="1"/>
  <c r="I149" i="6"/>
  <c r="H149" i="7" s="1"/>
  <c r="U148" i="7"/>
  <c r="X148" i="7"/>
  <c r="I148" i="7"/>
  <c r="Z150" i="4"/>
  <c r="A150" i="5" s="1"/>
  <c r="D149" i="7" l="1"/>
  <c r="A149" i="7"/>
  <c r="M149" i="7"/>
  <c r="G149" i="7"/>
  <c r="S149" i="7"/>
  <c r="V149" i="7"/>
  <c r="J150" i="6"/>
  <c r="R150" i="7" s="1"/>
  <c r="H150" i="6"/>
  <c r="V150" i="7" s="1"/>
  <c r="P149" i="7"/>
  <c r="U149" i="7"/>
  <c r="Q149" i="7"/>
  <c r="T149" i="7"/>
  <c r="B149" i="7"/>
  <c r="L149" i="7"/>
  <c r="X149" i="7"/>
  <c r="I149" i="7"/>
  <c r="W149" i="7"/>
  <c r="E149" i="7"/>
  <c r="I150" i="6"/>
  <c r="E150" i="7" s="1"/>
  <c r="R149" i="7"/>
  <c r="K149" i="7"/>
  <c r="C149" i="7"/>
  <c r="N149" i="7"/>
  <c r="F149" i="7"/>
  <c r="Z151" i="4"/>
  <c r="A151" i="5" s="1"/>
  <c r="U150" i="7" l="1"/>
  <c r="L150" i="7"/>
  <c r="O150" i="7"/>
  <c r="F150" i="7"/>
  <c r="I150" i="7"/>
  <c r="X150" i="7"/>
  <c r="C150" i="7"/>
  <c r="J151" i="6"/>
  <c r="X151" i="7" s="1"/>
  <c r="H151" i="6"/>
  <c r="G151" i="7" s="1"/>
  <c r="M150" i="7"/>
  <c r="A150" i="7"/>
  <c r="S150" i="7"/>
  <c r="G150" i="7"/>
  <c r="P150" i="7"/>
  <c r="J150" i="7"/>
  <c r="T150" i="7"/>
  <c r="I151" i="6"/>
  <c r="W151" i="7" s="1"/>
  <c r="H150" i="7"/>
  <c r="Q150" i="7"/>
  <c r="D150" i="7"/>
  <c r="W150" i="7"/>
  <c r="N150" i="7"/>
  <c r="B150" i="7"/>
  <c r="K150" i="7"/>
  <c r="Z152" i="4"/>
  <c r="A152" i="5" s="1"/>
  <c r="F151" i="7" l="1"/>
  <c r="U151" i="7"/>
  <c r="O151" i="7"/>
  <c r="L151" i="7"/>
  <c r="C151" i="7"/>
  <c r="I151" i="7"/>
  <c r="R151" i="7"/>
  <c r="H152" i="6"/>
  <c r="S152" i="7" s="1"/>
  <c r="J151" i="7"/>
  <c r="B151" i="7"/>
  <c r="A151" i="7"/>
  <c r="N151" i="7"/>
  <c r="K151" i="7"/>
  <c r="T151" i="7"/>
  <c r="D151" i="7"/>
  <c r="V151" i="7"/>
  <c r="P151" i="7"/>
  <c r="M151" i="7"/>
  <c r="S151" i="7"/>
  <c r="E151" i="7"/>
  <c r="Q151" i="7"/>
  <c r="H151" i="7"/>
  <c r="J152" i="6"/>
  <c r="O152" i="7" s="1"/>
  <c r="I152" i="6"/>
  <c r="W152" i="7" s="1"/>
  <c r="Z153" i="4"/>
  <c r="A153" i="5" s="1"/>
  <c r="J152" i="7" l="1"/>
  <c r="D152" i="7"/>
  <c r="G152" i="7"/>
  <c r="P152" i="7"/>
  <c r="M152" i="7"/>
  <c r="H153" i="6"/>
  <c r="V153" i="7" s="1"/>
  <c r="A152" i="7"/>
  <c r="V152" i="7"/>
  <c r="N152" i="7"/>
  <c r="H152" i="7"/>
  <c r="T152" i="7"/>
  <c r="K152" i="7"/>
  <c r="B152" i="7"/>
  <c r="E152" i="7"/>
  <c r="C152" i="7"/>
  <c r="R152" i="7"/>
  <c r="F152" i="7"/>
  <c r="L152" i="7"/>
  <c r="I152" i="7"/>
  <c r="U152" i="7"/>
  <c r="X152" i="7"/>
  <c r="Z154" i="4"/>
  <c r="A154" i="5" s="1"/>
  <c r="I153" i="6"/>
  <c r="B153" i="7" s="1"/>
  <c r="Q152" i="7"/>
  <c r="J153" i="6"/>
  <c r="U153" i="7" s="1"/>
  <c r="A153" i="7" l="1"/>
  <c r="G153" i="7"/>
  <c r="P153" i="7"/>
  <c r="D153" i="7"/>
  <c r="J153" i="7"/>
  <c r="J154" i="6"/>
  <c r="X154" i="7" s="1"/>
  <c r="H154" i="6"/>
  <c r="P154" i="7" s="1"/>
  <c r="M153" i="7"/>
  <c r="S153" i="7"/>
  <c r="N153" i="7"/>
  <c r="X153" i="7"/>
  <c r="C153" i="7"/>
  <c r="L153" i="7"/>
  <c r="O153" i="7"/>
  <c r="I153" i="7"/>
  <c r="W153" i="7"/>
  <c r="H153" i="7"/>
  <c r="T153" i="7"/>
  <c r="K153" i="7"/>
  <c r="E153" i="7"/>
  <c r="I154" i="6"/>
  <c r="K154" i="7" s="1"/>
  <c r="Q153" i="7"/>
  <c r="F153" i="7"/>
  <c r="R153" i="7"/>
  <c r="Z155" i="4"/>
  <c r="A155" i="5" s="1"/>
  <c r="F154" i="7" l="1"/>
  <c r="U154" i="7"/>
  <c r="L154" i="7"/>
  <c r="O154" i="7"/>
  <c r="H155" i="6"/>
  <c r="S155" i="7" s="1"/>
  <c r="C154" i="7"/>
  <c r="R154" i="7"/>
  <c r="I154" i="7"/>
  <c r="B154" i="7"/>
  <c r="V154" i="7"/>
  <c r="Q154" i="7"/>
  <c r="T154" i="7"/>
  <c r="S154" i="7"/>
  <c r="N154" i="7"/>
  <c r="D154" i="7"/>
  <c r="G154" i="7"/>
  <c r="J154" i="7"/>
  <c r="A154" i="7"/>
  <c r="M154" i="7"/>
  <c r="J155" i="6"/>
  <c r="C155" i="7" s="1"/>
  <c r="H154" i="7"/>
  <c r="W154" i="7"/>
  <c r="I155" i="6"/>
  <c r="Q155" i="7" s="1"/>
  <c r="E154" i="7"/>
  <c r="Z156" i="4"/>
  <c r="A156" i="5" s="1"/>
  <c r="A155" i="7" l="1"/>
  <c r="M155" i="7"/>
  <c r="G155" i="7"/>
  <c r="P155" i="7"/>
  <c r="D155" i="7"/>
  <c r="I156" i="6"/>
  <c r="H156" i="7" s="1"/>
  <c r="H156" i="6"/>
  <c r="S156" i="7" s="1"/>
  <c r="J155" i="7"/>
  <c r="V155" i="7"/>
  <c r="W155" i="7"/>
  <c r="I155" i="7"/>
  <c r="X155" i="7"/>
  <c r="N155" i="7"/>
  <c r="R155" i="7"/>
  <c r="F155" i="7"/>
  <c r="B155" i="7"/>
  <c r="K155" i="7"/>
  <c r="O155" i="7"/>
  <c r="L155" i="7"/>
  <c r="T155" i="7"/>
  <c r="U155" i="7"/>
  <c r="H155" i="7"/>
  <c r="Z157" i="4"/>
  <c r="A157" i="5" s="1"/>
  <c r="E155" i="7"/>
  <c r="J156" i="6"/>
  <c r="U156" i="7" s="1"/>
  <c r="N156" i="7" l="1"/>
  <c r="E156" i="7"/>
  <c r="W156" i="7"/>
  <c r="B156" i="7"/>
  <c r="Q156" i="7"/>
  <c r="H157" i="6"/>
  <c r="G157" i="7" s="1"/>
  <c r="T156" i="7"/>
  <c r="K156" i="7"/>
  <c r="D156" i="7"/>
  <c r="J156" i="7"/>
  <c r="G156" i="7"/>
  <c r="V156" i="7"/>
  <c r="A156" i="7"/>
  <c r="P156" i="7"/>
  <c r="M156" i="7"/>
  <c r="R156" i="7"/>
  <c r="I157" i="6"/>
  <c r="H157" i="7" s="1"/>
  <c r="L156" i="7"/>
  <c r="I156" i="7"/>
  <c r="O156" i="7"/>
  <c r="F156" i="7"/>
  <c r="J157" i="6"/>
  <c r="X157" i="7" s="1"/>
  <c r="C156" i="7"/>
  <c r="X156" i="7"/>
  <c r="Z158" i="4"/>
  <c r="A158" i="5" s="1"/>
  <c r="J157" i="7" l="1"/>
  <c r="P157" i="7"/>
  <c r="D157" i="7"/>
  <c r="V157" i="7"/>
  <c r="S157" i="7"/>
  <c r="I158" i="6"/>
  <c r="Q158" i="7" s="1"/>
  <c r="H158" i="6"/>
  <c r="P158" i="7" s="1"/>
  <c r="M157" i="7"/>
  <c r="A157" i="7"/>
  <c r="N157" i="7"/>
  <c r="K157" i="7"/>
  <c r="E157" i="7"/>
  <c r="I157" i="7"/>
  <c r="U157" i="7"/>
  <c r="B157" i="7"/>
  <c r="W157" i="7"/>
  <c r="Q157" i="7"/>
  <c r="T157" i="7"/>
  <c r="L157" i="7"/>
  <c r="F157" i="7"/>
  <c r="C157" i="7"/>
  <c r="O157" i="7"/>
  <c r="R157" i="7"/>
  <c r="J158" i="6"/>
  <c r="C158" i="7" s="1"/>
  <c r="Z159" i="4"/>
  <c r="A159" i="5" s="1"/>
  <c r="N158" i="7" l="1"/>
  <c r="E158" i="7"/>
  <c r="K158" i="7"/>
  <c r="B158" i="7"/>
  <c r="H158" i="7"/>
  <c r="T158" i="7"/>
  <c r="W158" i="7"/>
  <c r="I159" i="6"/>
  <c r="W159" i="7" s="1"/>
  <c r="H159" i="6"/>
  <c r="M159" i="7" s="1"/>
  <c r="V158" i="7"/>
  <c r="G158" i="7"/>
  <c r="J158" i="7"/>
  <c r="M158" i="7"/>
  <c r="A158" i="7"/>
  <c r="R158" i="7"/>
  <c r="O158" i="7"/>
  <c r="F158" i="7"/>
  <c r="S158" i="7"/>
  <c r="D158" i="7"/>
  <c r="U158" i="7"/>
  <c r="J159" i="6"/>
  <c r="C159" i="7" s="1"/>
  <c r="L158" i="7"/>
  <c r="X158" i="7"/>
  <c r="I158" i="7"/>
  <c r="Z160" i="4"/>
  <c r="A160" i="5" s="1"/>
  <c r="N159" i="7" l="1"/>
  <c r="E159" i="7"/>
  <c r="K159" i="7"/>
  <c r="H159" i="7"/>
  <c r="Q159" i="7"/>
  <c r="T159" i="7"/>
  <c r="B159" i="7"/>
  <c r="H160" i="6"/>
  <c r="S160" i="7" s="1"/>
  <c r="O159" i="7"/>
  <c r="U159" i="7"/>
  <c r="X159" i="7"/>
  <c r="F159" i="7"/>
  <c r="A159" i="7"/>
  <c r="L159" i="7"/>
  <c r="I160" i="6"/>
  <c r="W160" i="7" s="1"/>
  <c r="I159" i="7"/>
  <c r="R159" i="7"/>
  <c r="P159" i="7"/>
  <c r="J159" i="7"/>
  <c r="G159" i="7"/>
  <c r="D159" i="7"/>
  <c r="V159" i="7"/>
  <c r="J160" i="6"/>
  <c r="I160" i="7" s="1"/>
  <c r="S159" i="7"/>
  <c r="Z161" i="4"/>
  <c r="A161" i="5" s="1"/>
  <c r="G160" i="7" l="1"/>
  <c r="D160" i="7"/>
  <c r="A160" i="7"/>
  <c r="V160" i="7"/>
  <c r="M160" i="7"/>
  <c r="H161" i="6"/>
  <c r="V161" i="7" s="1"/>
  <c r="P160" i="7"/>
  <c r="J160" i="7"/>
  <c r="K160" i="7"/>
  <c r="B160" i="7"/>
  <c r="J161" i="6"/>
  <c r="I161" i="7" s="1"/>
  <c r="T160" i="7"/>
  <c r="E160" i="7"/>
  <c r="H160" i="7"/>
  <c r="N160" i="7"/>
  <c r="Q160" i="7"/>
  <c r="F160" i="7"/>
  <c r="C160" i="7"/>
  <c r="R160" i="7"/>
  <c r="X160" i="7"/>
  <c r="L160" i="7"/>
  <c r="I161" i="6"/>
  <c r="T161" i="7" s="1"/>
  <c r="U160" i="7"/>
  <c r="O160" i="7"/>
  <c r="Z162" i="4"/>
  <c r="A162" i="5" s="1"/>
  <c r="J161" i="7" l="1"/>
  <c r="S161" i="7"/>
  <c r="D161" i="7"/>
  <c r="H162" i="6"/>
  <c r="A162" i="7" s="1"/>
  <c r="P161" i="7"/>
  <c r="G161" i="7"/>
  <c r="A161" i="7"/>
  <c r="M161" i="7"/>
  <c r="O161" i="7"/>
  <c r="F161" i="7"/>
  <c r="L161" i="7"/>
  <c r="C161" i="7"/>
  <c r="N161" i="7"/>
  <c r="R161" i="7"/>
  <c r="U161" i="7"/>
  <c r="J162" i="6"/>
  <c r="F162" i="7" s="1"/>
  <c r="X161" i="7"/>
  <c r="B161" i="7"/>
  <c r="E161" i="7"/>
  <c r="Q161" i="7"/>
  <c r="H161" i="7"/>
  <c r="K161" i="7"/>
  <c r="W161" i="7"/>
  <c r="I162" i="6"/>
  <c r="W162" i="7" s="1"/>
  <c r="Z163" i="4"/>
  <c r="A163" i="5" s="1"/>
  <c r="M162" i="7" l="1"/>
  <c r="V162" i="7"/>
  <c r="P162" i="7"/>
  <c r="J162" i="7"/>
  <c r="G162" i="7"/>
  <c r="H163" i="6"/>
  <c r="S163" i="7" s="1"/>
  <c r="S162" i="7"/>
  <c r="D162" i="7"/>
  <c r="X162" i="7"/>
  <c r="L162" i="7"/>
  <c r="C162" i="7"/>
  <c r="R162" i="7"/>
  <c r="I162" i="7"/>
  <c r="O162" i="7"/>
  <c r="H162" i="7"/>
  <c r="U162" i="7"/>
  <c r="T162" i="7"/>
  <c r="I163" i="6"/>
  <c r="E163" i="7" s="1"/>
  <c r="B162" i="7"/>
  <c r="N162" i="7"/>
  <c r="E162" i="7"/>
  <c r="K162" i="7"/>
  <c r="Q162" i="7"/>
  <c r="Z164" i="4"/>
  <c r="A164" i="5" s="1"/>
  <c r="J163" i="6"/>
  <c r="I163" i="7" s="1"/>
  <c r="D163" i="7" l="1"/>
  <c r="J163" i="7"/>
  <c r="V163" i="7"/>
  <c r="A163" i="7"/>
  <c r="M163" i="7"/>
  <c r="G163" i="7"/>
  <c r="I164" i="6"/>
  <c r="E164" i="7" s="1"/>
  <c r="H164" i="6"/>
  <c r="S164" i="7" s="1"/>
  <c r="P163" i="7"/>
  <c r="B163" i="7"/>
  <c r="T163" i="7"/>
  <c r="N163" i="7"/>
  <c r="K163" i="7"/>
  <c r="U163" i="7"/>
  <c r="O163" i="7"/>
  <c r="J164" i="6"/>
  <c r="R164" i="7" s="1"/>
  <c r="X163" i="7"/>
  <c r="L163" i="7"/>
  <c r="W163" i="7"/>
  <c r="H163" i="7"/>
  <c r="Q163" i="7"/>
  <c r="R163" i="7"/>
  <c r="F163" i="7"/>
  <c r="C163" i="7"/>
  <c r="Z165" i="4"/>
  <c r="A165" i="5" s="1"/>
  <c r="Q164" i="7" l="1"/>
  <c r="T164" i="7"/>
  <c r="B164" i="7"/>
  <c r="H164" i="7"/>
  <c r="K164" i="7"/>
  <c r="W164" i="7"/>
  <c r="N164" i="7"/>
  <c r="J165" i="6"/>
  <c r="U165" i="7" s="1"/>
  <c r="H165" i="6"/>
  <c r="A165" i="7" s="1"/>
  <c r="G164" i="7"/>
  <c r="V164" i="7"/>
  <c r="A164" i="7"/>
  <c r="M164" i="7"/>
  <c r="O164" i="7"/>
  <c r="L164" i="7"/>
  <c r="X164" i="7"/>
  <c r="I164" i="7"/>
  <c r="U164" i="7"/>
  <c r="C164" i="7"/>
  <c r="J164" i="7"/>
  <c r="F164" i="7"/>
  <c r="D164" i="7"/>
  <c r="P164" i="7"/>
  <c r="I165" i="6"/>
  <c r="H165" i="7" s="1"/>
  <c r="Z166" i="4"/>
  <c r="A166" i="5" s="1"/>
  <c r="O165" i="7" l="1"/>
  <c r="R165" i="7"/>
  <c r="C165" i="7"/>
  <c r="F165" i="7"/>
  <c r="X165" i="7"/>
  <c r="I165" i="7"/>
  <c r="L165" i="7"/>
  <c r="J166" i="6"/>
  <c r="U166" i="7" s="1"/>
  <c r="H166" i="6"/>
  <c r="J166" i="7" s="1"/>
  <c r="B165" i="7"/>
  <c r="N165" i="7"/>
  <c r="E165" i="7"/>
  <c r="T165" i="7"/>
  <c r="D165" i="7"/>
  <c r="G165" i="7"/>
  <c r="Q165" i="7"/>
  <c r="S165" i="7"/>
  <c r="K165" i="7"/>
  <c r="M165" i="7"/>
  <c r="P165" i="7"/>
  <c r="W165" i="7"/>
  <c r="V165" i="7"/>
  <c r="J165" i="7"/>
  <c r="I166" i="6"/>
  <c r="W166" i="7" s="1"/>
  <c r="Z167" i="4"/>
  <c r="A167" i="5" s="1"/>
  <c r="I166" i="7" l="1"/>
  <c r="X166" i="7"/>
  <c r="F166" i="7"/>
  <c r="L166" i="7"/>
  <c r="C166" i="7"/>
  <c r="R166" i="7"/>
  <c r="O166" i="7"/>
  <c r="I167" i="6"/>
  <c r="B167" i="7" s="1"/>
  <c r="H167" i="6"/>
  <c r="M167" i="7" s="1"/>
  <c r="E166" i="7"/>
  <c r="G166" i="7"/>
  <c r="H166" i="7"/>
  <c r="B166" i="7"/>
  <c r="T166" i="7"/>
  <c r="A166" i="7"/>
  <c r="M166" i="7"/>
  <c r="K166" i="7"/>
  <c r="N166" i="7"/>
  <c r="S166" i="7"/>
  <c r="V166" i="7"/>
  <c r="P166" i="7"/>
  <c r="D166" i="7"/>
  <c r="Q166" i="7"/>
  <c r="J167" i="6"/>
  <c r="I167" i="7" s="1"/>
  <c r="Z168" i="4"/>
  <c r="A168" i="5" s="1"/>
  <c r="K167" i="7" l="1"/>
  <c r="H167" i="7"/>
  <c r="W167" i="7"/>
  <c r="E167" i="7"/>
  <c r="N167" i="7"/>
  <c r="T167" i="7"/>
  <c r="Q167" i="7"/>
  <c r="I168" i="6"/>
  <c r="Q168" i="7" s="1"/>
  <c r="H168" i="6"/>
  <c r="D168" i="7" s="1"/>
  <c r="A167" i="7"/>
  <c r="D167" i="7"/>
  <c r="P167" i="7"/>
  <c r="S167" i="7"/>
  <c r="J168" i="6"/>
  <c r="L168" i="7" s="1"/>
  <c r="V167" i="7"/>
  <c r="J167" i="7"/>
  <c r="G167" i="7"/>
  <c r="R167" i="7"/>
  <c r="O167" i="7"/>
  <c r="X167" i="7"/>
  <c r="U167" i="7"/>
  <c r="F167" i="7"/>
  <c r="L167" i="7"/>
  <c r="C167" i="7"/>
  <c r="Z169" i="4"/>
  <c r="A169" i="5" s="1"/>
  <c r="K168" i="7" l="1"/>
  <c r="H168" i="7"/>
  <c r="T168" i="7"/>
  <c r="B168" i="7"/>
  <c r="W168" i="7"/>
  <c r="E168" i="7"/>
  <c r="N168" i="7"/>
  <c r="J169" i="6"/>
  <c r="F169" i="7" s="1"/>
  <c r="H169" i="6"/>
  <c r="M169" i="7" s="1"/>
  <c r="X168" i="7"/>
  <c r="F168" i="7"/>
  <c r="J168" i="7"/>
  <c r="C168" i="7"/>
  <c r="R168" i="7"/>
  <c r="U168" i="7"/>
  <c r="O168" i="7"/>
  <c r="I168" i="7"/>
  <c r="S168" i="7"/>
  <c r="V168" i="7"/>
  <c r="G168" i="7"/>
  <c r="M168" i="7"/>
  <c r="A168" i="7"/>
  <c r="P168" i="7"/>
  <c r="Z170" i="4"/>
  <c r="A170" i="5" s="1"/>
  <c r="I169" i="6"/>
  <c r="E169" i="7" s="1"/>
  <c r="C169" i="7" l="1"/>
  <c r="L169" i="7"/>
  <c r="I169" i="7"/>
  <c r="U169" i="7"/>
  <c r="O169" i="7"/>
  <c r="R169" i="7"/>
  <c r="X169" i="7"/>
  <c r="H170" i="6"/>
  <c r="S170" i="7" s="1"/>
  <c r="T169" i="7"/>
  <c r="J169" i="7"/>
  <c r="V169" i="7"/>
  <c r="S169" i="7"/>
  <c r="B169" i="7"/>
  <c r="A169" i="7"/>
  <c r="P169" i="7"/>
  <c r="K169" i="7"/>
  <c r="D169" i="7"/>
  <c r="G169" i="7"/>
  <c r="J170" i="6"/>
  <c r="R170" i="7" s="1"/>
  <c r="I170" i="6"/>
  <c r="Q170" i="7" s="1"/>
  <c r="Z171" i="4"/>
  <c r="A171" i="5" s="1"/>
  <c r="N169" i="7"/>
  <c r="H169" i="7"/>
  <c r="W169" i="7"/>
  <c r="Q169" i="7"/>
  <c r="V170" i="7" l="1"/>
  <c r="D170" i="7"/>
  <c r="J170" i="7"/>
  <c r="M170" i="7"/>
  <c r="G170" i="7"/>
  <c r="I171" i="6"/>
  <c r="T171" i="7" s="1"/>
  <c r="H171" i="6"/>
  <c r="V171" i="7" s="1"/>
  <c r="A170" i="7"/>
  <c r="P170" i="7"/>
  <c r="F170" i="7"/>
  <c r="H170" i="7"/>
  <c r="K170" i="7"/>
  <c r="X170" i="7"/>
  <c r="U170" i="7"/>
  <c r="I170" i="7"/>
  <c r="L170" i="7"/>
  <c r="C170" i="7"/>
  <c r="O170" i="7"/>
  <c r="B170" i="7"/>
  <c r="E170" i="7"/>
  <c r="J171" i="6"/>
  <c r="L171" i="7" s="1"/>
  <c r="N170" i="7"/>
  <c r="T170" i="7"/>
  <c r="W170" i="7"/>
  <c r="Z172" i="4"/>
  <c r="A172" i="5" s="1"/>
  <c r="B171" i="7" l="1"/>
  <c r="E171" i="7"/>
  <c r="H171" i="7"/>
  <c r="N171" i="7"/>
  <c r="K171" i="7"/>
  <c r="Q171" i="7"/>
  <c r="W171" i="7"/>
  <c r="H172" i="6"/>
  <c r="A172" i="7" s="1"/>
  <c r="O171" i="7"/>
  <c r="F171" i="7"/>
  <c r="J171" i="7"/>
  <c r="S171" i="7"/>
  <c r="I171" i="7"/>
  <c r="D171" i="7"/>
  <c r="X171" i="7"/>
  <c r="A171" i="7"/>
  <c r="P171" i="7"/>
  <c r="R171" i="7"/>
  <c r="G171" i="7"/>
  <c r="I172" i="6"/>
  <c r="Q172" i="7" s="1"/>
  <c r="C171" i="7"/>
  <c r="U171" i="7"/>
  <c r="M171" i="7"/>
  <c r="J172" i="6"/>
  <c r="O172" i="7" s="1"/>
  <c r="Z173" i="4"/>
  <c r="A173" i="5" s="1"/>
  <c r="P172" i="7" l="1"/>
  <c r="J172" i="7"/>
  <c r="V172" i="7"/>
  <c r="G172" i="7"/>
  <c r="M172" i="7"/>
  <c r="S172" i="7"/>
  <c r="I173" i="6"/>
  <c r="N173" i="7" s="1"/>
  <c r="H173" i="6"/>
  <c r="M173" i="7" s="1"/>
  <c r="D172" i="7"/>
  <c r="U172" i="7"/>
  <c r="E172" i="7"/>
  <c r="B172" i="7"/>
  <c r="N172" i="7"/>
  <c r="H172" i="7"/>
  <c r="F172" i="7"/>
  <c r="T172" i="7"/>
  <c r="R172" i="7"/>
  <c r="X172" i="7"/>
  <c r="L172" i="7"/>
  <c r="I172" i="7"/>
  <c r="J173" i="6"/>
  <c r="R173" i="7" s="1"/>
  <c r="W172" i="7"/>
  <c r="K172" i="7"/>
  <c r="C172" i="7"/>
  <c r="Z174" i="4"/>
  <c r="A174" i="5" s="1"/>
  <c r="B173" i="7" l="1"/>
  <c r="K173" i="7"/>
  <c r="T173" i="7"/>
  <c r="H173" i="7"/>
  <c r="W173" i="7"/>
  <c r="Q173" i="7"/>
  <c r="E173" i="7"/>
  <c r="H174" i="6"/>
  <c r="G174" i="7" s="1"/>
  <c r="G173" i="7"/>
  <c r="V173" i="7"/>
  <c r="S173" i="7"/>
  <c r="D173" i="7"/>
  <c r="L173" i="7"/>
  <c r="O173" i="7"/>
  <c r="A173" i="7"/>
  <c r="J174" i="6"/>
  <c r="L174" i="7" s="1"/>
  <c r="I173" i="7"/>
  <c r="C173" i="7"/>
  <c r="I174" i="6"/>
  <c r="E174" i="7" s="1"/>
  <c r="U173" i="7"/>
  <c r="F173" i="7"/>
  <c r="X173" i="7"/>
  <c r="P173" i="7"/>
  <c r="J173" i="7"/>
  <c r="Z175" i="4"/>
  <c r="A175" i="5" s="1"/>
  <c r="S174" i="7" l="1"/>
  <c r="A174" i="7"/>
  <c r="M174" i="7"/>
  <c r="V174" i="7"/>
  <c r="J174" i="7"/>
  <c r="P174" i="7"/>
  <c r="H175" i="6"/>
  <c r="P175" i="7" s="1"/>
  <c r="D174" i="7"/>
  <c r="U174" i="7"/>
  <c r="O174" i="7"/>
  <c r="I174" i="7"/>
  <c r="C174" i="7"/>
  <c r="N174" i="7"/>
  <c r="R174" i="7"/>
  <c r="K174" i="7"/>
  <c r="T174" i="7"/>
  <c r="I175" i="6"/>
  <c r="T175" i="7" s="1"/>
  <c r="J175" i="6"/>
  <c r="C175" i="7" s="1"/>
  <c r="Q174" i="7"/>
  <c r="W174" i="7"/>
  <c r="F174" i="7"/>
  <c r="X174" i="7"/>
  <c r="H174" i="7"/>
  <c r="B174" i="7"/>
  <c r="Z176" i="4"/>
  <c r="A176" i="5" s="1"/>
  <c r="M175" i="7" l="1"/>
  <c r="D175" i="7"/>
  <c r="J175" i="7"/>
  <c r="G175" i="7"/>
  <c r="A175" i="7"/>
  <c r="V175" i="7"/>
  <c r="S175" i="7"/>
  <c r="I176" i="6"/>
  <c r="B176" i="7" s="1"/>
  <c r="H176" i="6"/>
  <c r="M176" i="7" s="1"/>
  <c r="B175" i="7"/>
  <c r="O175" i="7"/>
  <c r="E175" i="7"/>
  <c r="R175" i="7"/>
  <c r="W175" i="7"/>
  <c r="F175" i="7"/>
  <c r="I175" i="7"/>
  <c r="U175" i="7"/>
  <c r="N175" i="7"/>
  <c r="Q175" i="7"/>
  <c r="L175" i="7"/>
  <c r="X175" i="7"/>
  <c r="K175" i="7"/>
  <c r="H175" i="7"/>
  <c r="J176" i="6"/>
  <c r="I176" i="7" s="1"/>
  <c r="Z177" i="4"/>
  <c r="A177" i="5" s="1"/>
  <c r="N176" i="7" l="1"/>
  <c r="Q176" i="7"/>
  <c r="T176" i="7"/>
  <c r="H176" i="7"/>
  <c r="W176" i="7"/>
  <c r="E176" i="7"/>
  <c r="K176" i="7"/>
  <c r="I177" i="6"/>
  <c r="W177" i="7" s="1"/>
  <c r="H177" i="6"/>
  <c r="P177" i="7" s="1"/>
  <c r="P176" i="7"/>
  <c r="C176" i="7"/>
  <c r="O176" i="7"/>
  <c r="L176" i="7"/>
  <c r="F176" i="7"/>
  <c r="R176" i="7"/>
  <c r="A176" i="7"/>
  <c r="J176" i="7"/>
  <c r="G176" i="7"/>
  <c r="S176" i="7"/>
  <c r="X176" i="7"/>
  <c r="U176" i="7"/>
  <c r="D176" i="7"/>
  <c r="V176" i="7"/>
  <c r="Z178" i="4"/>
  <c r="A178" i="5" s="1"/>
  <c r="J177" i="6"/>
  <c r="C177" i="7" s="1"/>
  <c r="N177" i="7" l="1"/>
  <c r="Q177" i="7"/>
  <c r="H177" i="7"/>
  <c r="B177" i="7"/>
  <c r="E177" i="7"/>
  <c r="K177" i="7"/>
  <c r="T177" i="7"/>
  <c r="I178" i="6"/>
  <c r="H178" i="7" s="1"/>
  <c r="H178" i="6"/>
  <c r="V178" i="7" s="1"/>
  <c r="G177" i="7"/>
  <c r="A177" i="7"/>
  <c r="J178" i="6"/>
  <c r="R178" i="7" s="1"/>
  <c r="O177" i="7"/>
  <c r="X177" i="7"/>
  <c r="R177" i="7"/>
  <c r="I177" i="7"/>
  <c r="U177" i="7"/>
  <c r="J177" i="7"/>
  <c r="D177" i="7"/>
  <c r="S177" i="7"/>
  <c r="F177" i="7"/>
  <c r="M177" i="7"/>
  <c r="L177" i="7"/>
  <c r="V177" i="7"/>
  <c r="Z179" i="4"/>
  <c r="A179" i="5" s="1"/>
  <c r="T178" i="7" l="1"/>
  <c r="B178" i="7"/>
  <c r="W178" i="7"/>
  <c r="N178" i="7"/>
  <c r="K178" i="7"/>
  <c r="Q178" i="7"/>
  <c r="E178" i="7"/>
  <c r="J179" i="6"/>
  <c r="L179" i="7" s="1"/>
  <c r="H179" i="6"/>
  <c r="G179" i="7" s="1"/>
  <c r="X178" i="7"/>
  <c r="L178" i="7"/>
  <c r="I178" i="7"/>
  <c r="J178" i="7"/>
  <c r="C178" i="7"/>
  <c r="U178" i="7"/>
  <c r="F178" i="7"/>
  <c r="O178" i="7"/>
  <c r="I179" i="6"/>
  <c r="E179" i="7" s="1"/>
  <c r="M178" i="7"/>
  <c r="D178" i="7"/>
  <c r="P178" i="7"/>
  <c r="G178" i="7"/>
  <c r="A178" i="7"/>
  <c r="S178" i="7"/>
  <c r="Z180" i="4"/>
  <c r="A180" i="5" s="1"/>
  <c r="F179" i="7" l="1"/>
  <c r="O179" i="7"/>
  <c r="R179" i="7"/>
  <c r="X179" i="7"/>
  <c r="U179" i="7"/>
  <c r="I179" i="7"/>
  <c r="C179" i="7"/>
  <c r="I180" i="6"/>
  <c r="K180" i="7" s="1"/>
  <c r="H180" i="6"/>
  <c r="M180" i="7" s="1"/>
  <c r="H179" i="7"/>
  <c r="Q179" i="7"/>
  <c r="B179" i="7"/>
  <c r="K179" i="7"/>
  <c r="W179" i="7"/>
  <c r="N179" i="7"/>
  <c r="M179" i="7"/>
  <c r="T179" i="7"/>
  <c r="A179" i="7"/>
  <c r="D179" i="7"/>
  <c r="J179" i="7"/>
  <c r="P179" i="7"/>
  <c r="S179" i="7"/>
  <c r="V179" i="7"/>
  <c r="Z181" i="4"/>
  <c r="A181" i="5" s="1"/>
  <c r="J180" i="6"/>
  <c r="X180" i="7" s="1"/>
  <c r="T180" i="7" l="1"/>
  <c r="Q180" i="7"/>
  <c r="H180" i="7"/>
  <c r="B180" i="7"/>
  <c r="N180" i="7"/>
  <c r="E180" i="7"/>
  <c r="W180" i="7"/>
  <c r="I181" i="6"/>
  <c r="N181" i="7" s="1"/>
  <c r="H181" i="6"/>
  <c r="P181" i="7" s="1"/>
  <c r="A180" i="7"/>
  <c r="P180" i="7"/>
  <c r="S180" i="7"/>
  <c r="V180" i="7"/>
  <c r="D180" i="7"/>
  <c r="G180" i="7"/>
  <c r="J180" i="7"/>
  <c r="I180" i="7"/>
  <c r="J181" i="6"/>
  <c r="F181" i="7" s="1"/>
  <c r="L180" i="7"/>
  <c r="U180" i="7"/>
  <c r="R180" i="7"/>
  <c r="Z182" i="4"/>
  <c r="A182" i="5" s="1"/>
  <c r="F180" i="7"/>
  <c r="O180" i="7"/>
  <c r="C180" i="7"/>
  <c r="W181" i="7" l="1"/>
  <c r="H181" i="7"/>
  <c r="K181" i="7"/>
  <c r="B181" i="7"/>
  <c r="E181" i="7"/>
  <c r="Q181" i="7"/>
  <c r="T181" i="7"/>
  <c r="J182" i="6"/>
  <c r="U182" i="7" s="1"/>
  <c r="H182" i="6"/>
  <c r="J182" i="7" s="1"/>
  <c r="R181" i="7"/>
  <c r="A181" i="7"/>
  <c r="G181" i="7"/>
  <c r="V181" i="7"/>
  <c r="L181" i="7"/>
  <c r="C181" i="7"/>
  <c r="J181" i="7"/>
  <c r="M181" i="7"/>
  <c r="O181" i="7"/>
  <c r="X181" i="7"/>
  <c r="S181" i="7"/>
  <c r="D181" i="7"/>
  <c r="I181" i="7"/>
  <c r="I182" i="6"/>
  <c r="W182" i="7" s="1"/>
  <c r="U181" i="7"/>
  <c r="Z183" i="4"/>
  <c r="A183" i="5" s="1"/>
  <c r="C182" i="7" l="1"/>
  <c r="X182" i="7"/>
  <c r="I182" i="7"/>
  <c r="R182" i="7"/>
  <c r="F182" i="7"/>
  <c r="L182" i="7"/>
  <c r="O182" i="7"/>
  <c r="I183" i="6"/>
  <c r="E183" i="7" s="1"/>
  <c r="H183" i="6"/>
  <c r="G183" i="7" s="1"/>
  <c r="D182" i="7"/>
  <c r="P182" i="7"/>
  <c r="V182" i="7"/>
  <c r="M182" i="7"/>
  <c r="S182" i="7"/>
  <c r="G182" i="7"/>
  <c r="A182" i="7"/>
  <c r="B182" i="7"/>
  <c r="T182" i="7"/>
  <c r="J183" i="6"/>
  <c r="X183" i="7" s="1"/>
  <c r="H182" i="7"/>
  <c r="E182" i="7"/>
  <c r="N182" i="7"/>
  <c r="Q182" i="7"/>
  <c r="K182" i="7"/>
  <c r="Z184" i="4"/>
  <c r="A184" i="5" s="1"/>
  <c r="N183" i="7" l="1"/>
  <c r="T183" i="7"/>
  <c r="K183" i="7"/>
  <c r="W183" i="7"/>
  <c r="H183" i="7"/>
  <c r="Q183" i="7"/>
  <c r="B183" i="7"/>
  <c r="J184" i="6"/>
  <c r="O184" i="7" s="1"/>
  <c r="H184" i="6"/>
  <c r="V184" i="7" s="1"/>
  <c r="L183" i="7"/>
  <c r="C183" i="7"/>
  <c r="P183" i="7"/>
  <c r="S183" i="7"/>
  <c r="V183" i="7"/>
  <c r="O183" i="7"/>
  <c r="R183" i="7"/>
  <c r="D183" i="7"/>
  <c r="U183" i="7"/>
  <c r="I183" i="7"/>
  <c r="F183" i="7"/>
  <c r="J183" i="7"/>
  <c r="I184" i="6"/>
  <c r="N184" i="7" s="1"/>
  <c r="M183" i="7"/>
  <c r="A183" i="7"/>
  <c r="Z185" i="4"/>
  <c r="A185" i="5" s="1"/>
  <c r="X184" i="7" l="1"/>
  <c r="L184" i="7"/>
  <c r="F184" i="7"/>
  <c r="R184" i="7"/>
  <c r="C184" i="7"/>
  <c r="U184" i="7"/>
  <c r="I184" i="7"/>
  <c r="I185" i="6"/>
  <c r="Q185" i="7" s="1"/>
  <c r="H185" i="6"/>
  <c r="D185" i="7" s="1"/>
  <c r="W184" i="7"/>
  <c r="J185" i="6"/>
  <c r="C185" i="7" s="1"/>
  <c r="D184" i="7"/>
  <c r="M184" i="7"/>
  <c r="E184" i="7"/>
  <c r="J184" i="7"/>
  <c r="T184" i="7"/>
  <c r="B184" i="7"/>
  <c r="K184" i="7"/>
  <c r="H184" i="7"/>
  <c r="S184" i="7"/>
  <c r="G184" i="7"/>
  <c r="A184" i="7"/>
  <c r="Q184" i="7"/>
  <c r="P184" i="7"/>
  <c r="Z186" i="4"/>
  <c r="A186" i="5" s="1"/>
  <c r="E185" i="7" l="1"/>
  <c r="N185" i="7"/>
  <c r="W185" i="7"/>
  <c r="K185" i="7"/>
  <c r="B185" i="7"/>
  <c r="T185" i="7"/>
  <c r="H185" i="7"/>
  <c r="H186" i="6"/>
  <c r="J186" i="7" s="1"/>
  <c r="R185" i="7"/>
  <c r="F185" i="7"/>
  <c r="X185" i="7"/>
  <c r="O185" i="7"/>
  <c r="U185" i="7"/>
  <c r="L185" i="7"/>
  <c r="I185" i="7"/>
  <c r="M185" i="7"/>
  <c r="A185" i="7"/>
  <c r="G185" i="7"/>
  <c r="P185" i="7"/>
  <c r="V185" i="7"/>
  <c r="S185" i="7"/>
  <c r="J185" i="7"/>
  <c r="I186" i="6"/>
  <c r="W186" i="7" s="1"/>
  <c r="J186" i="6"/>
  <c r="X186" i="7" s="1"/>
  <c r="Z187" i="4"/>
  <c r="A187" i="5" s="1"/>
  <c r="A186" i="7" l="1"/>
  <c r="G186" i="7"/>
  <c r="M186" i="7"/>
  <c r="D186" i="7"/>
  <c r="V186" i="7"/>
  <c r="H187" i="6"/>
  <c r="D187" i="7" s="1"/>
  <c r="S186" i="7"/>
  <c r="P186" i="7"/>
  <c r="H186" i="7"/>
  <c r="Q186" i="7"/>
  <c r="K186" i="7"/>
  <c r="B186" i="7"/>
  <c r="T186" i="7"/>
  <c r="N186" i="7"/>
  <c r="E186" i="7"/>
  <c r="L186" i="7"/>
  <c r="I186" i="7"/>
  <c r="C186" i="7"/>
  <c r="O186" i="7"/>
  <c r="R186" i="7"/>
  <c r="F186" i="7"/>
  <c r="J187" i="6"/>
  <c r="X187" i="7" s="1"/>
  <c r="U186" i="7"/>
  <c r="I187" i="6"/>
  <c r="Z188" i="4"/>
  <c r="A188" i="5" s="1"/>
  <c r="M187" i="7" l="1"/>
  <c r="S187" i="7"/>
  <c r="V187" i="7"/>
  <c r="J187" i="7"/>
  <c r="H188" i="6"/>
  <c r="D188" i="7" s="1"/>
  <c r="P187" i="7"/>
  <c r="G187" i="7"/>
  <c r="A187" i="7"/>
  <c r="F187" i="7"/>
  <c r="R187" i="7"/>
  <c r="I187" i="7"/>
  <c r="L187" i="7"/>
  <c r="C187" i="7"/>
  <c r="O187" i="7"/>
  <c r="I188" i="6"/>
  <c r="B188" i="7" s="1"/>
  <c r="J188" i="6"/>
  <c r="R188" i="7" s="1"/>
  <c r="W187" i="7"/>
  <c r="T187" i="7"/>
  <c r="N187" i="7"/>
  <c r="B187" i="7"/>
  <c r="Q187" i="7"/>
  <c r="K187" i="7"/>
  <c r="U187" i="7"/>
  <c r="H187" i="7"/>
  <c r="E187" i="7"/>
  <c r="Z189" i="4"/>
  <c r="A189" i="5" s="1"/>
  <c r="M188" i="7" l="1"/>
  <c r="G188" i="7"/>
  <c r="S188" i="7"/>
  <c r="V188" i="7"/>
  <c r="A188" i="7"/>
  <c r="P188" i="7"/>
  <c r="I189" i="6"/>
  <c r="E189" i="7" s="1"/>
  <c r="H189" i="6"/>
  <c r="A189" i="7" s="1"/>
  <c r="J188" i="7"/>
  <c r="Q188" i="7"/>
  <c r="N188" i="7"/>
  <c r="E188" i="7"/>
  <c r="I188" i="7"/>
  <c r="K188" i="7"/>
  <c r="T188" i="7"/>
  <c r="H188" i="7"/>
  <c r="U188" i="7"/>
  <c r="L188" i="7"/>
  <c r="F188" i="7"/>
  <c r="C188" i="7"/>
  <c r="J189" i="6"/>
  <c r="O189" i="7" s="1"/>
  <c r="X188" i="7"/>
  <c r="W188" i="7"/>
  <c r="O188" i="7"/>
  <c r="Z190" i="4"/>
  <c r="A190" i="5" s="1"/>
  <c r="W189" i="7" l="1"/>
  <c r="N189" i="7"/>
  <c r="H189" i="7"/>
  <c r="B189" i="7"/>
  <c r="K189" i="7"/>
  <c r="Q189" i="7"/>
  <c r="T189" i="7"/>
  <c r="J190" i="6"/>
  <c r="X190" i="7" s="1"/>
  <c r="H190" i="6"/>
  <c r="M190" i="7" s="1"/>
  <c r="V189" i="7"/>
  <c r="M189" i="7"/>
  <c r="S189" i="7"/>
  <c r="D189" i="7"/>
  <c r="G189" i="7"/>
  <c r="P189" i="7"/>
  <c r="J189" i="7"/>
  <c r="C189" i="7"/>
  <c r="X189" i="7"/>
  <c r="U189" i="7"/>
  <c r="L189" i="7"/>
  <c r="R189" i="7"/>
  <c r="F189" i="7"/>
  <c r="I189" i="7"/>
  <c r="I190" i="6"/>
  <c r="E190" i="7" s="1"/>
  <c r="Z191" i="4"/>
  <c r="A191" i="5" s="1"/>
  <c r="L190" i="7" l="1"/>
  <c r="C190" i="7"/>
  <c r="I190" i="7"/>
  <c r="F190" i="7"/>
  <c r="O190" i="7"/>
  <c r="U190" i="7"/>
  <c r="R190" i="7"/>
  <c r="I191" i="6"/>
  <c r="H191" i="7" s="1"/>
  <c r="H191" i="6"/>
  <c r="G191" i="7" s="1"/>
  <c r="A190" i="7"/>
  <c r="H190" i="7"/>
  <c r="D190" i="7"/>
  <c r="B190" i="7"/>
  <c r="T190" i="7"/>
  <c r="V190" i="7"/>
  <c r="G190" i="7"/>
  <c r="N190" i="7"/>
  <c r="S190" i="7"/>
  <c r="W190" i="7"/>
  <c r="P190" i="7"/>
  <c r="J190" i="7"/>
  <c r="Q190" i="7"/>
  <c r="K190" i="7"/>
  <c r="Z192" i="4"/>
  <c r="A192" i="5" s="1"/>
  <c r="J191" i="6"/>
  <c r="O191" i="7" s="1"/>
  <c r="W191" i="7" l="1"/>
  <c r="T191" i="7"/>
  <c r="Q191" i="7"/>
  <c r="N191" i="7"/>
  <c r="E191" i="7"/>
  <c r="K191" i="7"/>
  <c r="B191" i="7"/>
  <c r="I192" i="6"/>
  <c r="N192" i="7" s="1"/>
  <c r="H192" i="6"/>
  <c r="P192" i="7" s="1"/>
  <c r="C191" i="7"/>
  <c r="I191" i="7"/>
  <c r="U191" i="7"/>
  <c r="L191" i="7"/>
  <c r="F191" i="7"/>
  <c r="X191" i="7"/>
  <c r="S191" i="7"/>
  <c r="A191" i="7"/>
  <c r="V191" i="7"/>
  <c r="D191" i="7"/>
  <c r="M191" i="7"/>
  <c r="J191" i="7"/>
  <c r="P191" i="7"/>
  <c r="J192" i="6"/>
  <c r="O192" i="7" s="1"/>
  <c r="Z193" i="4"/>
  <c r="A193" i="5" s="1"/>
  <c r="R191" i="7"/>
  <c r="H192" i="7" l="1"/>
  <c r="T192" i="7"/>
  <c r="E192" i="7"/>
  <c r="B192" i="7"/>
  <c r="W192" i="7"/>
  <c r="Q192" i="7"/>
  <c r="K192" i="7"/>
  <c r="I193" i="6"/>
  <c r="T193" i="7" s="1"/>
  <c r="H193" i="6"/>
  <c r="D193" i="7" s="1"/>
  <c r="A192" i="7"/>
  <c r="R192" i="7"/>
  <c r="S192" i="7"/>
  <c r="I192" i="7"/>
  <c r="V192" i="7"/>
  <c r="X192" i="7"/>
  <c r="M192" i="7"/>
  <c r="J193" i="6"/>
  <c r="L193" i="7" s="1"/>
  <c r="G192" i="7"/>
  <c r="C192" i="7"/>
  <c r="U192" i="7"/>
  <c r="J192" i="7"/>
  <c r="D192" i="7"/>
  <c r="L192" i="7"/>
  <c r="F192" i="7"/>
  <c r="Z194" i="4"/>
  <c r="A194" i="5" s="1"/>
  <c r="Q193" i="7" l="1"/>
  <c r="E193" i="7"/>
  <c r="W193" i="7"/>
  <c r="B193" i="7"/>
  <c r="H193" i="7"/>
  <c r="K193" i="7"/>
  <c r="N193" i="7"/>
  <c r="H194" i="6"/>
  <c r="A194" i="7" s="1"/>
  <c r="G193" i="7"/>
  <c r="A193" i="7"/>
  <c r="V193" i="7"/>
  <c r="R193" i="7"/>
  <c r="U193" i="7"/>
  <c r="X193" i="7"/>
  <c r="F193" i="7"/>
  <c r="P193" i="7"/>
  <c r="O193" i="7"/>
  <c r="J193" i="7"/>
  <c r="C193" i="7"/>
  <c r="I193" i="7"/>
  <c r="I194" i="6"/>
  <c r="T194" i="7" s="1"/>
  <c r="J194" i="6"/>
  <c r="R194" i="7" s="1"/>
  <c r="M193" i="7"/>
  <c r="S193" i="7"/>
  <c r="Z195" i="4"/>
  <c r="A195" i="5" s="1"/>
  <c r="J194" i="7" l="1"/>
  <c r="D194" i="7"/>
  <c r="G194" i="7"/>
  <c r="P194" i="7"/>
  <c r="M194" i="7"/>
  <c r="V194" i="7"/>
  <c r="S194" i="7"/>
  <c r="I195" i="6"/>
  <c r="N195" i="7" s="1"/>
  <c r="H195" i="6"/>
  <c r="G195" i="7" s="1"/>
  <c r="L194" i="7"/>
  <c r="I194" i="7"/>
  <c r="Q194" i="7"/>
  <c r="H194" i="7"/>
  <c r="W194" i="7"/>
  <c r="E194" i="7"/>
  <c r="F194" i="7"/>
  <c r="U194" i="7"/>
  <c r="J195" i="6"/>
  <c r="C195" i="7" s="1"/>
  <c r="O194" i="7"/>
  <c r="X194" i="7"/>
  <c r="C194" i="7"/>
  <c r="K194" i="7"/>
  <c r="B194" i="7"/>
  <c r="N194" i="7"/>
  <c r="Z196" i="4"/>
  <c r="A196" i="5" s="1"/>
  <c r="Q195" i="7" l="1"/>
  <c r="T195" i="7"/>
  <c r="W195" i="7"/>
  <c r="E195" i="7"/>
  <c r="H195" i="7"/>
  <c r="B195" i="7"/>
  <c r="K195" i="7"/>
  <c r="J196" i="6"/>
  <c r="C196" i="7" s="1"/>
  <c r="H196" i="6"/>
  <c r="G196" i="7" s="1"/>
  <c r="O195" i="7"/>
  <c r="L195" i="7"/>
  <c r="J195" i="7"/>
  <c r="A195" i="7"/>
  <c r="V195" i="7"/>
  <c r="R195" i="7"/>
  <c r="X195" i="7"/>
  <c r="S195" i="7"/>
  <c r="I195" i="7"/>
  <c r="F195" i="7"/>
  <c r="U195" i="7"/>
  <c r="M195" i="7"/>
  <c r="D195" i="7"/>
  <c r="P195" i="7"/>
  <c r="I196" i="6"/>
  <c r="T196" i="7" s="1"/>
  <c r="Z197" i="4"/>
  <c r="A197" i="5" s="1"/>
  <c r="L196" i="7" l="1"/>
  <c r="F196" i="7"/>
  <c r="X196" i="7"/>
  <c r="O196" i="7"/>
  <c r="U196" i="7"/>
  <c r="R196" i="7"/>
  <c r="I196" i="7"/>
  <c r="I197" i="6"/>
  <c r="E197" i="7" s="1"/>
  <c r="H197" i="6"/>
  <c r="D197" i="7" s="1"/>
  <c r="J197" i="6"/>
  <c r="X197" i="7" s="1"/>
  <c r="E196" i="7"/>
  <c r="M196" i="7"/>
  <c r="A196" i="7"/>
  <c r="V196" i="7"/>
  <c r="S196" i="7"/>
  <c r="J196" i="7"/>
  <c r="P196" i="7"/>
  <c r="D196" i="7"/>
  <c r="K196" i="7"/>
  <c r="W196" i="7"/>
  <c r="H196" i="7"/>
  <c r="N196" i="7"/>
  <c r="B196" i="7"/>
  <c r="Q196" i="7"/>
  <c r="Z198" i="4"/>
  <c r="A198" i="5" s="1"/>
  <c r="T197" i="7" l="1"/>
  <c r="B197" i="7"/>
  <c r="Q197" i="7"/>
  <c r="H197" i="7"/>
  <c r="K197" i="7"/>
  <c r="N197" i="7"/>
  <c r="W197" i="7"/>
  <c r="I198" i="6"/>
  <c r="K198" i="7" s="1"/>
  <c r="H198" i="6"/>
  <c r="D198" i="7" s="1"/>
  <c r="U197" i="7"/>
  <c r="L197" i="7"/>
  <c r="C197" i="7"/>
  <c r="R197" i="7"/>
  <c r="F197" i="7"/>
  <c r="I197" i="7"/>
  <c r="O197" i="7"/>
  <c r="J197" i="7"/>
  <c r="S197" i="7"/>
  <c r="V197" i="7"/>
  <c r="A197" i="7"/>
  <c r="P197" i="7"/>
  <c r="M197" i="7"/>
  <c r="G197" i="7"/>
  <c r="J198" i="6"/>
  <c r="O198" i="7" s="1"/>
  <c r="Z199" i="4"/>
  <c r="A199" i="5" s="1"/>
  <c r="N198" i="7" l="1"/>
  <c r="H198" i="7"/>
  <c r="T198" i="7"/>
  <c r="E198" i="7"/>
  <c r="W198" i="7"/>
  <c r="Q198" i="7"/>
  <c r="B198" i="7"/>
  <c r="H199" i="6"/>
  <c r="S199" i="7" s="1"/>
  <c r="P198" i="7"/>
  <c r="X198" i="7"/>
  <c r="J199" i="6"/>
  <c r="X199" i="7" s="1"/>
  <c r="F198" i="7"/>
  <c r="U198" i="7"/>
  <c r="L198" i="7"/>
  <c r="I198" i="7"/>
  <c r="C198" i="7"/>
  <c r="R198" i="7"/>
  <c r="A198" i="7"/>
  <c r="M198" i="7"/>
  <c r="J198" i="7"/>
  <c r="V198" i="7"/>
  <c r="S198" i="7"/>
  <c r="G198" i="7"/>
  <c r="I199" i="6"/>
  <c r="B199" i="7" s="1"/>
  <c r="Z200" i="4"/>
  <c r="A200" i="5" s="1"/>
  <c r="J199" i="7" l="1"/>
  <c r="P199" i="7"/>
  <c r="D199" i="7"/>
  <c r="A199" i="7"/>
  <c r="V199" i="7"/>
  <c r="G199" i="7"/>
  <c r="J200" i="6"/>
  <c r="C200" i="7" s="1"/>
  <c r="H200" i="6"/>
  <c r="A200" i="7" s="1"/>
  <c r="M199" i="7"/>
  <c r="C199" i="7"/>
  <c r="F199" i="7"/>
  <c r="O199" i="7"/>
  <c r="R199" i="7"/>
  <c r="L199" i="7"/>
  <c r="U199" i="7"/>
  <c r="I199" i="7"/>
  <c r="W199" i="7"/>
  <c r="T199" i="7"/>
  <c r="Q199" i="7"/>
  <c r="I200" i="6"/>
  <c r="B200" i="7" s="1"/>
  <c r="E199" i="7"/>
  <c r="H199" i="7"/>
  <c r="K199" i="7"/>
  <c r="N199" i="7"/>
  <c r="Z201" i="4"/>
  <c r="A201" i="5" s="1"/>
  <c r="F200" i="7" l="1"/>
  <c r="X200" i="7"/>
  <c r="R200" i="7"/>
  <c r="I200" i="7"/>
  <c r="L200" i="7"/>
  <c r="U200" i="7"/>
  <c r="O200" i="7"/>
  <c r="I201" i="6"/>
  <c r="W201" i="7" s="1"/>
  <c r="H201" i="6"/>
  <c r="P201" i="7" s="1"/>
  <c r="E200" i="7"/>
  <c r="P200" i="7"/>
  <c r="S200" i="7"/>
  <c r="G200" i="7"/>
  <c r="J200" i="7"/>
  <c r="D200" i="7"/>
  <c r="M200" i="7"/>
  <c r="N200" i="7"/>
  <c r="J201" i="6"/>
  <c r="F201" i="7" s="1"/>
  <c r="V200" i="7"/>
  <c r="T200" i="7"/>
  <c r="H200" i="7"/>
  <c r="Q200" i="7"/>
  <c r="K200" i="7"/>
  <c r="W200" i="7"/>
  <c r="Z202" i="4"/>
  <c r="A202" i="5" s="1"/>
  <c r="Q201" i="7" l="1"/>
  <c r="H201" i="7"/>
  <c r="K201" i="7"/>
  <c r="T201" i="7"/>
  <c r="E201" i="7"/>
  <c r="B201" i="7"/>
  <c r="N201" i="7"/>
  <c r="H202" i="6"/>
  <c r="S202" i="7" s="1"/>
  <c r="G201" i="7"/>
  <c r="V201" i="7"/>
  <c r="L201" i="7"/>
  <c r="X201" i="7"/>
  <c r="S201" i="7"/>
  <c r="R201" i="7"/>
  <c r="I201" i="7"/>
  <c r="O201" i="7"/>
  <c r="U201" i="7"/>
  <c r="M201" i="7"/>
  <c r="D201" i="7"/>
  <c r="C201" i="7"/>
  <c r="J201" i="7"/>
  <c r="A201" i="7"/>
  <c r="I202" i="6"/>
  <c r="T202" i="7" s="1"/>
  <c r="J202" i="6"/>
  <c r="F202" i="7" s="1"/>
  <c r="Z203" i="4"/>
  <c r="A203" i="5" s="1"/>
  <c r="J202" i="7" l="1"/>
  <c r="V202" i="7"/>
  <c r="G202" i="7"/>
  <c r="P202" i="7"/>
  <c r="D202" i="7"/>
  <c r="I203" i="6"/>
  <c r="N203" i="7" s="1"/>
  <c r="H203" i="6"/>
  <c r="A203" i="7" s="1"/>
  <c r="A202" i="7"/>
  <c r="M202" i="7"/>
  <c r="N202" i="7"/>
  <c r="K202" i="7"/>
  <c r="Q202" i="7"/>
  <c r="W202" i="7"/>
  <c r="B202" i="7"/>
  <c r="E202" i="7"/>
  <c r="H202" i="7"/>
  <c r="X202" i="7"/>
  <c r="J203" i="6"/>
  <c r="O203" i="7" s="1"/>
  <c r="L202" i="7"/>
  <c r="C202" i="7"/>
  <c r="I202" i="7"/>
  <c r="R202" i="7"/>
  <c r="O202" i="7"/>
  <c r="U202" i="7"/>
  <c r="Z204" i="4"/>
  <c r="A204" i="5" s="1"/>
  <c r="Q203" i="7" l="1"/>
  <c r="W203" i="7"/>
  <c r="E203" i="7"/>
  <c r="K203" i="7"/>
  <c r="H203" i="7"/>
  <c r="B203" i="7"/>
  <c r="T203" i="7"/>
  <c r="I204" i="6"/>
  <c r="W204" i="7" s="1"/>
  <c r="H204" i="6"/>
  <c r="A204" i="7" s="1"/>
  <c r="X203" i="7"/>
  <c r="I203" i="7"/>
  <c r="S203" i="7"/>
  <c r="R203" i="7"/>
  <c r="L203" i="7"/>
  <c r="V203" i="7"/>
  <c r="J203" i="7"/>
  <c r="G203" i="7"/>
  <c r="C203" i="7"/>
  <c r="M203" i="7"/>
  <c r="D203" i="7"/>
  <c r="F203" i="7"/>
  <c r="U203" i="7"/>
  <c r="P203" i="7"/>
  <c r="J204" i="6"/>
  <c r="X204" i="7" s="1"/>
  <c r="Z205" i="4"/>
  <c r="A205" i="5" s="1"/>
  <c r="Q204" i="7" l="1"/>
  <c r="T204" i="7"/>
  <c r="E204" i="7"/>
  <c r="B204" i="7"/>
  <c r="N204" i="7"/>
  <c r="H204" i="7"/>
  <c r="K204" i="7"/>
  <c r="I205" i="6"/>
  <c r="K205" i="7" s="1"/>
  <c r="H205" i="6"/>
  <c r="J205" i="7" s="1"/>
  <c r="U204" i="7"/>
  <c r="D204" i="7"/>
  <c r="J204" i="7"/>
  <c r="V204" i="7"/>
  <c r="G204" i="7"/>
  <c r="S204" i="7"/>
  <c r="P204" i="7"/>
  <c r="M204" i="7"/>
  <c r="F204" i="7"/>
  <c r="R204" i="7"/>
  <c r="O204" i="7"/>
  <c r="I204" i="7"/>
  <c r="J205" i="6"/>
  <c r="C205" i="7" s="1"/>
  <c r="L204" i="7"/>
  <c r="C204" i="7"/>
  <c r="Z206" i="4"/>
  <c r="A206" i="5" s="1"/>
  <c r="B205" i="7" l="1"/>
  <c r="H205" i="7"/>
  <c r="E205" i="7"/>
  <c r="T205" i="7"/>
  <c r="Q205" i="7"/>
  <c r="N205" i="7"/>
  <c r="W205" i="7"/>
  <c r="J206" i="6"/>
  <c r="R206" i="7" s="1"/>
  <c r="H206" i="6"/>
  <c r="G206" i="7" s="1"/>
  <c r="D205" i="7"/>
  <c r="X205" i="7"/>
  <c r="U205" i="7"/>
  <c r="M205" i="7"/>
  <c r="G205" i="7"/>
  <c r="I206" i="6"/>
  <c r="T206" i="7" s="1"/>
  <c r="A205" i="7"/>
  <c r="R205" i="7"/>
  <c r="S205" i="7"/>
  <c r="O205" i="7"/>
  <c r="L205" i="7"/>
  <c r="F205" i="7"/>
  <c r="V205" i="7"/>
  <c r="I205" i="7"/>
  <c r="Z207" i="4"/>
  <c r="A207" i="5" s="1"/>
  <c r="P205" i="7"/>
  <c r="F206" i="7" l="1"/>
  <c r="O206" i="7"/>
  <c r="L206" i="7"/>
  <c r="I206" i="7"/>
  <c r="U206" i="7"/>
  <c r="C206" i="7"/>
  <c r="X206" i="7"/>
  <c r="I207" i="6"/>
  <c r="H207" i="7" s="1"/>
  <c r="H207" i="6"/>
  <c r="J207" i="7" s="1"/>
  <c r="K206" i="7"/>
  <c r="S206" i="7"/>
  <c r="A206" i="7"/>
  <c r="J207" i="6"/>
  <c r="U207" i="7" s="1"/>
  <c r="E206" i="7"/>
  <c r="H206" i="7"/>
  <c r="W206" i="7"/>
  <c r="N206" i="7"/>
  <c r="Q206" i="7"/>
  <c r="B206" i="7"/>
  <c r="M206" i="7"/>
  <c r="J206" i="7"/>
  <c r="D206" i="7"/>
  <c r="Z208" i="4"/>
  <c r="A208" i="5" s="1"/>
  <c r="P206" i="7"/>
  <c r="V206" i="7"/>
  <c r="E207" i="7" l="1"/>
  <c r="N207" i="7"/>
  <c r="B207" i="7"/>
  <c r="Q207" i="7"/>
  <c r="T207" i="7"/>
  <c r="W207" i="7"/>
  <c r="K207" i="7"/>
  <c r="H208" i="6"/>
  <c r="D208" i="7" s="1"/>
  <c r="F207" i="7"/>
  <c r="S207" i="7"/>
  <c r="A207" i="7"/>
  <c r="X207" i="7"/>
  <c r="L207" i="7"/>
  <c r="I207" i="7"/>
  <c r="C207" i="7"/>
  <c r="R207" i="7"/>
  <c r="O207" i="7"/>
  <c r="D207" i="7"/>
  <c r="M207" i="7"/>
  <c r="P207" i="7"/>
  <c r="V207" i="7"/>
  <c r="G207" i="7"/>
  <c r="J208" i="6"/>
  <c r="C208" i="7" s="1"/>
  <c r="I208" i="6"/>
  <c r="K208" i="7" s="1"/>
  <c r="Z209" i="4"/>
  <c r="A209" i="5" s="1"/>
  <c r="S208" i="7" l="1"/>
  <c r="P208" i="7"/>
  <c r="G208" i="7"/>
  <c r="M208" i="7"/>
  <c r="V208" i="7"/>
  <c r="A208" i="7"/>
  <c r="J209" i="6"/>
  <c r="L209" i="7" s="1"/>
  <c r="H209" i="6"/>
  <c r="G209" i="7" s="1"/>
  <c r="J208" i="7"/>
  <c r="X208" i="7"/>
  <c r="Q208" i="7"/>
  <c r="H208" i="7"/>
  <c r="W208" i="7"/>
  <c r="B208" i="7"/>
  <c r="T208" i="7"/>
  <c r="I209" i="6"/>
  <c r="W209" i="7" s="1"/>
  <c r="F208" i="7"/>
  <c r="U208" i="7"/>
  <c r="L208" i="7"/>
  <c r="O208" i="7"/>
  <c r="E208" i="7"/>
  <c r="N208" i="7"/>
  <c r="I208" i="7"/>
  <c r="R208" i="7"/>
  <c r="Z210" i="4"/>
  <c r="A210" i="5" s="1"/>
  <c r="R209" i="7" l="1"/>
  <c r="O209" i="7"/>
  <c r="C209" i="7"/>
  <c r="F209" i="7"/>
  <c r="X209" i="7"/>
  <c r="I209" i="7"/>
  <c r="U209" i="7"/>
  <c r="J210" i="6"/>
  <c r="F210" i="7" s="1"/>
  <c r="H210" i="6"/>
  <c r="J210" i="7" s="1"/>
  <c r="A209" i="7"/>
  <c r="Q209" i="7"/>
  <c r="B209" i="7"/>
  <c r="H209" i="7"/>
  <c r="N209" i="7"/>
  <c r="E209" i="7"/>
  <c r="T209" i="7"/>
  <c r="J209" i="7"/>
  <c r="S209" i="7"/>
  <c r="P209" i="7"/>
  <c r="K209" i="7"/>
  <c r="M209" i="7"/>
  <c r="V209" i="7"/>
  <c r="D209" i="7"/>
  <c r="I210" i="6"/>
  <c r="W210" i="7" s="1"/>
  <c r="Z211" i="4"/>
  <c r="A211" i="5" s="1"/>
  <c r="R210" i="7" l="1"/>
  <c r="X210" i="7"/>
  <c r="L210" i="7"/>
  <c r="O210" i="7"/>
  <c r="U210" i="7"/>
  <c r="C210" i="7"/>
  <c r="I210" i="7"/>
  <c r="J211" i="6"/>
  <c r="F211" i="7" s="1"/>
  <c r="H211" i="6"/>
  <c r="S211" i="7" s="1"/>
  <c r="B210" i="7"/>
  <c r="H210" i="7"/>
  <c r="G210" i="7"/>
  <c r="N210" i="7"/>
  <c r="M210" i="7"/>
  <c r="S210" i="7"/>
  <c r="A210" i="7"/>
  <c r="V210" i="7"/>
  <c r="E210" i="7"/>
  <c r="K210" i="7"/>
  <c r="D210" i="7"/>
  <c r="T210" i="7"/>
  <c r="I211" i="6"/>
  <c r="Q211" i="7" s="1"/>
  <c r="Q210" i="7"/>
  <c r="Z212" i="4"/>
  <c r="A212" i="5" s="1"/>
  <c r="P210" i="7"/>
  <c r="I211" i="7" l="1"/>
  <c r="X211" i="7"/>
  <c r="R211" i="7"/>
  <c r="U211" i="7"/>
  <c r="L211" i="7"/>
  <c r="O211" i="7"/>
  <c r="C211" i="7"/>
  <c r="I212" i="6"/>
  <c r="B212" i="7" s="1"/>
  <c r="H212" i="6"/>
  <c r="D212" i="7" s="1"/>
  <c r="D211" i="7"/>
  <c r="N211" i="7"/>
  <c r="M211" i="7"/>
  <c r="P211" i="7"/>
  <c r="V211" i="7"/>
  <c r="A211" i="7"/>
  <c r="J211" i="7"/>
  <c r="G211" i="7"/>
  <c r="T211" i="7"/>
  <c r="K211" i="7"/>
  <c r="W211" i="7"/>
  <c r="E211" i="7"/>
  <c r="B211" i="7"/>
  <c r="J212" i="6"/>
  <c r="F212" i="7" s="1"/>
  <c r="H211" i="7"/>
  <c r="Z213" i="4"/>
  <c r="A213" i="5" s="1"/>
  <c r="W212" i="7" l="1"/>
  <c r="Q212" i="7"/>
  <c r="T212" i="7"/>
  <c r="E212" i="7"/>
  <c r="H212" i="7"/>
  <c r="N212" i="7"/>
  <c r="K212" i="7"/>
  <c r="J213" i="6"/>
  <c r="R213" i="7" s="1"/>
  <c r="H213" i="6"/>
  <c r="V213" i="7" s="1"/>
  <c r="I212" i="7"/>
  <c r="X212" i="7"/>
  <c r="P212" i="7"/>
  <c r="V212" i="7"/>
  <c r="M212" i="7"/>
  <c r="A212" i="7"/>
  <c r="G212" i="7"/>
  <c r="S212" i="7"/>
  <c r="J212" i="7"/>
  <c r="L212" i="7"/>
  <c r="C212" i="7"/>
  <c r="O212" i="7"/>
  <c r="U212" i="7"/>
  <c r="R212" i="7"/>
  <c r="I213" i="6"/>
  <c r="E213" i="7" s="1"/>
  <c r="Z214" i="4"/>
  <c r="A214" i="5" s="1"/>
  <c r="U213" i="7" l="1"/>
  <c r="L213" i="7"/>
  <c r="X213" i="7"/>
  <c r="F213" i="7"/>
  <c r="O213" i="7"/>
  <c r="I213" i="7"/>
  <c r="C213" i="7"/>
  <c r="I214" i="6"/>
  <c r="K214" i="7" s="1"/>
  <c r="H214" i="6"/>
  <c r="P214" i="7" s="1"/>
  <c r="D213" i="7"/>
  <c r="G213" i="7"/>
  <c r="J213" i="7"/>
  <c r="A213" i="7"/>
  <c r="M213" i="7"/>
  <c r="J214" i="6"/>
  <c r="F214" i="7" s="1"/>
  <c r="H213" i="7"/>
  <c r="P213" i="7"/>
  <c r="S213" i="7"/>
  <c r="T213" i="7"/>
  <c r="Q213" i="7"/>
  <c r="K213" i="7"/>
  <c r="W213" i="7"/>
  <c r="N213" i="7"/>
  <c r="B213" i="7"/>
  <c r="Z215" i="4"/>
  <c r="A215" i="5" s="1"/>
  <c r="E214" i="7" l="1"/>
  <c r="Q214" i="7"/>
  <c r="N214" i="7"/>
  <c r="T214" i="7"/>
  <c r="B214" i="7"/>
  <c r="H214" i="7"/>
  <c r="W214" i="7"/>
  <c r="I215" i="6"/>
  <c r="B215" i="7" s="1"/>
  <c r="H215" i="6"/>
  <c r="V215" i="7" s="1"/>
  <c r="C214" i="7"/>
  <c r="M214" i="7"/>
  <c r="O214" i="7"/>
  <c r="D214" i="7"/>
  <c r="L214" i="7"/>
  <c r="R214" i="7"/>
  <c r="A214" i="7"/>
  <c r="X214" i="7"/>
  <c r="G214" i="7"/>
  <c r="U214" i="7"/>
  <c r="I214" i="7"/>
  <c r="J215" i="6"/>
  <c r="L215" i="7" s="1"/>
  <c r="J214" i="7"/>
  <c r="V214" i="7"/>
  <c r="S214" i="7"/>
  <c r="Z216" i="4"/>
  <c r="A216" i="5" s="1"/>
  <c r="T215" i="7" l="1"/>
  <c r="N215" i="7"/>
  <c r="K215" i="7"/>
  <c r="H215" i="7"/>
  <c r="Q215" i="7"/>
  <c r="E215" i="7"/>
  <c r="W215" i="7"/>
  <c r="J216" i="6"/>
  <c r="C216" i="7" s="1"/>
  <c r="H216" i="6"/>
  <c r="A216" i="7" s="1"/>
  <c r="D215" i="7"/>
  <c r="U215" i="7"/>
  <c r="A215" i="7"/>
  <c r="X215" i="7"/>
  <c r="P215" i="7"/>
  <c r="G215" i="7"/>
  <c r="C215" i="7"/>
  <c r="F215" i="7"/>
  <c r="M215" i="7"/>
  <c r="I215" i="7"/>
  <c r="O215" i="7"/>
  <c r="S215" i="7"/>
  <c r="R215" i="7"/>
  <c r="J215" i="7"/>
  <c r="I216" i="6"/>
  <c r="N216" i="7" s="1"/>
  <c r="Z217" i="4"/>
  <c r="A217" i="5" s="1"/>
  <c r="R216" i="7" l="1"/>
  <c r="U216" i="7"/>
  <c r="O216" i="7"/>
  <c r="L216" i="7"/>
  <c r="F216" i="7"/>
  <c r="I216" i="7"/>
  <c r="X216" i="7"/>
  <c r="J217" i="6"/>
  <c r="I217" i="7" s="1"/>
  <c r="H217" i="6"/>
  <c r="P217" i="7" s="1"/>
  <c r="D216" i="7"/>
  <c r="P216" i="7"/>
  <c r="J216" i="7"/>
  <c r="S216" i="7"/>
  <c r="Q216" i="7"/>
  <c r="W216" i="7"/>
  <c r="M216" i="7"/>
  <c r="E216" i="7"/>
  <c r="G216" i="7"/>
  <c r="V216" i="7"/>
  <c r="T216" i="7"/>
  <c r="B216" i="7"/>
  <c r="H216" i="7"/>
  <c r="K216" i="7"/>
  <c r="I217" i="6"/>
  <c r="B217" i="7" s="1"/>
  <c r="Z218" i="4"/>
  <c r="A218" i="5" s="1"/>
  <c r="R217" i="7" l="1"/>
  <c r="C217" i="7"/>
  <c r="F217" i="7"/>
  <c r="X217" i="7"/>
  <c r="O217" i="7"/>
  <c r="L217" i="7"/>
  <c r="U217" i="7"/>
  <c r="I218" i="6"/>
  <c r="B218" i="7" s="1"/>
  <c r="H218" i="6"/>
  <c r="P218" i="7" s="1"/>
  <c r="G217" i="7"/>
  <c r="J217" i="7"/>
  <c r="W217" i="7"/>
  <c r="E217" i="7"/>
  <c r="D217" i="7"/>
  <c r="N217" i="7"/>
  <c r="T217" i="7"/>
  <c r="S217" i="7"/>
  <c r="V217" i="7"/>
  <c r="H217" i="7"/>
  <c r="J218" i="6"/>
  <c r="L218" i="7" s="1"/>
  <c r="A217" i="7"/>
  <c r="M217" i="7"/>
  <c r="Q217" i="7"/>
  <c r="K217" i="7"/>
  <c r="Z219" i="4"/>
  <c r="A219" i="5" s="1"/>
  <c r="H218" i="7" l="1"/>
  <c r="K218" i="7"/>
  <c r="E218" i="7"/>
  <c r="N218" i="7"/>
  <c r="T218" i="7"/>
  <c r="Q218" i="7"/>
  <c r="W218" i="7"/>
  <c r="J219" i="6"/>
  <c r="L219" i="7" s="1"/>
  <c r="H219" i="6"/>
  <c r="G219" i="7" s="1"/>
  <c r="D218" i="7"/>
  <c r="G218" i="7"/>
  <c r="C218" i="7"/>
  <c r="S218" i="7"/>
  <c r="J218" i="7"/>
  <c r="U218" i="7"/>
  <c r="V218" i="7"/>
  <c r="A218" i="7"/>
  <c r="I218" i="7"/>
  <c r="R218" i="7"/>
  <c r="X218" i="7"/>
  <c r="F218" i="7"/>
  <c r="O218" i="7"/>
  <c r="M218" i="7"/>
  <c r="I219" i="6"/>
  <c r="E219" i="7" s="1"/>
  <c r="Z220" i="4"/>
  <c r="A220" i="5" s="1"/>
  <c r="C219" i="7" l="1"/>
  <c r="R219" i="7"/>
  <c r="O219" i="7"/>
  <c r="F219" i="7"/>
  <c r="X219" i="7"/>
  <c r="U219" i="7"/>
  <c r="I219" i="7"/>
  <c r="H220" i="6"/>
  <c r="D220" i="7" s="1"/>
  <c r="A219" i="7"/>
  <c r="D219" i="7"/>
  <c r="N219" i="7"/>
  <c r="T219" i="7"/>
  <c r="P219" i="7"/>
  <c r="S219" i="7"/>
  <c r="V219" i="7"/>
  <c r="M219" i="7"/>
  <c r="H219" i="7"/>
  <c r="W219" i="7"/>
  <c r="B219" i="7"/>
  <c r="K219" i="7"/>
  <c r="J219" i="7"/>
  <c r="Q219" i="7"/>
  <c r="I220" i="6"/>
  <c r="E220" i="7" s="1"/>
  <c r="J220" i="6"/>
  <c r="U220" i="7" s="1"/>
  <c r="Z221" i="4"/>
  <c r="A221" i="5" s="1"/>
  <c r="V220" i="7" l="1"/>
  <c r="P220" i="7"/>
  <c r="A220" i="7"/>
  <c r="S220" i="7"/>
  <c r="H221" i="6"/>
  <c r="P221" i="7" s="1"/>
  <c r="J220" i="7"/>
  <c r="M220" i="7"/>
  <c r="G220" i="7"/>
  <c r="H220" i="7"/>
  <c r="K220" i="7"/>
  <c r="W220" i="7"/>
  <c r="Q220" i="7"/>
  <c r="R220" i="7"/>
  <c r="C220" i="7"/>
  <c r="X220" i="7"/>
  <c r="L220" i="7"/>
  <c r="O220" i="7"/>
  <c r="F220" i="7"/>
  <c r="N220" i="7"/>
  <c r="B220" i="7"/>
  <c r="I220" i="7"/>
  <c r="T220" i="7"/>
  <c r="I221" i="6"/>
  <c r="J221" i="6"/>
  <c r="R221" i="7" s="1"/>
  <c r="Z222" i="4"/>
  <c r="A222" i="5" s="1"/>
  <c r="D221" i="7" l="1"/>
  <c r="A221" i="7"/>
  <c r="V221" i="7"/>
  <c r="G221" i="7"/>
  <c r="M221" i="7"/>
  <c r="H222" i="6"/>
  <c r="M222" i="7" s="1"/>
  <c r="J221" i="7"/>
  <c r="S221" i="7"/>
  <c r="U221" i="7"/>
  <c r="X221" i="7"/>
  <c r="C221" i="7"/>
  <c r="O221" i="7"/>
  <c r="I221" i="7"/>
  <c r="L221" i="7"/>
  <c r="I222" i="6"/>
  <c r="T222" i="7" s="1"/>
  <c r="J222" i="6"/>
  <c r="F222" i="7" s="1"/>
  <c r="F221" i="7"/>
  <c r="Z223" i="4"/>
  <c r="A223" i="5" s="1"/>
  <c r="K221" i="7"/>
  <c r="H221" i="7"/>
  <c r="W221" i="7"/>
  <c r="T221" i="7"/>
  <c r="N221" i="7"/>
  <c r="E221" i="7"/>
  <c r="B221" i="7"/>
  <c r="Q221" i="7"/>
  <c r="P222" i="7" l="1"/>
  <c r="S222" i="7"/>
  <c r="A222" i="7"/>
  <c r="V222" i="7"/>
  <c r="D222" i="7"/>
  <c r="G222" i="7"/>
  <c r="H223" i="6"/>
  <c r="J223" i="7" s="1"/>
  <c r="J222" i="7"/>
  <c r="Q222" i="7"/>
  <c r="W222" i="7"/>
  <c r="N222" i="7"/>
  <c r="K222" i="7"/>
  <c r="B222" i="7"/>
  <c r="X222" i="7"/>
  <c r="L222" i="7"/>
  <c r="U222" i="7"/>
  <c r="R222" i="7"/>
  <c r="I223" i="6"/>
  <c r="Q223" i="7" s="1"/>
  <c r="O222" i="7"/>
  <c r="I222" i="7"/>
  <c r="J223" i="6"/>
  <c r="O223" i="7" s="1"/>
  <c r="C222" i="7"/>
  <c r="Z224" i="4"/>
  <c r="A224" i="5" s="1"/>
  <c r="E222" i="7"/>
  <c r="H222" i="7"/>
  <c r="P223" i="7" l="1"/>
  <c r="V223" i="7"/>
  <c r="A223" i="7"/>
  <c r="D223" i="7"/>
  <c r="G223" i="7"/>
  <c r="S223" i="7"/>
  <c r="J224" i="6"/>
  <c r="C224" i="7" s="1"/>
  <c r="H224" i="6"/>
  <c r="P224" i="7" s="1"/>
  <c r="M223" i="7"/>
  <c r="H223" i="7"/>
  <c r="F223" i="7"/>
  <c r="I224" i="6"/>
  <c r="K224" i="7" s="1"/>
  <c r="U223" i="7"/>
  <c r="X223" i="7"/>
  <c r="E223" i="7"/>
  <c r="B223" i="7"/>
  <c r="K223" i="7"/>
  <c r="W223" i="7"/>
  <c r="T223" i="7"/>
  <c r="N223" i="7"/>
  <c r="R223" i="7"/>
  <c r="C223" i="7"/>
  <c r="L223" i="7"/>
  <c r="I223" i="7"/>
  <c r="Z225" i="4"/>
  <c r="A225" i="5" s="1"/>
  <c r="X224" i="7" l="1"/>
  <c r="O224" i="7"/>
  <c r="U224" i="7"/>
  <c r="L224" i="7"/>
  <c r="R224" i="7"/>
  <c r="F224" i="7"/>
  <c r="J225" i="6"/>
  <c r="I225" i="7" s="1"/>
  <c r="H225" i="6"/>
  <c r="D225" i="7" s="1"/>
  <c r="I224" i="7"/>
  <c r="A224" i="7"/>
  <c r="V224" i="7"/>
  <c r="M224" i="7"/>
  <c r="D224" i="7"/>
  <c r="Q224" i="7"/>
  <c r="T224" i="7"/>
  <c r="W224" i="7"/>
  <c r="N224" i="7"/>
  <c r="B224" i="7"/>
  <c r="S224" i="7"/>
  <c r="G224" i="7"/>
  <c r="E224" i="7"/>
  <c r="H224" i="7"/>
  <c r="J224" i="7"/>
  <c r="I225" i="6"/>
  <c r="K225" i="7" s="1"/>
  <c r="Z226" i="4"/>
  <c r="A226" i="5" s="1"/>
  <c r="O225" i="7" l="1"/>
  <c r="L225" i="7"/>
  <c r="U225" i="7"/>
  <c r="R225" i="7"/>
  <c r="F225" i="7"/>
  <c r="X225" i="7"/>
  <c r="C225" i="7"/>
  <c r="J226" i="6"/>
  <c r="X226" i="7" s="1"/>
  <c r="H226" i="6"/>
  <c r="S226" i="7" s="1"/>
  <c r="V225" i="7"/>
  <c r="G225" i="7"/>
  <c r="M225" i="7"/>
  <c r="E225" i="7"/>
  <c r="A225" i="7"/>
  <c r="J225" i="7"/>
  <c r="S225" i="7"/>
  <c r="Q225" i="7"/>
  <c r="P225" i="7"/>
  <c r="T225" i="7"/>
  <c r="N225" i="7"/>
  <c r="Z227" i="4"/>
  <c r="A227" i="5" s="1"/>
  <c r="I226" i="6"/>
  <c r="Q226" i="7" s="1"/>
  <c r="H225" i="7"/>
  <c r="W225" i="7"/>
  <c r="B225" i="7"/>
  <c r="O226" i="7" l="1"/>
  <c r="I226" i="7"/>
  <c r="U226" i="7"/>
  <c r="C226" i="7"/>
  <c r="L226" i="7"/>
  <c r="R226" i="7"/>
  <c r="F226" i="7"/>
  <c r="J227" i="6"/>
  <c r="F227" i="7" s="1"/>
  <c r="H227" i="6"/>
  <c r="G227" i="7" s="1"/>
  <c r="N226" i="7"/>
  <c r="P226" i="7"/>
  <c r="W226" i="7"/>
  <c r="E226" i="7"/>
  <c r="B226" i="7"/>
  <c r="D226" i="7"/>
  <c r="V226" i="7"/>
  <c r="A226" i="7"/>
  <c r="M226" i="7"/>
  <c r="J226" i="7"/>
  <c r="G226" i="7"/>
  <c r="K226" i="7"/>
  <c r="I227" i="6"/>
  <c r="N227" i="7" s="1"/>
  <c r="T226" i="7"/>
  <c r="H226" i="7"/>
  <c r="Z228" i="4"/>
  <c r="A228" i="5" s="1"/>
  <c r="O227" i="7" l="1"/>
  <c r="X227" i="7"/>
  <c r="C227" i="7"/>
  <c r="L227" i="7"/>
  <c r="I227" i="7"/>
  <c r="R227" i="7"/>
  <c r="U227" i="7"/>
  <c r="H228" i="6"/>
  <c r="P228" i="7" s="1"/>
  <c r="A227" i="7"/>
  <c r="S227" i="7"/>
  <c r="P227" i="7"/>
  <c r="T227" i="7"/>
  <c r="M227" i="7"/>
  <c r="K227" i="7"/>
  <c r="D227" i="7"/>
  <c r="Q227" i="7"/>
  <c r="V227" i="7"/>
  <c r="J228" i="6"/>
  <c r="L228" i="7" s="1"/>
  <c r="J227" i="7"/>
  <c r="W227" i="7"/>
  <c r="E227" i="7"/>
  <c r="B227" i="7"/>
  <c r="I228" i="6"/>
  <c r="Q228" i="7" s="1"/>
  <c r="H227" i="7"/>
  <c r="Z229" i="4"/>
  <c r="A229" i="5" s="1"/>
  <c r="D228" i="7" l="1"/>
  <c r="A228" i="7"/>
  <c r="V228" i="7"/>
  <c r="J228" i="7"/>
  <c r="M228" i="7"/>
  <c r="I229" i="6"/>
  <c r="T229" i="7" s="1"/>
  <c r="H229" i="6"/>
  <c r="M229" i="7" s="1"/>
  <c r="G228" i="7"/>
  <c r="S228" i="7"/>
  <c r="U228" i="7"/>
  <c r="R228" i="7"/>
  <c r="O228" i="7"/>
  <c r="C228" i="7"/>
  <c r="X228" i="7"/>
  <c r="B228" i="7"/>
  <c r="W228" i="7"/>
  <c r="H228" i="7"/>
  <c r="J229" i="6"/>
  <c r="L229" i="7" s="1"/>
  <c r="I228" i="7"/>
  <c r="F228" i="7"/>
  <c r="K228" i="7"/>
  <c r="N228" i="7"/>
  <c r="T228" i="7"/>
  <c r="E228" i="7"/>
  <c r="Z230" i="4"/>
  <c r="A230" i="5" s="1"/>
  <c r="W229" i="7" l="1"/>
  <c r="N229" i="7"/>
  <c r="K229" i="7"/>
  <c r="H229" i="7"/>
  <c r="E229" i="7"/>
  <c r="Q229" i="7"/>
  <c r="B229" i="7"/>
  <c r="J230" i="6"/>
  <c r="U230" i="7" s="1"/>
  <c r="H230" i="6"/>
  <c r="G230" i="7" s="1"/>
  <c r="U229" i="7"/>
  <c r="X229" i="7"/>
  <c r="G229" i="7"/>
  <c r="R229" i="7"/>
  <c r="F229" i="7"/>
  <c r="I229" i="7"/>
  <c r="A229" i="7"/>
  <c r="D229" i="7"/>
  <c r="S229" i="7"/>
  <c r="P229" i="7"/>
  <c r="C229" i="7"/>
  <c r="O229" i="7"/>
  <c r="V229" i="7"/>
  <c r="J229" i="7"/>
  <c r="Z231" i="4"/>
  <c r="A231" i="5" s="1"/>
  <c r="I230" i="6"/>
  <c r="H230" i="7" s="1"/>
  <c r="F230" i="7" l="1"/>
  <c r="O230" i="7"/>
  <c r="L230" i="7"/>
  <c r="X230" i="7"/>
  <c r="I230" i="7"/>
  <c r="R230" i="7"/>
  <c r="C230" i="7"/>
  <c r="H231" i="6"/>
  <c r="P231" i="7" s="1"/>
  <c r="T230" i="7"/>
  <c r="D230" i="7"/>
  <c r="A230" i="7"/>
  <c r="S230" i="7"/>
  <c r="J230" i="7"/>
  <c r="J231" i="6"/>
  <c r="U231" i="7" s="1"/>
  <c r="M230" i="7"/>
  <c r="I231" i="6"/>
  <c r="B231" i="7" s="1"/>
  <c r="Q230" i="7"/>
  <c r="K230" i="7"/>
  <c r="B230" i="7"/>
  <c r="E230" i="7"/>
  <c r="W230" i="7"/>
  <c r="P230" i="7"/>
  <c r="N230" i="7"/>
  <c r="V230" i="7"/>
  <c r="Z232" i="4"/>
  <c r="A232" i="5" s="1"/>
  <c r="V231" i="7" l="1"/>
  <c r="J231" i="7"/>
  <c r="A231" i="7"/>
  <c r="M231" i="7"/>
  <c r="S231" i="7"/>
  <c r="D231" i="7"/>
  <c r="J232" i="6"/>
  <c r="C232" i="7" s="1"/>
  <c r="H232" i="6"/>
  <c r="V232" i="7" s="1"/>
  <c r="G231" i="7"/>
  <c r="W231" i="7"/>
  <c r="T231" i="7"/>
  <c r="E231" i="7"/>
  <c r="C231" i="7"/>
  <c r="O231" i="7"/>
  <c r="K231" i="7"/>
  <c r="N231" i="7"/>
  <c r="X231" i="7"/>
  <c r="R231" i="7"/>
  <c r="F231" i="7"/>
  <c r="L231" i="7"/>
  <c r="I231" i="7"/>
  <c r="H231" i="7"/>
  <c r="Q231" i="7"/>
  <c r="I232" i="6"/>
  <c r="K232" i="7" s="1"/>
  <c r="Z233" i="4"/>
  <c r="A233" i="5" s="1"/>
  <c r="I232" i="7" l="1"/>
  <c r="U232" i="7"/>
  <c r="R232" i="7"/>
  <c r="L232" i="7"/>
  <c r="O232" i="7"/>
  <c r="F232" i="7"/>
  <c r="X232" i="7"/>
  <c r="I233" i="6"/>
  <c r="H233" i="7" s="1"/>
  <c r="H233" i="6"/>
  <c r="A233" i="7" s="1"/>
  <c r="T232" i="7"/>
  <c r="J232" i="7"/>
  <c r="D232" i="7"/>
  <c r="B232" i="7"/>
  <c r="W232" i="7"/>
  <c r="Q232" i="7"/>
  <c r="A232" i="7"/>
  <c r="P232" i="7"/>
  <c r="M232" i="7"/>
  <c r="S232" i="7"/>
  <c r="G232" i="7"/>
  <c r="E232" i="7"/>
  <c r="N232" i="7"/>
  <c r="H232" i="7"/>
  <c r="Z234" i="4"/>
  <c r="A234" i="5" s="1"/>
  <c r="J233" i="6"/>
  <c r="O233" i="7" s="1"/>
  <c r="T233" i="7" l="1"/>
  <c r="E233" i="7"/>
  <c r="K233" i="7"/>
  <c r="Q233" i="7"/>
  <c r="W233" i="7"/>
  <c r="N233" i="7"/>
  <c r="B233" i="7"/>
  <c r="I234" i="6"/>
  <c r="H234" i="7" s="1"/>
  <c r="H234" i="6"/>
  <c r="M234" i="7" s="1"/>
  <c r="S233" i="7"/>
  <c r="J234" i="6"/>
  <c r="X234" i="7" s="1"/>
  <c r="V233" i="7"/>
  <c r="M233" i="7"/>
  <c r="F233" i="7"/>
  <c r="J233" i="7"/>
  <c r="G233" i="7"/>
  <c r="U233" i="7"/>
  <c r="I233" i="7"/>
  <c r="D233" i="7"/>
  <c r="R233" i="7"/>
  <c r="L233" i="7"/>
  <c r="P233" i="7"/>
  <c r="Z235" i="4"/>
  <c r="A235" i="5" s="1"/>
  <c r="X233" i="7"/>
  <c r="C233" i="7"/>
  <c r="K234" i="7" l="1"/>
  <c r="B234" i="7"/>
  <c r="Q234" i="7"/>
  <c r="E234" i="7"/>
  <c r="W234" i="7"/>
  <c r="T234" i="7"/>
  <c r="N234" i="7"/>
  <c r="H235" i="6"/>
  <c r="P235" i="7" s="1"/>
  <c r="O234" i="7"/>
  <c r="S234" i="7"/>
  <c r="D234" i="7"/>
  <c r="F234" i="7"/>
  <c r="R234" i="7"/>
  <c r="P234" i="7"/>
  <c r="A234" i="7"/>
  <c r="J234" i="7"/>
  <c r="V234" i="7"/>
  <c r="G234" i="7"/>
  <c r="U234" i="7"/>
  <c r="L234" i="7"/>
  <c r="I234" i="7"/>
  <c r="C234" i="7"/>
  <c r="J235" i="6"/>
  <c r="X235" i="7" s="1"/>
  <c r="Z236" i="4"/>
  <c r="A236" i="5" s="1"/>
  <c r="I235" i="6"/>
  <c r="B235" i="7" s="1"/>
  <c r="S235" i="7" l="1"/>
  <c r="A235" i="7"/>
  <c r="G235" i="7"/>
  <c r="J235" i="7"/>
  <c r="D235" i="7"/>
  <c r="V235" i="7"/>
  <c r="J236" i="6"/>
  <c r="I236" i="7" s="1"/>
  <c r="H236" i="6"/>
  <c r="D236" i="7" s="1"/>
  <c r="M235" i="7"/>
  <c r="L235" i="7"/>
  <c r="I236" i="6"/>
  <c r="K236" i="7" s="1"/>
  <c r="E235" i="7"/>
  <c r="O235" i="7"/>
  <c r="K235" i="7"/>
  <c r="T235" i="7"/>
  <c r="Q235" i="7"/>
  <c r="R235" i="7"/>
  <c r="N235" i="7"/>
  <c r="W235" i="7"/>
  <c r="C235" i="7"/>
  <c r="U235" i="7"/>
  <c r="H235" i="7"/>
  <c r="Z237" i="4"/>
  <c r="A237" i="5" s="1"/>
  <c r="F235" i="7"/>
  <c r="I235" i="7"/>
  <c r="O236" i="7" l="1"/>
  <c r="X236" i="7"/>
  <c r="R236" i="7"/>
  <c r="L236" i="7"/>
  <c r="F236" i="7"/>
  <c r="C236" i="7"/>
  <c r="U236" i="7"/>
  <c r="H237" i="6"/>
  <c r="J237" i="7" s="1"/>
  <c r="E236" i="7"/>
  <c r="N236" i="7"/>
  <c r="H236" i="7"/>
  <c r="T236" i="7"/>
  <c r="B236" i="7"/>
  <c r="Q236" i="7"/>
  <c r="W236" i="7"/>
  <c r="I237" i="6"/>
  <c r="W237" i="7" s="1"/>
  <c r="V236" i="7"/>
  <c r="G236" i="7"/>
  <c r="J236" i="7"/>
  <c r="P236" i="7"/>
  <c r="A236" i="7"/>
  <c r="M236" i="7"/>
  <c r="S236" i="7"/>
  <c r="J237" i="6"/>
  <c r="I237" i="7" s="1"/>
  <c r="Z238" i="4"/>
  <c r="A238" i="5" s="1"/>
  <c r="P237" i="7" l="1"/>
  <c r="A237" i="7"/>
  <c r="M237" i="7"/>
  <c r="V237" i="7"/>
  <c r="J238" i="6"/>
  <c r="O238" i="7" s="1"/>
  <c r="H238" i="6"/>
  <c r="P238" i="7" s="1"/>
  <c r="D237" i="7"/>
  <c r="G237" i="7"/>
  <c r="S237" i="7"/>
  <c r="H237" i="7"/>
  <c r="B237" i="7"/>
  <c r="K237" i="7"/>
  <c r="N237" i="7"/>
  <c r="E237" i="7"/>
  <c r="Q237" i="7"/>
  <c r="T237" i="7"/>
  <c r="X237" i="7"/>
  <c r="L237" i="7"/>
  <c r="F237" i="7"/>
  <c r="Z239" i="4"/>
  <c r="A239" i="5" s="1"/>
  <c r="O237" i="7"/>
  <c r="R237" i="7"/>
  <c r="I238" i="6"/>
  <c r="N238" i="7" s="1"/>
  <c r="C237" i="7"/>
  <c r="U237" i="7"/>
  <c r="X238" i="7" l="1"/>
  <c r="U238" i="7"/>
  <c r="I238" i="7"/>
  <c r="R238" i="7"/>
  <c r="L238" i="7"/>
  <c r="F238" i="7"/>
  <c r="C238" i="7"/>
  <c r="I239" i="6"/>
  <c r="B239" i="7" s="1"/>
  <c r="H239" i="6"/>
  <c r="S239" i="7" s="1"/>
  <c r="S238" i="7"/>
  <c r="D238" i="7"/>
  <c r="K238" i="7"/>
  <c r="T238" i="7"/>
  <c r="M238" i="7"/>
  <c r="G238" i="7"/>
  <c r="A238" i="7"/>
  <c r="V238" i="7"/>
  <c r="J238" i="7"/>
  <c r="J239" i="6"/>
  <c r="O239" i="7" s="1"/>
  <c r="H238" i="7"/>
  <c r="E238" i="7"/>
  <c r="B238" i="7"/>
  <c r="Q238" i="7"/>
  <c r="W238" i="7"/>
  <c r="Z240" i="4"/>
  <c r="A240" i="5" s="1"/>
  <c r="E239" i="7" l="1"/>
  <c r="W239" i="7"/>
  <c r="N239" i="7"/>
  <c r="H239" i="7"/>
  <c r="K239" i="7"/>
  <c r="T239" i="7"/>
  <c r="Q239" i="7"/>
  <c r="H240" i="6"/>
  <c r="J240" i="7" s="1"/>
  <c r="D239" i="7"/>
  <c r="M239" i="7"/>
  <c r="X239" i="7"/>
  <c r="F239" i="7"/>
  <c r="C239" i="7"/>
  <c r="R239" i="7"/>
  <c r="U239" i="7"/>
  <c r="J240" i="6"/>
  <c r="C240" i="7" s="1"/>
  <c r="I240" i="6"/>
  <c r="Q240" i="7" s="1"/>
  <c r="J239" i="7"/>
  <c r="V239" i="7"/>
  <c r="A239" i="7"/>
  <c r="P239" i="7"/>
  <c r="I239" i="7"/>
  <c r="L239" i="7"/>
  <c r="G239" i="7"/>
  <c r="Z241" i="4"/>
  <c r="A241" i="5" s="1"/>
  <c r="V240" i="7" l="1"/>
  <c r="D240" i="7"/>
  <c r="P240" i="7"/>
  <c r="A240" i="7"/>
  <c r="H241" i="6"/>
  <c r="J241" i="7" s="1"/>
  <c r="G240" i="7"/>
  <c r="M240" i="7"/>
  <c r="S240" i="7"/>
  <c r="X240" i="7"/>
  <c r="F240" i="7"/>
  <c r="L240" i="7"/>
  <c r="B240" i="7"/>
  <c r="U240" i="7"/>
  <c r="I240" i="7"/>
  <c r="R240" i="7"/>
  <c r="T240" i="7"/>
  <c r="N240" i="7"/>
  <c r="H240" i="7"/>
  <c r="O240" i="7"/>
  <c r="E240" i="7"/>
  <c r="K240" i="7"/>
  <c r="W240" i="7"/>
  <c r="J241" i="6"/>
  <c r="O241" i="7" s="1"/>
  <c r="I241" i="6"/>
  <c r="W241" i="7" s="1"/>
  <c r="Z242" i="4"/>
  <c r="A242" i="5" s="1"/>
  <c r="D241" i="7" l="1"/>
  <c r="A241" i="7"/>
  <c r="V241" i="7"/>
  <c r="M241" i="7"/>
  <c r="P241" i="7"/>
  <c r="I242" i="6"/>
  <c r="N242" i="7" s="1"/>
  <c r="H242" i="6"/>
  <c r="D242" i="7" s="1"/>
  <c r="G241" i="7"/>
  <c r="S241" i="7"/>
  <c r="U241" i="7"/>
  <c r="X241" i="7"/>
  <c r="L241" i="7"/>
  <c r="Q241" i="7"/>
  <c r="E241" i="7"/>
  <c r="H241" i="7"/>
  <c r="B241" i="7"/>
  <c r="K241" i="7"/>
  <c r="T241" i="7"/>
  <c r="J242" i="6"/>
  <c r="F242" i="7" s="1"/>
  <c r="I241" i="7"/>
  <c r="R241" i="7"/>
  <c r="N241" i="7"/>
  <c r="Z243" i="4"/>
  <c r="A243" i="5" s="1"/>
  <c r="C241" i="7"/>
  <c r="F241" i="7"/>
  <c r="W242" i="7" l="1"/>
  <c r="E242" i="7"/>
  <c r="K242" i="7"/>
  <c r="Q242" i="7"/>
  <c r="T242" i="7"/>
  <c r="B242" i="7"/>
  <c r="H242" i="7"/>
  <c r="I243" i="6"/>
  <c r="E243" i="7" s="1"/>
  <c r="H243" i="6"/>
  <c r="P243" i="7" s="1"/>
  <c r="J242" i="7"/>
  <c r="P242" i="7"/>
  <c r="M242" i="7"/>
  <c r="G242" i="7"/>
  <c r="L242" i="7"/>
  <c r="U242" i="7"/>
  <c r="X242" i="7"/>
  <c r="C242" i="7"/>
  <c r="I242" i="7"/>
  <c r="J243" i="6"/>
  <c r="C243" i="7" s="1"/>
  <c r="R242" i="7"/>
  <c r="O242" i="7"/>
  <c r="Z244" i="4"/>
  <c r="A244" i="5" s="1"/>
  <c r="S242" i="7"/>
  <c r="A242" i="7"/>
  <c r="V242" i="7"/>
  <c r="N243" i="7" l="1"/>
  <c r="K243" i="7"/>
  <c r="Q243" i="7"/>
  <c r="H243" i="7"/>
  <c r="W243" i="7"/>
  <c r="B243" i="7"/>
  <c r="T243" i="7"/>
  <c r="H244" i="6"/>
  <c r="P244" i="7" s="1"/>
  <c r="F243" i="7"/>
  <c r="I243" i="7"/>
  <c r="O243" i="7"/>
  <c r="X243" i="7"/>
  <c r="U243" i="7"/>
  <c r="L243" i="7"/>
  <c r="R243" i="7"/>
  <c r="A243" i="7"/>
  <c r="G243" i="7"/>
  <c r="I244" i="6"/>
  <c r="B244" i="7" s="1"/>
  <c r="J244" i="6"/>
  <c r="F244" i="7" s="1"/>
  <c r="D243" i="7"/>
  <c r="S243" i="7"/>
  <c r="M243" i="7"/>
  <c r="J243" i="7"/>
  <c r="V243" i="7"/>
  <c r="Z245" i="4"/>
  <c r="A245" i="5" s="1"/>
  <c r="M244" i="7" l="1"/>
  <c r="A244" i="7"/>
  <c r="V244" i="7"/>
  <c r="D244" i="7"/>
  <c r="J244" i="7"/>
  <c r="H245" i="6"/>
  <c r="S245" i="7" s="1"/>
  <c r="G244" i="7"/>
  <c r="S244" i="7"/>
  <c r="T244" i="7"/>
  <c r="R244" i="7"/>
  <c r="L244" i="7"/>
  <c r="E244" i="7"/>
  <c r="H244" i="7"/>
  <c r="N244" i="7"/>
  <c r="I244" i="7"/>
  <c r="W244" i="7"/>
  <c r="Q244" i="7"/>
  <c r="K244" i="7"/>
  <c r="C244" i="7"/>
  <c r="O244" i="7"/>
  <c r="X244" i="7"/>
  <c r="U244" i="7"/>
  <c r="I245" i="6"/>
  <c r="E245" i="7" s="1"/>
  <c r="J245" i="6"/>
  <c r="U245" i="7" s="1"/>
  <c r="Z246" i="4"/>
  <c r="A246" i="5" s="1"/>
  <c r="P245" i="7" l="1"/>
  <c r="A245" i="7"/>
  <c r="J245" i="7"/>
  <c r="D245" i="7"/>
  <c r="M245" i="7"/>
  <c r="G245" i="7"/>
  <c r="V245" i="7"/>
  <c r="I246" i="6"/>
  <c r="T246" i="7" s="1"/>
  <c r="H246" i="6"/>
  <c r="G246" i="7" s="1"/>
  <c r="X245" i="7"/>
  <c r="L245" i="7"/>
  <c r="R245" i="7"/>
  <c r="J246" i="6"/>
  <c r="L246" i="7" s="1"/>
  <c r="I245" i="7"/>
  <c r="F245" i="7"/>
  <c r="B245" i="7"/>
  <c r="Q245" i="7"/>
  <c r="T245" i="7"/>
  <c r="K245" i="7"/>
  <c r="H245" i="7"/>
  <c r="N245" i="7"/>
  <c r="W245" i="7"/>
  <c r="O245" i="7"/>
  <c r="C245" i="7"/>
  <c r="Z247" i="4"/>
  <c r="A247" i="5" s="1"/>
  <c r="B246" i="7" l="1"/>
  <c r="H246" i="7"/>
  <c r="E246" i="7"/>
  <c r="K246" i="7"/>
  <c r="N246" i="7"/>
  <c r="W246" i="7"/>
  <c r="Q246" i="7"/>
  <c r="I247" i="6"/>
  <c r="K247" i="7" s="1"/>
  <c r="H247" i="6"/>
  <c r="S247" i="7" s="1"/>
  <c r="R246" i="7"/>
  <c r="C246" i="7"/>
  <c r="X246" i="7"/>
  <c r="O246" i="7"/>
  <c r="I246" i="7"/>
  <c r="F246" i="7"/>
  <c r="U246" i="7"/>
  <c r="M246" i="7"/>
  <c r="V246" i="7"/>
  <c r="J246" i="7"/>
  <c r="S246" i="7"/>
  <c r="J247" i="6"/>
  <c r="U247" i="7" s="1"/>
  <c r="P246" i="7"/>
  <c r="Z248" i="4"/>
  <c r="A248" i="5" s="1"/>
  <c r="D246" i="7"/>
  <c r="A246" i="7"/>
  <c r="E247" i="7" l="1"/>
  <c r="T247" i="7"/>
  <c r="H247" i="7"/>
  <c r="W247" i="7"/>
  <c r="B247" i="7"/>
  <c r="Q247" i="7"/>
  <c r="N247" i="7"/>
  <c r="I248" i="6"/>
  <c r="Q248" i="7" s="1"/>
  <c r="H248" i="6"/>
  <c r="V248" i="7" s="1"/>
  <c r="J247" i="7"/>
  <c r="F247" i="7"/>
  <c r="O247" i="7"/>
  <c r="M247" i="7"/>
  <c r="D247" i="7"/>
  <c r="P247" i="7"/>
  <c r="A247" i="7"/>
  <c r="R247" i="7"/>
  <c r="G247" i="7"/>
  <c r="V247" i="7"/>
  <c r="I247" i="7"/>
  <c r="C247" i="7"/>
  <c r="L247" i="7"/>
  <c r="J248" i="6"/>
  <c r="X248" i="7" s="1"/>
  <c r="X247" i="7"/>
  <c r="Z249" i="4"/>
  <c r="A249" i="5" s="1"/>
  <c r="T248" i="7" l="1"/>
  <c r="W248" i="7"/>
  <c r="N248" i="7"/>
  <c r="E248" i="7"/>
  <c r="B248" i="7"/>
  <c r="H248" i="7"/>
  <c r="K248" i="7"/>
  <c r="H249" i="6"/>
  <c r="G249" i="7" s="1"/>
  <c r="R248" i="7"/>
  <c r="A248" i="7"/>
  <c r="F248" i="7"/>
  <c r="G248" i="7"/>
  <c r="D248" i="7"/>
  <c r="M248" i="7"/>
  <c r="I249" i="6"/>
  <c r="W249" i="7" s="1"/>
  <c r="P248" i="7"/>
  <c r="J248" i="7"/>
  <c r="L248" i="7"/>
  <c r="J249" i="6"/>
  <c r="I249" i="7" s="1"/>
  <c r="I248" i="7"/>
  <c r="S248" i="7"/>
  <c r="U248" i="7"/>
  <c r="C248" i="7"/>
  <c r="Z250" i="4"/>
  <c r="A250" i="5" s="1"/>
  <c r="O248" i="7"/>
  <c r="M249" i="7" l="1"/>
  <c r="S249" i="7"/>
  <c r="J249" i="7"/>
  <c r="P249" i="7"/>
  <c r="A249" i="7"/>
  <c r="J250" i="6"/>
  <c r="O250" i="7" s="1"/>
  <c r="H250" i="6"/>
  <c r="G250" i="7" s="1"/>
  <c r="D249" i="7"/>
  <c r="V249" i="7"/>
  <c r="O249" i="7"/>
  <c r="E249" i="7"/>
  <c r="C249" i="7"/>
  <c r="Q249" i="7"/>
  <c r="X249" i="7"/>
  <c r="F249" i="7"/>
  <c r="U249" i="7"/>
  <c r="B249" i="7"/>
  <c r="H249" i="7"/>
  <c r="T249" i="7"/>
  <c r="N249" i="7"/>
  <c r="K249" i="7"/>
  <c r="I250" i="6"/>
  <c r="Q250" i="7" s="1"/>
  <c r="L249" i="7"/>
  <c r="R249" i="7"/>
  <c r="Z251" i="4"/>
  <c r="A251" i="5" s="1"/>
  <c r="C250" i="7" l="1"/>
  <c r="I250" i="7"/>
  <c r="F250" i="7"/>
  <c r="R250" i="7"/>
  <c r="X250" i="7"/>
  <c r="U250" i="7"/>
  <c r="L250" i="7"/>
  <c r="H251" i="6"/>
  <c r="G251" i="7" s="1"/>
  <c r="T250" i="7"/>
  <c r="M250" i="7"/>
  <c r="A250" i="7"/>
  <c r="V250" i="7"/>
  <c r="P250" i="7"/>
  <c r="S250" i="7"/>
  <c r="J250" i="7"/>
  <c r="K250" i="7"/>
  <c r="N250" i="7"/>
  <c r="D250" i="7"/>
  <c r="W250" i="7"/>
  <c r="J251" i="6"/>
  <c r="U251" i="7" s="1"/>
  <c r="H250" i="7"/>
  <c r="E250" i="7"/>
  <c r="B250" i="7"/>
  <c r="I251" i="6"/>
  <c r="W251" i="7" s="1"/>
  <c r="Z252" i="4"/>
  <c r="A252" i="5" s="1"/>
  <c r="D251" i="7" l="1"/>
  <c r="V251" i="7"/>
  <c r="S251" i="7"/>
  <c r="J251" i="7"/>
  <c r="M251" i="7"/>
  <c r="J252" i="6"/>
  <c r="F252" i="7" s="1"/>
  <c r="H252" i="6"/>
  <c r="J252" i="7" s="1"/>
  <c r="P251" i="7"/>
  <c r="A251" i="7"/>
  <c r="O251" i="7"/>
  <c r="L251" i="7"/>
  <c r="C251" i="7"/>
  <c r="T251" i="7"/>
  <c r="I251" i="7"/>
  <c r="R251" i="7"/>
  <c r="X251" i="7"/>
  <c r="F251" i="7"/>
  <c r="K251" i="7"/>
  <c r="E251" i="7"/>
  <c r="H251" i="7"/>
  <c r="B251" i="7"/>
  <c r="I252" i="6"/>
  <c r="K252" i="7" s="1"/>
  <c r="N251" i="7"/>
  <c r="Q251" i="7"/>
  <c r="Z253" i="4"/>
  <c r="A253" i="5" s="1"/>
  <c r="U252" i="7" l="1"/>
  <c r="C252" i="7"/>
  <c r="R252" i="7"/>
  <c r="I252" i="7"/>
  <c r="X252" i="7"/>
  <c r="L252" i="7"/>
  <c r="O252" i="7"/>
  <c r="I253" i="6"/>
  <c r="T253" i="7" s="1"/>
  <c r="H253" i="6"/>
  <c r="A253" i="7" s="1"/>
  <c r="B252" i="7"/>
  <c r="V252" i="7"/>
  <c r="G252" i="7"/>
  <c r="T252" i="7"/>
  <c r="W252" i="7"/>
  <c r="E252" i="7"/>
  <c r="A252" i="7"/>
  <c r="P252" i="7"/>
  <c r="Q252" i="7"/>
  <c r="D252" i="7"/>
  <c r="M252" i="7"/>
  <c r="S252" i="7"/>
  <c r="N252" i="7"/>
  <c r="H252" i="7"/>
  <c r="J253" i="6"/>
  <c r="U253" i="7" s="1"/>
  <c r="Z254" i="4"/>
  <c r="A254" i="5" s="1"/>
  <c r="K253" i="7" l="1"/>
  <c r="N253" i="7"/>
  <c r="E253" i="7"/>
  <c r="B253" i="7"/>
  <c r="W253" i="7"/>
  <c r="Q253" i="7"/>
  <c r="H253" i="7"/>
  <c r="J254" i="6"/>
  <c r="C254" i="7" s="1"/>
  <c r="H254" i="6"/>
  <c r="V254" i="7" s="1"/>
  <c r="M253" i="7"/>
  <c r="I254" i="6"/>
  <c r="N254" i="7" s="1"/>
  <c r="F253" i="7"/>
  <c r="G253" i="7"/>
  <c r="J253" i="7"/>
  <c r="D253" i="7"/>
  <c r="R253" i="7"/>
  <c r="O253" i="7"/>
  <c r="S253" i="7"/>
  <c r="Z255" i="4"/>
  <c r="A255" i="5" s="1"/>
  <c r="L253" i="7"/>
  <c r="C253" i="7"/>
  <c r="V253" i="7"/>
  <c r="I253" i="7"/>
  <c r="P253" i="7"/>
  <c r="X253" i="7"/>
  <c r="F254" i="7" l="1"/>
  <c r="O254" i="7"/>
  <c r="L254" i="7"/>
  <c r="I254" i="7"/>
  <c r="R254" i="7"/>
  <c r="X254" i="7"/>
  <c r="U254" i="7"/>
  <c r="I255" i="6"/>
  <c r="T255" i="7" s="1"/>
  <c r="H255" i="6"/>
  <c r="D255" i="7" s="1"/>
  <c r="Q254" i="7"/>
  <c r="K254" i="7"/>
  <c r="J254" i="7"/>
  <c r="G254" i="7"/>
  <c r="W254" i="7"/>
  <c r="T254" i="7"/>
  <c r="B254" i="7"/>
  <c r="E254" i="7"/>
  <c r="H254" i="7"/>
  <c r="P254" i="7"/>
  <c r="M254" i="7"/>
  <c r="A254" i="7"/>
  <c r="S254" i="7"/>
  <c r="D254" i="7"/>
  <c r="J255" i="6"/>
  <c r="R255" i="7" s="1"/>
  <c r="Z256" i="4"/>
  <c r="A256" i="5" s="1"/>
  <c r="N255" i="7" l="1"/>
  <c r="B255" i="7"/>
  <c r="W255" i="7"/>
  <c r="E255" i="7"/>
  <c r="Q255" i="7"/>
  <c r="H255" i="7"/>
  <c r="K255" i="7"/>
  <c r="J256" i="6"/>
  <c r="F256" i="7" s="1"/>
  <c r="H256" i="6"/>
  <c r="V256" i="7" s="1"/>
  <c r="L255" i="7"/>
  <c r="U255" i="7"/>
  <c r="S255" i="7"/>
  <c r="G255" i="7"/>
  <c r="J255" i="7"/>
  <c r="X255" i="7"/>
  <c r="V255" i="7"/>
  <c r="P255" i="7"/>
  <c r="I255" i="7"/>
  <c r="C255" i="7"/>
  <c r="O255" i="7"/>
  <c r="I256" i="6"/>
  <c r="Q256" i="7" s="1"/>
  <c r="F255" i="7"/>
  <c r="M255" i="7"/>
  <c r="A255" i="7"/>
  <c r="Z257" i="4"/>
  <c r="A257" i="5" s="1"/>
  <c r="U256" i="7" l="1"/>
  <c r="O256" i="7"/>
  <c r="C256" i="7"/>
  <c r="L256" i="7"/>
  <c r="R256" i="7"/>
  <c r="X256" i="7"/>
  <c r="I256" i="7"/>
  <c r="H257" i="6"/>
  <c r="S257" i="7" s="1"/>
  <c r="H256" i="7"/>
  <c r="W256" i="7"/>
  <c r="J257" i="6"/>
  <c r="I257" i="7" s="1"/>
  <c r="E256" i="7"/>
  <c r="B256" i="7"/>
  <c r="N256" i="7"/>
  <c r="K256" i="7"/>
  <c r="I257" i="6"/>
  <c r="T257" i="7" s="1"/>
  <c r="J256" i="7"/>
  <c r="S256" i="7"/>
  <c r="D256" i="7"/>
  <c r="T256" i="7"/>
  <c r="M256" i="7"/>
  <c r="A256" i="7"/>
  <c r="P256" i="7"/>
  <c r="G256" i="7"/>
  <c r="Z258" i="4"/>
  <c r="A258" i="5" s="1"/>
  <c r="V257" i="7" l="1"/>
  <c r="M257" i="7"/>
  <c r="D257" i="7"/>
  <c r="J257" i="7"/>
  <c r="A257" i="7"/>
  <c r="P257" i="7"/>
  <c r="J258" i="6"/>
  <c r="X258" i="7" s="1"/>
  <c r="H258" i="6"/>
  <c r="D258" i="7" s="1"/>
  <c r="G257" i="7"/>
  <c r="E257" i="7"/>
  <c r="K257" i="7"/>
  <c r="Q257" i="7"/>
  <c r="W257" i="7"/>
  <c r="H257" i="7"/>
  <c r="R257" i="7"/>
  <c r="N257" i="7"/>
  <c r="B257" i="7"/>
  <c r="L257" i="7"/>
  <c r="F257" i="7"/>
  <c r="U257" i="7"/>
  <c r="X257" i="7"/>
  <c r="C257" i="7"/>
  <c r="O257" i="7"/>
  <c r="I258" i="6"/>
  <c r="H258" i="7" s="1"/>
  <c r="Z259" i="4"/>
  <c r="A259" i="5" s="1"/>
  <c r="F258" i="7" l="1"/>
  <c r="U258" i="7"/>
  <c r="I258" i="7"/>
  <c r="C258" i="7"/>
  <c r="O258" i="7"/>
  <c r="L258" i="7"/>
  <c r="I259" i="6"/>
  <c r="W259" i="7" s="1"/>
  <c r="H259" i="6"/>
  <c r="S259" i="7" s="1"/>
  <c r="R258" i="7"/>
  <c r="S258" i="7"/>
  <c r="M258" i="7"/>
  <c r="V258" i="7"/>
  <c r="B258" i="7"/>
  <c r="J258" i="7"/>
  <c r="G258" i="7"/>
  <c r="P258" i="7"/>
  <c r="A258" i="7"/>
  <c r="N258" i="7"/>
  <c r="J259" i="6"/>
  <c r="L259" i="7" s="1"/>
  <c r="Q258" i="7"/>
  <c r="K258" i="7"/>
  <c r="T258" i="7"/>
  <c r="W258" i="7"/>
  <c r="E258" i="7"/>
  <c r="Z260" i="4"/>
  <c r="A260" i="5" s="1"/>
  <c r="K259" i="7" l="1"/>
  <c r="E259" i="7"/>
  <c r="T259" i="7"/>
  <c r="N259" i="7"/>
  <c r="B259" i="7"/>
  <c r="Q259" i="7"/>
  <c r="H259" i="7"/>
  <c r="H260" i="6"/>
  <c r="S260" i="7" s="1"/>
  <c r="U259" i="7"/>
  <c r="F259" i="7"/>
  <c r="A259" i="7"/>
  <c r="P259" i="7"/>
  <c r="M259" i="7"/>
  <c r="I260" i="6"/>
  <c r="W260" i="7" s="1"/>
  <c r="C259" i="7"/>
  <c r="J260" i="6"/>
  <c r="U260" i="7" s="1"/>
  <c r="O259" i="7"/>
  <c r="I259" i="7"/>
  <c r="X259" i="7"/>
  <c r="R259" i="7"/>
  <c r="V259" i="7"/>
  <c r="G259" i="7"/>
  <c r="D259" i="7"/>
  <c r="J259" i="7"/>
  <c r="Z261" i="4"/>
  <c r="A261" i="5" s="1"/>
  <c r="J260" i="7" l="1"/>
  <c r="M260" i="7"/>
  <c r="V260" i="7"/>
  <c r="P260" i="7"/>
  <c r="G260" i="7"/>
  <c r="A260" i="7"/>
  <c r="J261" i="6"/>
  <c r="R261" i="7" s="1"/>
  <c r="H261" i="6"/>
  <c r="A261" i="7" s="1"/>
  <c r="D260" i="7"/>
  <c r="T260" i="7"/>
  <c r="Q260" i="7"/>
  <c r="K260" i="7"/>
  <c r="H260" i="7"/>
  <c r="E260" i="7"/>
  <c r="B260" i="7"/>
  <c r="N260" i="7"/>
  <c r="R260" i="7"/>
  <c r="O260" i="7"/>
  <c r="X260" i="7"/>
  <c r="F260" i="7"/>
  <c r="C260" i="7"/>
  <c r="I261" i="6"/>
  <c r="Q261" i="7" s="1"/>
  <c r="L260" i="7"/>
  <c r="I260" i="7"/>
  <c r="Z262" i="4"/>
  <c r="A262" i="5" s="1"/>
  <c r="I261" i="7" l="1"/>
  <c r="L261" i="7"/>
  <c r="F261" i="7"/>
  <c r="U261" i="7"/>
  <c r="C261" i="7"/>
  <c r="X261" i="7"/>
  <c r="O261" i="7"/>
  <c r="J262" i="6"/>
  <c r="X262" i="7" s="1"/>
  <c r="H262" i="6"/>
  <c r="M262" i="7" s="1"/>
  <c r="P261" i="7"/>
  <c r="S261" i="7"/>
  <c r="D261" i="7"/>
  <c r="J261" i="7"/>
  <c r="I262" i="6"/>
  <c r="T262" i="7" s="1"/>
  <c r="B261" i="7"/>
  <c r="T261" i="7"/>
  <c r="V261" i="7"/>
  <c r="N261" i="7"/>
  <c r="M261" i="7"/>
  <c r="G261" i="7"/>
  <c r="K261" i="7"/>
  <c r="H261" i="7"/>
  <c r="W261" i="7"/>
  <c r="E261" i="7"/>
  <c r="Z263" i="4"/>
  <c r="A263" i="5" s="1"/>
  <c r="F262" i="7" l="1"/>
  <c r="U262" i="7"/>
  <c r="I262" i="7"/>
  <c r="C262" i="7"/>
  <c r="R262" i="7"/>
  <c r="O262" i="7"/>
  <c r="L262" i="7"/>
  <c r="I263" i="6"/>
  <c r="N263" i="7" s="1"/>
  <c r="H263" i="6"/>
  <c r="M263" i="7" s="1"/>
  <c r="W262" i="7"/>
  <c r="K262" i="7"/>
  <c r="D262" i="7"/>
  <c r="H262" i="7"/>
  <c r="E262" i="7"/>
  <c r="N262" i="7"/>
  <c r="B262" i="7"/>
  <c r="Q262" i="7"/>
  <c r="G262" i="7"/>
  <c r="J262" i="7"/>
  <c r="V262" i="7"/>
  <c r="S262" i="7"/>
  <c r="P262" i="7"/>
  <c r="A262" i="7"/>
  <c r="J263" i="6"/>
  <c r="L263" i="7" s="1"/>
  <c r="Z264" i="4"/>
  <c r="A264" i="5" s="1"/>
  <c r="E263" i="7" l="1"/>
  <c r="Q263" i="7"/>
  <c r="H263" i="7"/>
  <c r="K263" i="7"/>
  <c r="T263" i="7"/>
  <c r="W263" i="7"/>
  <c r="B263" i="7"/>
  <c r="H264" i="6"/>
  <c r="M264" i="7" s="1"/>
  <c r="D263" i="7"/>
  <c r="O263" i="7"/>
  <c r="S263" i="7"/>
  <c r="C263" i="7"/>
  <c r="J263" i="7"/>
  <c r="V263" i="7"/>
  <c r="I264" i="6"/>
  <c r="N264" i="7" s="1"/>
  <c r="P263" i="7"/>
  <c r="R263" i="7"/>
  <c r="U263" i="7"/>
  <c r="J264" i="6"/>
  <c r="C264" i="7" s="1"/>
  <c r="A263" i="7"/>
  <c r="G263" i="7"/>
  <c r="F263" i="7"/>
  <c r="Z265" i="4"/>
  <c r="A265" i="5" s="1"/>
  <c r="I263" i="7"/>
  <c r="X263" i="7"/>
  <c r="G264" i="7" l="1"/>
  <c r="J264" i="7"/>
  <c r="V264" i="7"/>
  <c r="D264" i="7"/>
  <c r="P264" i="7"/>
  <c r="S264" i="7"/>
  <c r="A264" i="7"/>
  <c r="I265" i="6"/>
  <c r="N265" i="7" s="1"/>
  <c r="H265" i="6"/>
  <c r="G265" i="7" s="1"/>
  <c r="U264" i="7"/>
  <c r="H264" i="7"/>
  <c r="E264" i="7"/>
  <c r="T264" i="7"/>
  <c r="X264" i="7"/>
  <c r="W264" i="7"/>
  <c r="I264" i="7"/>
  <c r="O264" i="7"/>
  <c r="B264" i="7"/>
  <c r="F264" i="7"/>
  <c r="R264" i="7"/>
  <c r="J265" i="6"/>
  <c r="R265" i="7" s="1"/>
  <c r="L264" i="7"/>
  <c r="Q264" i="7"/>
  <c r="K264" i="7"/>
  <c r="Z266" i="4"/>
  <c r="A266" i="5" s="1"/>
  <c r="K265" i="7" l="1"/>
  <c r="H265" i="7"/>
  <c r="E265" i="7"/>
  <c r="T265" i="7"/>
  <c r="Q265" i="7"/>
  <c r="W265" i="7"/>
  <c r="B265" i="7"/>
  <c r="J266" i="6"/>
  <c r="F266" i="7" s="1"/>
  <c r="H266" i="6"/>
  <c r="V266" i="7" s="1"/>
  <c r="S265" i="7"/>
  <c r="X265" i="7"/>
  <c r="O265" i="7"/>
  <c r="V265" i="7"/>
  <c r="J265" i="7"/>
  <c r="I265" i="7"/>
  <c r="U265" i="7"/>
  <c r="A265" i="7"/>
  <c r="F265" i="7"/>
  <c r="L265" i="7"/>
  <c r="I266" i="6"/>
  <c r="N266" i="7" s="1"/>
  <c r="D265" i="7"/>
  <c r="C265" i="7"/>
  <c r="M265" i="7"/>
  <c r="P265" i="7"/>
  <c r="Z267" i="4"/>
  <c r="A267" i="5" s="1"/>
  <c r="C266" i="7" l="1"/>
  <c r="L266" i="7"/>
  <c r="O266" i="7"/>
  <c r="R266" i="7"/>
  <c r="X266" i="7"/>
  <c r="U266" i="7"/>
  <c r="I266" i="7"/>
  <c r="I267" i="6"/>
  <c r="H267" i="7" s="1"/>
  <c r="H267" i="6"/>
  <c r="V267" i="7" s="1"/>
  <c r="H266" i="7"/>
  <c r="J266" i="7"/>
  <c r="K266" i="7"/>
  <c r="P266" i="7"/>
  <c r="S266" i="7"/>
  <c r="Q266" i="7"/>
  <c r="E266" i="7"/>
  <c r="T266" i="7"/>
  <c r="W266" i="7"/>
  <c r="B266" i="7"/>
  <c r="D266" i="7"/>
  <c r="M266" i="7"/>
  <c r="G266" i="7"/>
  <c r="A266" i="7"/>
  <c r="J267" i="6"/>
  <c r="C267" i="7" s="1"/>
  <c r="Z268" i="4"/>
  <c r="A268" i="5" s="1"/>
  <c r="E267" i="7" l="1"/>
  <c r="W267" i="7"/>
  <c r="Q267" i="7"/>
  <c r="N267" i="7"/>
  <c r="T267" i="7"/>
  <c r="K267" i="7"/>
  <c r="B267" i="7"/>
  <c r="J268" i="6"/>
  <c r="C268" i="7" s="1"/>
  <c r="H268" i="6"/>
  <c r="D268" i="7" s="1"/>
  <c r="S267" i="7"/>
  <c r="P267" i="7"/>
  <c r="O267" i="7"/>
  <c r="J267" i="7"/>
  <c r="I267" i="7"/>
  <c r="F267" i="7"/>
  <c r="U267" i="7"/>
  <c r="X267" i="7"/>
  <c r="D267" i="7"/>
  <c r="G267" i="7"/>
  <c r="A267" i="7"/>
  <c r="M267" i="7"/>
  <c r="I268" i="6"/>
  <c r="K268" i="7" s="1"/>
  <c r="L267" i="7"/>
  <c r="R267" i="7"/>
  <c r="Z269" i="4"/>
  <c r="A269" i="5" s="1"/>
  <c r="R268" i="7" l="1"/>
  <c r="L268" i="7"/>
  <c r="X268" i="7"/>
  <c r="I268" i="7"/>
  <c r="U268" i="7"/>
  <c r="F268" i="7"/>
  <c r="O268" i="7"/>
  <c r="H269" i="6"/>
  <c r="V269" i="7" s="1"/>
  <c r="N268" i="7"/>
  <c r="T268" i="7"/>
  <c r="E268" i="7"/>
  <c r="B268" i="7"/>
  <c r="H268" i="7"/>
  <c r="W268" i="7"/>
  <c r="Q268" i="7"/>
  <c r="A268" i="7"/>
  <c r="M268" i="7"/>
  <c r="G268" i="7"/>
  <c r="S268" i="7"/>
  <c r="P268" i="7"/>
  <c r="I269" i="6"/>
  <c r="Q269" i="7" s="1"/>
  <c r="J269" i="6"/>
  <c r="I269" i="7" s="1"/>
  <c r="J268" i="7"/>
  <c r="V268" i="7"/>
  <c r="Z270" i="4"/>
  <c r="A270" i="5" s="1"/>
  <c r="A269" i="7" l="1"/>
  <c r="G269" i="7"/>
  <c r="M269" i="7"/>
  <c r="D269" i="7"/>
  <c r="S269" i="7"/>
  <c r="I270" i="6"/>
  <c r="H270" i="7" s="1"/>
  <c r="H270" i="6"/>
  <c r="S270" i="7" s="1"/>
  <c r="P269" i="7"/>
  <c r="J269" i="7"/>
  <c r="L269" i="7"/>
  <c r="J270" i="6"/>
  <c r="L270" i="7" s="1"/>
  <c r="K269" i="7"/>
  <c r="U269" i="7"/>
  <c r="O269" i="7"/>
  <c r="F269" i="7"/>
  <c r="X269" i="7"/>
  <c r="B269" i="7"/>
  <c r="N269" i="7"/>
  <c r="E269" i="7"/>
  <c r="H269" i="7"/>
  <c r="C269" i="7"/>
  <c r="R269" i="7"/>
  <c r="W269" i="7"/>
  <c r="T269" i="7"/>
  <c r="Z271" i="4"/>
  <c r="A271" i="5" s="1"/>
  <c r="B270" i="7" l="1"/>
  <c r="K270" i="7"/>
  <c r="W270" i="7"/>
  <c r="Q270" i="7"/>
  <c r="N270" i="7"/>
  <c r="T270" i="7"/>
  <c r="E270" i="7"/>
  <c r="J271" i="6"/>
  <c r="I271" i="7" s="1"/>
  <c r="H271" i="6"/>
  <c r="A271" i="7" s="1"/>
  <c r="C270" i="7"/>
  <c r="R270" i="7"/>
  <c r="O270" i="7"/>
  <c r="U270" i="7"/>
  <c r="I270" i="7"/>
  <c r="X270" i="7"/>
  <c r="F270" i="7"/>
  <c r="A270" i="7"/>
  <c r="D270" i="7"/>
  <c r="G270" i="7"/>
  <c r="V270" i="7"/>
  <c r="P270" i="7"/>
  <c r="J270" i="7"/>
  <c r="M270" i="7"/>
  <c r="I271" i="6"/>
  <c r="E271" i="7" s="1"/>
  <c r="Z272" i="4"/>
  <c r="A272" i="5" s="1"/>
  <c r="O271" i="7" l="1"/>
  <c r="L271" i="7"/>
  <c r="U271" i="7"/>
  <c r="F271" i="7"/>
  <c r="R271" i="7"/>
  <c r="C271" i="7"/>
  <c r="X271" i="7"/>
  <c r="I272" i="6"/>
  <c r="T272" i="7" s="1"/>
  <c r="H272" i="6"/>
  <c r="G272" i="7" s="1"/>
  <c r="J271" i="7"/>
  <c r="Q271" i="7"/>
  <c r="S271" i="7"/>
  <c r="K271" i="7"/>
  <c r="T271" i="7"/>
  <c r="V271" i="7"/>
  <c r="P271" i="7"/>
  <c r="D271" i="7"/>
  <c r="W271" i="7"/>
  <c r="H271" i="7"/>
  <c r="N271" i="7"/>
  <c r="J272" i="6"/>
  <c r="R272" i="7" s="1"/>
  <c r="M271" i="7"/>
  <c r="G271" i="7"/>
  <c r="B271" i="7"/>
  <c r="Z273" i="4"/>
  <c r="A273" i="5" s="1"/>
  <c r="N272" i="7" l="1"/>
  <c r="K272" i="7"/>
  <c r="E272" i="7"/>
  <c r="B272" i="7"/>
  <c r="H272" i="7"/>
  <c r="W272" i="7"/>
  <c r="Q272" i="7"/>
  <c r="I273" i="6"/>
  <c r="H273" i="7" s="1"/>
  <c r="H273" i="6"/>
  <c r="S273" i="7" s="1"/>
  <c r="V272" i="7"/>
  <c r="J272" i="7"/>
  <c r="D272" i="7"/>
  <c r="P272" i="7"/>
  <c r="A272" i="7"/>
  <c r="X272" i="7"/>
  <c r="C272" i="7"/>
  <c r="F272" i="7"/>
  <c r="I272" i="7"/>
  <c r="L272" i="7"/>
  <c r="O272" i="7"/>
  <c r="M272" i="7"/>
  <c r="S272" i="7"/>
  <c r="U272" i="7"/>
  <c r="J273" i="6"/>
  <c r="O273" i="7" s="1"/>
  <c r="Z274" i="4"/>
  <c r="A274" i="5" s="1"/>
  <c r="B273" i="7" l="1"/>
  <c r="E273" i="7"/>
  <c r="N273" i="7"/>
  <c r="Q273" i="7"/>
  <c r="K273" i="7"/>
  <c r="T273" i="7"/>
  <c r="W273" i="7"/>
  <c r="J274" i="6"/>
  <c r="L274" i="7" s="1"/>
  <c r="H274" i="6"/>
  <c r="V274" i="7" s="1"/>
  <c r="R273" i="7"/>
  <c r="X273" i="7"/>
  <c r="V273" i="7"/>
  <c r="A273" i="7"/>
  <c r="C273" i="7"/>
  <c r="G273" i="7"/>
  <c r="L273" i="7"/>
  <c r="F273" i="7"/>
  <c r="I273" i="7"/>
  <c r="P273" i="7"/>
  <c r="U273" i="7"/>
  <c r="M273" i="7"/>
  <c r="J273" i="7"/>
  <c r="D273" i="7"/>
  <c r="I274" i="6"/>
  <c r="B274" i="7" s="1"/>
  <c r="Z275" i="4"/>
  <c r="A275" i="5" s="1"/>
  <c r="R274" i="7" l="1"/>
  <c r="X274" i="7"/>
  <c r="I274" i="7"/>
  <c r="U274" i="7"/>
  <c r="F274" i="7"/>
  <c r="O274" i="7"/>
  <c r="C274" i="7"/>
  <c r="H275" i="6"/>
  <c r="G275" i="7" s="1"/>
  <c r="D274" i="7"/>
  <c r="T274" i="7"/>
  <c r="M274" i="7"/>
  <c r="A274" i="7"/>
  <c r="E274" i="7"/>
  <c r="Q274" i="7"/>
  <c r="H274" i="7"/>
  <c r="J275" i="6"/>
  <c r="L275" i="7" s="1"/>
  <c r="J274" i="7"/>
  <c r="W274" i="7"/>
  <c r="K274" i="7"/>
  <c r="I275" i="6"/>
  <c r="T275" i="7" s="1"/>
  <c r="S274" i="7"/>
  <c r="N274" i="7"/>
  <c r="G274" i="7"/>
  <c r="P274" i="7"/>
  <c r="Z276" i="4"/>
  <c r="A276" i="5" s="1"/>
  <c r="D275" i="7" l="1"/>
  <c r="P275" i="7"/>
  <c r="V275" i="7"/>
  <c r="M275" i="7"/>
  <c r="S275" i="7"/>
  <c r="H276" i="6"/>
  <c r="J276" i="7" s="1"/>
  <c r="A275" i="7"/>
  <c r="J275" i="7"/>
  <c r="O275" i="7"/>
  <c r="X275" i="7"/>
  <c r="C275" i="7"/>
  <c r="U275" i="7"/>
  <c r="B275" i="7"/>
  <c r="I275" i="7"/>
  <c r="Q275" i="7"/>
  <c r="F275" i="7"/>
  <c r="N275" i="7"/>
  <c r="R275" i="7"/>
  <c r="I276" i="6"/>
  <c r="N276" i="7" s="1"/>
  <c r="W275" i="7"/>
  <c r="E275" i="7"/>
  <c r="H275" i="7"/>
  <c r="K275" i="7"/>
  <c r="J276" i="6"/>
  <c r="I276" i="7" s="1"/>
  <c r="Z277" i="4"/>
  <c r="A277" i="5" s="1"/>
  <c r="A276" i="7" l="1"/>
  <c r="P276" i="7"/>
  <c r="V276" i="7"/>
  <c r="M276" i="7"/>
  <c r="S276" i="7"/>
  <c r="D276" i="7"/>
  <c r="H277" i="6"/>
  <c r="J277" i="7" s="1"/>
  <c r="G276" i="7"/>
  <c r="H276" i="7"/>
  <c r="K276" i="7"/>
  <c r="F276" i="7"/>
  <c r="C276" i="7"/>
  <c r="J277" i="6"/>
  <c r="X277" i="7" s="1"/>
  <c r="X276" i="7"/>
  <c r="O276" i="7"/>
  <c r="T276" i="7"/>
  <c r="E276" i="7"/>
  <c r="B276" i="7"/>
  <c r="W276" i="7"/>
  <c r="Q276" i="7"/>
  <c r="Z278" i="4"/>
  <c r="A278" i="5" s="1"/>
  <c r="I277" i="6"/>
  <c r="N277" i="7" s="1"/>
  <c r="U276" i="7"/>
  <c r="R276" i="7"/>
  <c r="L276" i="7"/>
  <c r="D277" i="7" l="1"/>
  <c r="A277" i="7"/>
  <c r="P277" i="7"/>
  <c r="S277" i="7"/>
  <c r="M277" i="7"/>
  <c r="I278" i="6"/>
  <c r="T278" i="7" s="1"/>
  <c r="H278" i="6"/>
  <c r="P278" i="7" s="1"/>
  <c r="V277" i="7"/>
  <c r="G277" i="7"/>
  <c r="U277" i="7"/>
  <c r="I277" i="7"/>
  <c r="H277" i="7"/>
  <c r="C277" i="7"/>
  <c r="L277" i="7"/>
  <c r="O277" i="7"/>
  <c r="J278" i="6"/>
  <c r="X278" i="7" s="1"/>
  <c r="B277" i="7"/>
  <c r="R277" i="7"/>
  <c r="F277" i="7"/>
  <c r="T277" i="7"/>
  <c r="W277" i="7"/>
  <c r="Q277" i="7"/>
  <c r="E277" i="7"/>
  <c r="K277" i="7"/>
  <c r="Z279" i="4"/>
  <c r="A279" i="5" s="1"/>
  <c r="E278" i="7" l="1"/>
  <c r="N278" i="7"/>
  <c r="Q278" i="7"/>
  <c r="B278" i="7"/>
  <c r="W278" i="7"/>
  <c r="K278" i="7"/>
  <c r="H278" i="7"/>
  <c r="J279" i="6"/>
  <c r="U279" i="7" s="1"/>
  <c r="H279" i="6"/>
  <c r="M279" i="7" s="1"/>
  <c r="I278" i="7"/>
  <c r="A278" i="7"/>
  <c r="O278" i="7"/>
  <c r="M278" i="7"/>
  <c r="L278" i="7"/>
  <c r="C278" i="7"/>
  <c r="U278" i="7"/>
  <c r="F278" i="7"/>
  <c r="D278" i="7"/>
  <c r="R278" i="7"/>
  <c r="J278" i="7"/>
  <c r="S278" i="7"/>
  <c r="G278" i="7"/>
  <c r="V278" i="7"/>
  <c r="I279" i="6"/>
  <c r="T279" i="7" s="1"/>
  <c r="Z280" i="4"/>
  <c r="A280" i="5" s="1"/>
  <c r="O279" i="7" l="1"/>
  <c r="L279" i="7"/>
  <c r="F279" i="7"/>
  <c r="X279" i="7"/>
  <c r="R279" i="7"/>
  <c r="I279" i="7"/>
  <c r="C279" i="7"/>
  <c r="H280" i="6"/>
  <c r="G280" i="7" s="1"/>
  <c r="S279" i="7"/>
  <c r="D279" i="7"/>
  <c r="K279" i="7"/>
  <c r="A279" i="7"/>
  <c r="G279" i="7"/>
  <c r="J279" i="7"/>
  <c r="E279" i="7"/>
  <c r="P279" i="7"/>
  <c r="V279" i="7"/>
  <c r="Q279" i="7"/>
  <c r="W279" i="7"/>
  <c r="H279" i="7"/>
  <c r="B279" i="7"/>
  <c r="N279" i="7"/>
  <c r="J280" i="6"/>
  <c r="O280" i="7" s="1"/>
  <c r="I280" i="6"/>
  <c r="W280" i="7" s="1"/>
  <c r="Z281" i="4"/>
  <c r="A281" i="5" s="1"/>
  <c r="S280" i="7" l="1"/>
  <c r="V280" i="7"/>
  <c r="M280" i="7"/>
  <c r="P280" i="7"/>
  <c r="A280" i="7"/>
  <c r="D280" i="7"/>
  <c r="H281" i="6"/>
  <c r="A281" i="7" s="1"/>
  <c r="J280" i="7"/>
  <c r="H280" i="7"/>
  <c r="K280" i="7"/>
  <c r="I281" i="6"/>
  <c r="E281" i="7" s="1"/>
  <c r="E280" i="7"/>
  <c r="N280" i="7"/>
  <c r="I280" i="7"/>
  <c r="F280" i="7"/>
  <c r="B280" i="7"/>
  <c r="U280" i="7"/>
  <c r="L280" i="7"/>
  <c r="T280" i="7"/>
  <c r="R280" i="7"/>
  <c r="Q280" i="7"/>
  <c r="C280" i="7"/>
  <c r="X280" i="7"/>
  <c r="J281" i="6"/>
  <c r="C281" i="7" s="1"/>
  <c r="Z282" i="4"/>
  <c r="A282" i="5" s="1"/>
  <c r="P281" i="7" l="1"/>
  <c r="V281" i="7"/>
  <c r="J281" i="7"/>
  <c r="D281" i="7"/>
  <c r="M281" i="7"/>
  <c r="G281" i="7"/>
  <c r="S281" i="7"/>
  <c r="I282" i="6"/>
  <c r="E282" i="7" s="1"/>
  <c r="H282" i="6"/>
  <c r="A282" i="7" s="1"/>
  <c r="B281" i="7"/>
  <c r="K281" i="7"/>
  <c r="H281" i="7"/>
  <c r="Q281" i="7"/>
  <c r="W281" i="7"/>
  <c r="T281" i="7"/>
  <c r="N281" i="7"/>
  <c r="J282" i="6"/>
  <c r="U282" i="7" s="1"/>
  <c r="F281" i="7"/>
  <c r="L281" i="7"/>
  <c r="X281" i="7"/>
  <c r="O281" i="7"/>
  <c r="U281" i="7"/>
  <c r="I281" i="7"/>
  <c r="R281" i="7"/>
  <c r="Z283" i="4"/>
  <c r="A283" i="5" s="1"/>
  <c r="H282" i="7" l="1"/>
  <c r="Q282" i="7"/>
  <c r="B282" i="7"/>
  <c r="W282" i="7"/>
  <c r="N282" i="7"/>
  <c r="T282" i="7"/>
  <c r="K282" i="7"/>
  <c r="H283" i="6"/>
  <c r="A283" i="7" s="1"/>
  <c r="X282" i="7"/>
  <c r="C282" i="7"/>
  <c r="I282" i="7"/>
  <c r="V282" i="7"/>
  <c r="D282" i="7"/>
  <c r="L282" i="7"/>
  <c r="J282" i="7"/>
  <c r="G282" i="7"/>
  <c r="O282" i="7"/>
  <c r="R282" i="7"/>
  <c r="S282" i="7"/>
  <c r="F282" i="7"/>
  <c r="M282" i="7"/>
  <c r="P282" i="7"/>
  <c r="Z284" i="4"/>
  <c r="A284" i="5" s="1"/>
  <c r="I283" i="6"/>
  <c r="J283" i="6"/>
  <c r="P283" i="7" l="1"/>
  <c r="J283" i="7"/>
  <c r="M283" i="7"/>
  <c r="D283" i="7"/>
  <c r="S283" i="7"/>
  <c r="G283" i="7"/>
  <c r="V283" i="7"/>
  <c r="J284" i="6"/>
  <c r="X284" i="7" s="1"/>
  <c r="H284" i="6"/>
  <c r="A284" i="7" s="1"/>
  <c r="I284" i="6"/>
  <c r="K284" i="7" s="1"/>
  <c r="C283" i="7"/>
  <c r="F283" i="7"/>
  <c r="U283" i="7"/>
  <c r="X283" i="7"/>
  <c r="O283" i="7"/>
  <c r="L283" i="7"/>
  <c r="I283" i="7"/>
  <c r="R283" i="7"/>
  <c r="W283" i="7"/>
  <c r="B283" i="7"/>
  <c r="N283" i="7"/>
  <c r="Q283" i="7"/>
  <c r="K283" i="7"/>
  <c r="E283" i="7"/>
  <c r="T283" i="7"/>
  <c r="H283" i="7"/>
  <c r="Z285" i="4"/>
  <c r="A285" i="5" s="1"/>
  <c r="I284" i="7" l="1"/>
  <c r="C284" i="7"/>
  <c r="U284" i="7"/>
  <c r="L284" i="7"/>
  <c r="R284" i="7"/>
  <c r="O284" i="7"/>
  <c r="F284" i="7"/>
  <c r="H285" i="6"/>
  <c r="A285" i="7" s="1"/>
  <c r="N284" i="7"/>
  <c r="W284" i="7"/>
  <c r="B284" i="7"/>
  <c r="H284" i="7"/>
  <c r="E284" i="7"/>
  <c r="Q284" i="7"/>
  <c r="T284" i="7"/>
  <c r="V284" i="7"/>
  <c r="S284" i="7"/>
  <c r="P284" i="7"/>
  <c r="M284" i="7"/>
  <c r="I285" i="6"/>
  <c r="E285" i="7" s="1"/>
  <c r="J284" i="7"/>
  <c r="D284" i="7"/>
  <c r="Z286" i="4"/>
  <c r="A286" i="5" s="1"/>
  <c r="J285" i="6"/>
  <c r="U285" i="7" s="1"/>
  <c r="G284" i="7"/>
  <c r="M285" i="7" l="1"/>
  <c r="P285" i="7"/>
  <c r="D285" i="7"/>
  <c r="G285" i="7"/>
  <c r="V285" i="7"/>
  <c r="J285" i="7"/>
  <c r="H286" i="6"/>
  <c r="A286" i="7" s="1"/>
  <c r="S285" i="7"/>
  <c r="T285" i="7"/>
  <c r="Q285" i="7"/>
  <c r="H285" i="7"/>
  <c r="N285" i="7"/>
  <c r="I285" i="7"/>
  <c r="C285" i="7"/>
  <c r="X285" i="7"/>
  <c r="R285" i="7"/>
  <c r="I286" i="6"/>
  <c r="Q286" i="7" s="1"/>
  <c r="B285" i="7"/>
  <c r="W285" i="7"/>
  <c r="K285" i="7"/>
  <c r="J286" i="6"/>
  <c r="R286" i="7" s="1"/>
  <c r="F285" i="7"/>
  <c r="O285" i="7"/>
  <c r="L285" i="7"/>
  <c r="Z287" i="4"/>
  <c r="A287" i="5" s="1"/>
  <c r="J286" i="7" l="1"/>
  <c r="S286" i="7"/>
  <c r="M286" i="7"/>
  <c r="V286" i="7"/>
  <c r="D286" i="7"/>
  <c r="I287" i="6"/>
  <c r="B287" i="7" s="1"/>
  <c r="H287" i="6"/>
  <c r="P287" i="7" s="1"/>
  <c r="P286" i="7"/>
  <c r="G286" i="7"/>
  <c r="T286" i="7"/>
  <c r="B286" i="7"/>
  <c r="N286" i="7"/>
  <c r="E286" i="7"/>
  <c r="W286" i="7"/>
  <c r="C286" i="7"/>
  <c r="H286" i="7"/>
  <c r="K286" i="7"/>
  <c r="I286" i="7"/>
  <c r="U286" i="7"/>
  <c r="L286" i="7"/>
  <c r="O286" i="7"/>
  <c r="F286" i="7"/>
  <c r="X286" i="7"/>
  <c r="J287" i="6"/>
  <c r="O287" i="7" s="1"/>
  <c r="Z288" i="4"/>
  <c r="A288" i="5" s="1"/>
  <c r="T287" i="7" l="1"/>
  <c r="K287" i="7"/>
  <c r="E287" i="7"/>
  <c r="Q287" i="7"/>
  <c r="H287" i="7"/>
  <c r="N287" i="7"/>
  <c r="W287" i="7"/>
  <c r="H288" i="6"/>
  <c r="J288" i="7" s="1"/>
  <c r="L287" i="7"/>
  <c r="U287" i="7"/>
  <c r="C287" i="7"/>
  <c r="R287" i="7"/>
  <c r="F287" i="7"/>
  <c r="S287" i="7"/>
  <c r="J287" i="7"/>
  <c r="J288" i="6"/>
  <c r="L288" i="7" s="1"/>
  <c r="I287" i="7"/>
  <c r="X287" i="7"/>
  <c r="V287" i="7"/>
  <c r="M287" i="7"/>
  <c r="A287" i="7"/>
  <c r="I288" i="6"/>
  <c r="K288" i="7" s="1"/>
  <c r="G287" i="7"/>
  <c r="D287" i="7"/>
  <c r="Z289" i="4"/>
  <c r="A289" i="5" s="1"/>
  <c r="D288" i="7" l="1"/>
  <c r="S288" i="7"/>
  <c r="P288" i="7"/>
  <c r="G288" i="7"/>
  <c r="V288" i="7"/>
  <c r="J289" i="6"/>
  <c r="F289" i="7" s="1"/>
  <c r="H289" i="6"/>
  <c r="V289" i="7" s="1"/>
  <c r="A288" i="7"/>
  <c r="M288" i="7"/>
  <c r="U288" i="7"/>
  <c r="N288" i="7"/>
  <c r="Q288" i="7"/>
  <c r="I288" i="7"/>
  <c r="H288" i="7"/>
  <c r="O288" i="7"/>
  <c r="R288" i="7"/>
  <c r="X288" i="7"/>
  <c r="I289" i="6"/>
  <c r="N289" i="7" s="1"/>
  <c r="C288" i="7"/>
  <c r="F288" i="7"/>
  <c r="B288" i="7"/>
  <c r="T288" i="7"/>
  <c r="W288" i="7"/>
  <c r="E288" i="7"/>
  <c r="Z290" i="4"/>
  <c r="A290" i="5" s="1"/>
  <c r="I289" i="7" l="1"/>
  <c r="C289" i="7"/>
  <c r="R289" i="7"/>
  <c r="O289" i="7"/>
  <c r="L289" i="7"/>
  <c r="U289" i="7"/>
  <c r="X289" i="7"/>
  <c r="I290" i="6"/>
  <c r="H290" i="7" s="1"/>
  <c r="H290" i="6"/>
  <c r="P290" i="7" s="1"/>
  <c r="P289" i="7"/>
  <c r="S289" i="7"/>
  <c r="T289" i="7"/>
  <c r="K289" i="7"/>
  <c r="Q289" i="7"/>
  <c r="W289" i="7"/>
  <c r="B289" i="7"/>
  <c r="H289" i="7"/>
  <c r="J289" i="7"/>
  <c r="D289" i="7"/>
  <c r="G289" i="7"/>
  <c r="A289" i="7"/>
  <c r="M289" i="7"/>
  <c r="E289" i="7"/>
  <c r="Z291" i="4"/>
  <c r="A291" i="5" s="1"/>
  <c r="J290" i="6"/>
  <c r="X290" i="7" s="1"/>
  <c r="N290" i="7" l="1"/>
  <c r="B290" i="7"/>
  <c r="W290" i="7"/>
  <c r="T290" i="7"/>
  <c r="E290" i="7"/>
  <c r="K290" i="7"/>
  <c r="Q290" i="7"/>
  <c r="I291" i="6"/>
  <c r="Q291" i="7" s="1"/>
  <c r="H291" i="6"/>
  <c r="P291" i="7" s="1"/>
  <c r="F290" i="7"/>
  <c r="R290" i="7"/>
  <c r="A290" i="7"/>
  <c r="D290" i="7"/>
  <c r="G290" i="7"/>
  <c r="I290" i="7"/>
  <c r="S290" i="7"/>
  <c r="V290" i="7"/>
  <c r="M290" i="7"/>
  <c r="L290" i="7"/>
  <c r="U290" i="7"/>
  <c r="J291" i="6"/>
  <c r="R291" i="7" s="1"/>
  <c r="O290" i="7"/>
  <c r="Z292" i="4"/>
  <c r="A292" i="5" s="1"/>
  <c r="C290" i="7"/>
  <c r="J290" i="7"/>
  <c r="T291" i="7" l="1"/>
  <c r="K291" i="7"/>
  <c r="W291" i="7"/>
  <c r="N291" i="7"/>
  <c r="E291" i="7"/>
  <c r="B291" i="7"/>
  <c r="H291" i="7"/>
  <c r="H292" i="6"/>
  <c r="V292" i="7" s="1"/>
  <c r="A291" i="7"/>
  <c r="M291" i="7"/>
  <c r="O291" i="7"/>
  <c r="V291" i="7"/>
  <c r="J291" i="7"/>
  <c r="F291" i="7"/>
  <c r="G291" i="7"/>
  <c r="I291" i="7"/>
  <c r="S291" i="7"/>
  <c r="D291" i="7"/>
  <c r="J292" i="6"/>
  <c r="L292" i="7" s="1"/>
  <c r="I292" i="6"/>
  <c r="N292" i="7" s="1"/>
  <c r="L291" i="7"/>
  <c r="C291" i="7"/>
  <c r="U291" i="7"/>
  <c r="X291" i="7"/>
  <c r="Z293" i="4"/>
  <c r="A293" i="5" s="1"/>
  <c r="M292" i="7" l="1"/>
  <c r="P292" i="7"/>
  <c r="G292" i="7"/>
  <c r="D292" i="7"/>
  <c r="J292" i="7"/>
  <c r="S292" i="7"/>
  <c r="I293" i="6"/>
  <c r="Q293" i="7" s="1"/>
  <c r="H293" i="6"/>
  <c r="G293" i="7" s="1"/>
  <c r="A292" i="7"/>
  <c r="F292" i="7"/>
  <c r="E292" i="7"/>
  <c r="W292" i="7"/>
  <c r="B292" i="7"/>
  <c r="Q292" i="7"/>
  <c r="K292" i="7"/>
  <c r="T292" i="7"/>
  <c r="I292" i="7"/>
  <c r="C292" i="7"/>
  <c r="U292" i="7"/>
  <c r="X292" i="7"/>
  <c r="J293" i="6"/>
  <c r="C293" i="7" s="1"/>
  <c r="H292" i="7"/>
  <c r="O292" i="7"/>
  <c r="R292" i="7"/>
  <c r="Z294" i="4"/>
  <c r="A294" i="5" s="1"/>
  <c r="T293" i="7" l="1"/>
  <c r="K293" i="7"/>
  <c r="N293" i="7"/>
  <c r="W293" i="7"/>
  <c r="B293" i="7"/>
  <c r="E293" i="7"/>
  <c r="H293" i="7"/>
  <c r="J294" i="6"/>
  <c r="C294" i="7" s="1"/>
  <c r="H294" i="6"/>
  <c r="V294" i="7" s="1"/>
  <c r="F293" i="7"/>
  <c r="L293" i="7"/>
  <c r="R293" i="7"/>
  <c r="O293" i="7"/>
  <c r="D293" i="7"/>
  <c r="J293" i="7"/>
  <c r="I293" i="7"/>
  <c r="X293" i="7"/>
  <c r="U293" i="7"/>
  <c r="V293" i="7"/>
  <c r="A293" i="7"/>
  <c r="S293" i="7"/>
  <c r="P293" i="7"/>
  <c r="M293" i="7"/>
  <c r="Z295" i="4"/>
  <c r="A295" i="5" s="1"/>
  <c r="I294" i="6"/>
  <c r="B294" i="7" s="1"/>
  <c r="L294" i="7" l="1"/>
  <c r="O294" i="7"/>
  <c r="U294" i="7"/>
  <c r="R294" i="7"/>
  <c r="X294" i="7"/>
  <c r="I294" i="7"/>
  <c r="F294" i="7"/>
  <c r="H295" i="6"/>
  <c r="G295" i="7" s="1"/>
  <c r="M294" i="7"/>
  <c r="J294" i="7"/>
  <c r="Q294" i="7"/>
  <c r="I295" i="6"/>
  <c r="K295" i="7" s="1"/>
  <c r="J295" i="6"/>
  <c r="C295" i="7" s="1"/>
  <c r="W294" i="7"/>
  <c r="G294" i="7"/>
  <c r="D294" i="7"/>
  <c r="S294" i="7"/>
  <c r="N294" i="7"/>
  <c r="P294" i="7"/>
  <c r="A294" i="7"/>
  <c r="T294" i="7"/>
  <c r="K294" i="7"/>
  <c r="Z296" i="4"/>
  <c r="A296" i="5" s="1"/>
  <c r="E294" i="7"/>
  <c r="H294" i="7"/>
  <c r="P295" i="7" l="1"/>
  <c r="M295" i="7"/>
  <c r="A295" i="7"/>
  <c r="J295" i="7"/>
  <c r="D295" i="7"/>
  <c r="I296" i="6"/>
  <c r="E296" i="7" s="1"/>
  <c r="H296" i="6"/>
  <c r="P296" i="7" s="1"/>
  <c r="S295" i="7"/>
  <c r="V295" i="7"/>
  <c r="L295" i="7"/>
  <c r="T295" i="7"/>
  <c r="H295" i="7"/>
  <c r="W295" i="7"/>
  <c r="F295" i="7"/>
  <c r="B295" i="7"/>
  <c r="Q295" i="7"/>
  <c r="N295" i="7"/>
  <c r="E295" i="7"/>
  <c r="O295" i="7"/>
  <c r="R295" i="7"/>
  <c r="X295" i="7"/>
  <c r="U295" i="7"/>
  <c r="I295" i="7"/>
  <c r="J296" i="6"/>
  <c r="C296" i="7" s="1"/>
  <c r="Z297" i="4"/>
  <c r="A297" i="5" s="1"/>
  <c r="B296" i="7" l="1"/>
  <c r="H296" i="7"/>
  <c r="Q296" i="7"/>
  <c r="T296" i="7"/>
  <c r="W296" i="7"/>
  <c r="K296" i="7"/>
  <c r="N296" i="7"/>
  <c r="J297" i="6"/>
  <c r="U297" i="7" s="1"/>
  <c r="H297" i="6"/>
  <c r="M297" i="7" s="1"/>
  <c r="X296" i="7"/>
  <c r="L296" i="7"/>
  <c r="S296" i="7"/>
  <c r="A296" i="7"/>
  <c r="V296" i="7"/>
  <c r="R296" i="7"/>
  <c r="O296" i="7"/>
  <c r="M296" i="7"/>
  <c r="I296" i="7"/>
  <c r="F296" i="7"/>
  <c r="J296" i="7"/>
  <c r="D296" i="7"/>
  <c r="G296" i="7"/>
  <c r="U296" i="7"/>
  <c r="Z298" i="4"/>
  <c r="A298" i="5" s="1"/>
  <c r="I297" i="6"/>
  <c r="K297" i="7" s="1"/>
  <c r="I297" i="7" l="1"/>
  <c r="R297" i="7"/>
  <c r="O297" i="7"/>
  <c r="C297" i="7"/>
  <c r="F297" i="7"/>
  <c r="L297" i="7"/>
  <c r="X297" i="7"/>
  <c r="H298" i="6"/>
  <c r="P298" i="7" s="1"/>
  <c r="B297" i="7"/>
  <c r="V297" i="7"/>
  <c r="D297" i="7"/>
  <c r="J298" i="6"/>
  <c r="U298" i="7" s="1"/>
  <c r="I298" i="6"/>
  <c r="N298" i="7" s="1"/>
  <c r="P297" i="7"/>
  <c r="G297" i="7"/>
  <c r="H297" i="7"/>
  <c r="T297" i="7"/>
  <c r="N297" i="7"/>
  <c r="E297" i="7"/>
  <c r="J297" i="7"/>
  <c r="A297" i="7"/>
  <c r="Q297" i="7"/>
  <c r="W297" i="7"/>
  <c r="S297" i="7"/>
  <c r="Z299" i="4"/>
  <c r="A299" i="5" s="1"/>
  <c r="J298" i="7" l="1"/>
  <c r="M298" i="7"/>
  <c r="V298" i="7"/>
  <c r="D298" i="7"/>
  <c r="S298" i="7"/>
  <c r="G298" i="7"/>
  <c r="A298" i="7"/>
  <c r="H299" i="6"/>
  <c r="M299" i="7" s="1"/>
  <c r="H298" i="7"/>
  <c r="T298" i="7"/>
  <c r="E298" i="7"/>
  <c r="B298" i="7"/>
  <c r="Q298" i="7"/>
  <c r="R298" i="7"/>
  <c r="L298" i="7"/>
  <c r="K298" i="7"/>
  <c r="J299" i="6"/>
  <c r="O299" i="7" s="1"/>
  <c r="X298" i="7"/>
  <c r="O298" i="7"/>
  <c r="F298" i="7"/>
  <c r="I298" i="7"/>
  <c r="C298" i="7"/>
  <c r="W298" i="7"/>
  <c r="I299" i="6"/>
  <c r="H299" i="7" s="1"/>
  <c r="Z300" i="4"/>
  <c r="A300" i="5" s="1"/>
  <c r="D299" i="7" l="1"/>
  <c r="A299" i="7"/>
  <c r="V299" i="7"/>
  <c r="S299" i="7"/>
  <c r="J299" i="7"/>
  <c r="I300" i="6"/>
  <c r="Q300" i="7" s="1"/>
  <c r="H300" i="6"/>
  <c r="A300" i="7" s="1"/>
  <c r="P299" i="7"/>
  <c r="G299" i="7"/>
  <c r="U299" i="7"/>
  <c r="B299" i="7"/>
  <c r="C299" i="7"/>
  <c r="W299" i="7"/>
  <c r="X299" i="7"/>
  <c r="I299" i="7"/>
  <c r="T299" i="7"/>
  <c r="L299" i="7"/>
  <c r="E299" i="7"/>
  <c r="F299" i="7"/>
  <c r="R299" i="7"/>
  <c r="N299" i="7"/>
  <c r="Q299" i="7"/>
  <c r="K299" i="7"/>
  <c r="J300" i="6"/>
  <c r="R300" i="7" s="1"/>
  <c r="Z301" i="4"/>
  <c r="A301" i="5" s="1"/>
  <c r="B300" i="7" l="1"/>
  <c r="N300" i="7"/>
  <c r="H300" i="7"/>
  <c r="W300" i="7"/>
  <c r="E300" i="7"/>
  <c r="K300" i="7"/>
  <c r="T300" i="7"/>
  <c r="J301" i="6"/>
  <c r="C301" i="7" s="1"/>
  <c r="H301" i="6"/>
  <c r="D301" i="7" s="1"/>
  <c r="M300" i="7"/>
  <c r="P300" i="7"/>
  <c r="D300" i="7"/>
  <c r="G300" i="7"/>
  <c r="S300" i="7"/>
  <c r="V300" i="7"/>
  <c r="I301" i="6"/>
  <c r="K301" i="7" s="1"/>
  <c r="J300" i="7"/>
  <c r="I300" i="7"/>
  <c r="X300" i="7"/>
  <c r="L300" i="7"/>
  <c r="F300" i="7"/>
  <c r="C300" i="7"/>
  <c r="U300" i="7"/>
  <c r="O300" i="7"/>
  <c r="Z302" i="4"/>
  <c r="A302" i="5" s="1"/>
  <c r="X301" i="7" l="1"/>
  <c r="I301" i="7"/>
  <c r="L301" i="7"/>
  <c r="F301" i="7"/>
  <c r="O301" i="7"/>
  <c r="U301" i="7"/>
  <c r="R301" i="7"/>
  <c r="I302" i="6"/>
  <c r="E302" i="7" s="1"/>
  <c r="H302" i="6"/>
  <c r="D302" i="7" s="1"/>
  <c r="E301" i="7"/>
  <c r="G301" i="7"/>
  <c r="J302" i="6"/>
  <c r="I302" i="7" s="1"/>
  <c r="A301" i="7"/>
  <c r="T301" i="7"/>
  <c r="Q301" i="7"/>
  <c r="W301" i="7"/>
  <c r="M301" i="7"/>
  <c r="N301" i="7"/>
  <c r="B301" i="7"/>
  <c r="H301" i="7"/>
  <c r="V301" i="7"/>
  <c r="J301" i="7"/>
  <c r="S301" i="7"/>
  <c r="P301" i="7"/>
  <c r="Z303" i="4"/>
  <c r="A303" i="5" s="1"/>
  <c r="T302" i="7" l="1"/>
  <c r="K302" i="7"/>
  <c r="H302" i="7"/>
  <c r="N302" i="7"/>
  <c r="W302" i="7"/>
  <c r="Q302" i="7"/>
  <c r="B302" i="7"/>
  <c r="H303" i="6"/>
  <c r="A303" i="7" s="1"/>
  <c r="F302" i="7"/>
  <c r="U302" i="7"/>
  <c r="R302" i="7"/>
  <c r="L302" i="7"/>
  <c r="X302" i="7"/>
  <c r="C302" i="7"/>
  <c r="O302" i="7"/>
  <c r="J302" i="7"/>
  <c r="A302" i="7"/>
  <c r="S302" i="7"/>
  <c r="J303" i="6"/>
  <c r="O303" i="7" s="1"/>
  <c r="V302" i="7"/>
  <c r="M302" i="7"/>
  <c r="G302" i="7"/>
  <c r="P302" i="7"/>
  <c r="I303" i="6"/>
  <c r="T303" i="7" s="1"/>
  <c r="Z304" i="4"/>
  <c r="A304" i="5" s="1"/>
  <c r="V303" i="7" l="1"/>
  <c r="J303" i="7"/>
  <c r="M303" i="7"/>
  <c r="D303" i="7"/>
  <c r="P303" i="7"/>
  <c r="G303" i="7"/>
  <c r="J304" i="6"/>
  <c r="L304" i="7" s="1"/>
  <c r="H304" i="6"/>
  <c r="V304" i="7" s="1"/>
  <c r="S303" i="7"/>
  <c r="L303" i="7"/>
  <c r="F303" i="7"/>
  <c r="B303" i="7"/>
  <c r="I304" i="6"/>
  <c r="H304" i="7" s="1"/>
  <c r="R303" i="7"/>
  <c r="I303" i="7"/>
  <c r="C303" i="7"/>
  <c r="U303" i="7"/>
  <c r="X303" i="7"/>
  <c r="Q303" i="7"/>
  <c r="K303" i="7"/>
  <c r="E303" i="7"/>
  <c r="H303" i="7"/>
  <c r="N303" i="7"/>
  <c r="W303" i="7"/>
  <c r="Z305" i="4"/>
  <c r="A305" i="5" s="1"/>
  <c r="I304" i="7" l="1"/>
  <c r="U304" i="7"/>
  <c r="O304" i="7"/>
  <c r="R304" i="7"/>
  <c r="C304" i="7"/>
  <c r="X304" i="7"/>
  <c r="F304" i="7"/>
  <c r="H305" i="6"/>
  <c r="A305" i="7" s="1"/>
  <c r="S304" i="7"/>
  <c r="T304" i="7"/>
  <c r="D304" i="7"/>
  <c r="P304" i="7"/>
  <c r="J304" i="7"/>
  <c r="J305" i="6"/>
  <c r="U305" i="7" s="1"/>
  <c r="M304" i="7"/>
  <c r="W304" i="7"/>
  <c r="A304" i="7"/>
  <c r="E304" i="7"/>
  <c r="K304" i="7"/>
  <c r="N304" i="7"/>
  <c r="I305" i="6"/>
  <c r="B305" i="7" s="1"/>
  <c r="Q304" i="7"/>
  <c r="G304" i="7"/>
  <c r="B304" i="7"/>
  <c r="Z306" i="4"/>
  <c r="A306" i="5" s="1"/>
  <c r="V305" i="7" l="1"/>
  <c r="D305" i="7"/>
  <c r="P305" i="7"/>
  <c r="G305" i="7"/>
  <c r="J305" i="7"/>
  <c r="M305" i="7"/>
  <c r="S305" i="7"/>
  <c r="J306" i="6"/>
  <c r="U306" i="7" s="1"/>
  <c r="H306" i="6"/>
  <c r="J306" i="7" s="1"/>
  <c r="O305" i="7"/>
  <c r="W305" i="7"/>
  <c r="R305" i="7"/>
  <c r="X305" i="7"/>
  <c r="T305" i="7"/>
  <c r="Q305" i="7"/>
  <c r="C305" i="7"/>
  <c r="E305" i="7"/>
  <c r="L305" i="7"/>
  <c r="K305" i="7"/>
  <c r="H305" i="7"/>
  <c r="F305" i="7"/>
  <c r="I305" i="7"/>
  <c r="N305" i="7"/>
  <c r="I306" i="6"/>
  <c r="K306" i="7" s="1"/>
  <c r="Z307" i="4"/>
  <c r="A307" i="5" s="1"/>
  <c r="R306" i="7" l="1"/>
  <c r="X306" i="7"/>
  <c r="L306" i="7"/>
  <c r="I306" i="7"/>
  <c r="C306" i="7"/>
  <c r="F306" i="7"/>
  <c r="O306" i="7"/>
  <c r="J307" i="6"/>
  <c r="I307" i="7" s="1"/>
  <c r="H307" i="6"/>
  <c r="P307" i="7" s="1"/>
  <c r="A306" i="7"/>
  <c r="G306" i="7"/>
  <c r="P306" i="7"/>
  <c r="B306" i="7"/>
  <c r="T306" i="7"/>
  <c r="H306" i="7"/>
  <c r="N306" i="7"/>
  <c r="W306" i="7"/>
  <c r="E306" i="7"/>
  <c r="Q306" i="7"/>
  <c r="S306" i="7"/>
  <c r="I307" i="6"/>
  <c r="B307" i="7" s="1"/>
  <c r="V306" i="7"/>
  <c r="D306" i="7"/>
  <c r="M306" i="7"/>
  <c r="Z308" i="4"/>
  <c r="A308" i="5" s="1"/>
  <c r="R307" i="7" l="1"/>
  <c r="F307" i="7"/>
  <c r="X307" i="7"/>
  <c r="L307" i="7"/>
  <c r="O307" i="7"/>
  <c r="U307" i="7"/>
  <c r="C307" i="7"/>
  <c r="J308" i="6"/>
  <c r="F308" i="7" s="1"/>
  <c r="H308" i="6"/>
  <c r="G308" i="7" s="1"/>
  <c r="M307" i="7"/>
  <c r="J307" i="7"/>
  <c r="E307" i="7"/>
  <c r="Q307" i="7"/>
  <c r="W307" i="7"/>
  <c r="K307" i="7"/>
  <c r="T307" i="7"/>
  <c r="N307" i="7"/>
  <c r="H307" i="7"/>
  <c r="V307" i="7"/>
  <c r="G307" i="7"/>
  <c r="S307" i="7"/>
  <c r="A307" i="7"/>
  <c r="D307" i="7"/>
  <c r="I308" i="6"/>
  <c r="W308" i="7" s="1"/>
  <c r="Z309" i="4"/>
  <c r="A309" i="5" s="1"/>
  <c r="R308" i="7" l="1"/>
  <c r="I308" i="7"/>
  <c r="O308" i="7"/>
  <c r="X308" i="7"/>
  <c r="C308" i="7"/>
  <c r="L308" i="7"/>
  <c r="U308" i="7"/>
  <c r="H309" i="6"/>
  <c r="A309" i="7" s="1"/>
  <c r="Q308" i="7"/>
  <c r="N308" i="7"/>
  <c r="H308" i="7"/>
  <c r="D308" i="7"/>
  <c r="M308" i="7"/>
  <c r="J308" i="7"/>
  <c r="V308" i="7"/>
  <c r="P308" i="7"/>
  <c r="T308" i="7"/>
  <c r="S308" i="7"/>
  <c r="A308" i="7"/>
  <c r="K308" i="7"/>
  <c r="J309" i="6"/>
  <c r="F309" i="7" s="1"/>
  <c r="B308" i="7"/>
  <c r="E308" i="7"/>
  <c r="Z310" i="4"/>
  <c r="A310" i="5" s="1"/>
  <c r="I309" i="6"/>
  <c r="B309" i="7" s="1"/>
  <c r="D309" i="7" l="1"/>
  <c r="G309" i="7"/>
  <c r="V309" i="7"/>
  <c r="P309" i="7"/>
  <c r="M309" i="7"/>
  <c r="H310" i="6"/>
  <c r="P310" i="7" s="1"/>
  <c r="S309" i="7"/>
  <c r="J309" i="7"/>
  <c r="I309" i="7"/>
  <c r="H309" i="7"/>
  <c r="X309" i="7"/>
  <c r="T309" i="7"/>
  <c r="R309" i="7"/>
  <c r="U309" i="7"/>
  <c r="K309" i="7"/>
  <c r="N309" i="7"/>
  <c r="L309" i="7"/>
  <c r="Q309" i="7"/>
  <c r="I310" i="6"/>
  <c r="T310" i="7" s="1"/>
  <c r="J310" i="6"/>
  <c r="U310" i="7" s="1"/>
  <c r="C309" i="7"/>
  <c r="O309" i="7"/>
  <c r="W309" i="7"/>
  <c r="E309" i="7"/>
  <c r="Z311" i="4"/>
  <c r="A311" i="5" s="1"/>
  <c r="J310" i="7" l="1"/>
  <c r="A310" i="7"/>
  <c r="V310" i="7"/>
  <c r="S310" i="7"/>
  <c r="M310" i="7"/>
  <c r="J311" i="6"/>
  <c r="F311" i="7" s="1"/>
  <c r="H311" i="6"/>
  <c r="M311" i="7" s="1"/>
  <c r="G310" i="7"/>
  <c r="D310" i="7"/>
  <c r="B310" i="7"/>
  <c r="E310" i="7"/>
  <c r="H310" i="7"/>
  <c r="C310" i="7"/>
  <c r="W310" i="7"/>
  <c r="Q310" i="7"/>
  <c r="K310" i="7"/>
  <c r="N310" i="7"/>
  <c r="X310" i="7"/>
  <c r="I310" i="7"/>
  <c r="R310" i="7"/>
  <c r="I311" i="6"/>
  <c r="Q311" i="7" s="1"/>
  <c r="L310" i="7"/>
  <c r="O310" i="7"/>
  <c r="F310" i="7"/>
  <c r="Z312" i="4"/>
  <c r="A312" i="5" s="1"/>
  <c r="L311" i="7" l="1"/>
  <c r="C311" i="7"/>
  <c r="X311" i="7"/>
  <c r="R311" i="7"/>
  <c r="I311" i="7"/>
  <c r="U311" i="7"/>
  <c r="O311" i="7"/>
  <c r="J312" i="6"/>
  <c r="R312" i="7" s="1"/>
  <c r="H312" i="6"/>
  <c r="D312" i="7" s="1"/>
  <c r="H311" i="7"/>
  <c r="J311" i="7"/>
  <c r="K311" i="7"/>
  <c r="S311" i="7"/>
  <c r="E311" i="7"/>
  <c r="B311" i="7"/>
  <c r="N311" i="7"/>
  <c r="T311" i="7"/>
  <c r="W311" i="7"/>
  <c r="D311" i="7"/>
  <c r="G311" i="7"/>
  <c r="P311" i="7"/>
  <c r="V311" i="7"/>
  <c r="A311" i="7"/>
  <c r="I312" i="6"/>
  <c r="T312" i="7" s="1"/>
  <c r="Z313" i="4"/>
  <c r="A313" i="5" s="1"/>
  <c r="U312" i="7" l="1"/>
  <c r="O312" i="7"/>
  <c r="L312" i="7"/>
  <c r="F312" i="7"/>
  <c r="I312" i="7"/>
  <c r="X312" i="7"/>
  <c r="C312" i="7"/>
  <c r="J313" i="6"/>
  <c r="R313" i="7" s="1"/>
  <c r="H313" i="6"/>
  <c r="S313" i="7" s="1"/>
  <c r="S312" i="7"/>
  <c r="M312" i="7"/>
  <c r="G312" i="7"/>
  <c r="A312" i="7"/>
  <c r="I313" i="6"/>
  <c r="W313" i="7" s="1"/>
  <c r="P312" i="7"/>
  <c r="J312" i="7"/>
  <c r="V312" i="7"/>
  <c r="W312" i="7"/>
  <c r="K312" i="7"/>
  <c r="B312" i="7"/>
  <c r="E312" i="7"/>
  <c r="N312" i="7"/>
  <c r="Z314" i="4"/>
  <c r="A314" i="5" s="1"/>
  <c r="Q312" i="7"/>
  <c r="H312" i="7"/>
  <c r="C313" i="7" l="1"/>
  <c r="F313" i="7"/>
  <c r="L313" i="7"/>
  <c r="I313" i="7"/>
  <c r="O313" i="7"/>
  <c r="U313" i="7"/>
  <c r="X313" i="7"/>
  <c r="J314" i="6"/>
  <c r="X314" i="7" s="1"/>
  <c r="H314" i="6"/>
  <c r="A314" i="7" s="1"/>
  <c r="E313" i="7"/>
  <c r="A313" i="7"/>
  <c r="J313" i="7"/>
  <c r="G313" i="7"/>
  <c r="M313" i="7"/>
  <c r="K313" i="7"/>
  <c r="H313" i="7"/>
  <c r="D313" i="7"/>
  <c r="I314" i="6"/>
  <c r="E314" i="7" s="1"/>
  <c r="B313" i="7"/>
  <c r="T313" i="7"/>
  <c r="N313" i="7"/>
  <c r="Q313" i="7"/>
  <c r="V313" i="7"/>
  <c r="P313" i="7"/>
  <c r="Z315" i="4"/>
  <c r="A315" i="5" s="1"/>
  <c r="U314" i="7" l="1"/>
  <c r="R314" i="7"/>
  <c r="I314" i="7"/>
  <c r="F314" i="7"/>
  <c r="C314" i="7"/>
  <c r="L314" i="7"/>
  <c r="O314" i="7"/>
  <c r="J315" i="6"/>
  <c r="R315" i="7" s="1"/>
  <c r="H315" i="6"/>
  <c r="S315" i="7" s="1"/>
  <c r="K314" i="7"/>
  <c r="B314" i="7"/>
  <c r="T314" i="7"/>
  <c r="N314" i="7"/>
  <c r="W314" i="7"/>
  <c r="H314" i="7"/>
  <c r="Q314" i="7"/>
  <c r="I315" i="6"/>
  <c r="B315" i="7" s="1"/>
  <c r="M314" i="7"/>
  <c r="S314" i="7"/>
  <c r="J314" i="7"/>
  <c r="D314" i="7"/>
  <c r="P314" i="7"/>
  <c r="G314" i="7"/>
  <c r="Z316" i="4"/>
  <c r="A316" i="5" s="1"/>
  <c r="V314" i="7"/>
  <c r="X315" i="7" l="1"/>
  <c r="O315" i="7"/>
  <c r="U315" i="7"/>
  <c r="I315" i="7"/>
  <c r="L315" i="7"/>
  <c r="C315" i="7"/>
  <c r="F315" i="7"/>
  <c r="I316" i="6"/>
  <c r="B316" i="7" s="1"/>
  <c r="H316" i="6"/>
  <c r="G316" i="7" s="1"/>
  <c r="G315" i="7"/>
  <c r="P315" i="7"/>
  <c r="D315" i="7"/>
  <c r="V315" i="7"/>
  <c r="Q315" i="7"/>
  <c r="E315" i="7"/>
  <c r="K315" i="7"/>
  <c r="W315" i="7"/>
  <c r="H315" i="7"/>
  <c r="J316" i="6"/>
  <c r="O316" i="7" s="1"/>
  <c r="J315" i="7"/>
  <c r="A315" i="7"/>
  <c r="T315" i="7"/>
  <c r="N315" i="7"/>
  <c r="M315" i="7"/>
  <c r="Z317" i="4"/>
  <c r="A317" i="5" s="1"/>
  <c r="W316" i="7" l="1"/>
  <c r="Q316" i="7"/>
  <c r="K316" i="7"/>
  <c r="N316" i="7"/>
  <c r="E316" i="7"/>
  <c r="H316" i="7"/>
  <c r="T316" i="7"/>
  <c r="J317" i="6"/>
  <c r="X317" i="7" s="1"/>
  <c r="H317" i="6"/>
  <c r="M317" i="7" s="1"/>
  <c r="I316" i="7"/>
  <c r="U316" i="7"/>
  <c r="R316" i="7"/>
  <c r="L316" i="7"/>
  <c r="C316" i="7"/>
  <c r="F316" i="7"/>
  <c r="D316" i="7"/>
  <c r="X316" i="7"/>
  <c r="I317" i="6"/>
  <c r="K317" i="7" s="1"/>
  <c r="S316" i="7"/>
  <c r="J316" i="7"/>
  <c r="V316" i="7"/>
  <c r="P316" i="7"/>
  <c r="Z318" i="4"/>
  <c r="A318" i="5" s="1"/>
  <c r="M316" i="7"/>
  <c r="A316" i="7"/>
  <c r="I317" i="7" l="1"/>
  <c r="R317" i="7"/>
  <c r="L317" i="7"/>
  <c r="F317" i="7"/>
  <c r="U317" i="7"/>
  <c r="O317" i="7"/>
  <c r="C317" i="7"/>
  <c r="J318" i="6"/>
  <c r="C318" i="7" s="1"/>
  <c r="H318" i="6"/>
  <c r="M318" i="7" s="1"/>
  <c r="B317" i="7"/>
  <c r="G317" i="7"/>
  <c r="W317" i="7"/>
  <c r="P317" i="7"/>
  <c r="H317" i="7"/>
  <c r="T317" i="7"/>
  <c r="E317" i="7"/>
  <c r="N317" i="7"/>
  <c r="J317" i="7"/>
  <c r="Q317" i="7"/>
  <c r="I318" i="6"/>
  <c r="H318" i="7" s="1"/>
  <c r="A317" i="7"/>
  <c r="D317" i="7"/>
  <c r="V317" i="7"/>
  <c r="S317" i="7"/>
  <c r="Z319" i="4"/>
  <c r="A319" i="5" s="1"/>
  <c r="X318" i="7" l="1"/>
  <c r="I318" i="7"/>
  <c r="F318" i="7"/>
  <c r="U318" i="7"/>
  <c r="O318" i="7"/>
  <c r="L318" i="7"/>
  <c r="R318" i="7"/>
  <c r="J319" i="6"/>
  <c r="F319" i="7" s="1"/>
  <c r="H319" i="6"/>
  <c r="A319" i="7" s="1"/>
  <c r="T318" i="7"/>
  <c r="Q318" i="7"/>
  <c r="B318" i="7"/>
  <c r="E318" i="7"/>
  <c r="P318" i="7"/>
  <c r="D318" i="7"/>
  <c r="G318" i="7"/>
  <c r="N318" i="7"/>
  <c r="W318" i="7"/>
  <c r="J318" i="7"/>
  <c r="S318" i="7"/>
  <c r="V318" i="7"/>
  <c r="A318" i="7"/>
  <c r="K318" i="7"/>
  <c r="Z320" i="4"/>
  <c r="A320" i="5" s="1"/>
  <c r="I319" i="6"/>
  <c r="Q319" i="7" s="1"/>
  <c r="X319" i="7" l="1"/>
  <c r="I319" i="7"/>
  <c r="C319" i="7"/>
  <c r="O319" i="7"/>
  <c r="R319" i="7"/>
  <c r="U319" i="7"/>
  <c r="L319" i="7"/>
  <c r="I320" i="6"/>
  <c r="H320" i="7" s="1"/>
  <c r="H320" i="6"/>
  <c r="M320" i="7" s="1"/>
  <c r="V319" i="7"/>
  <c r="G319" i="7"/>
  <c r="M319" i="7"/>
  <c r="J319" i="7"/>
  <c r="S319" i="7"/>
  <c r="D319" i="7"/>
  <c r="P319" i="7"/>
  <c r="H319" i="7"/>
  <c r="N319" i="7"/>
  <c r="W319" i="7"/>
  <c r="J320" i="6"/>
  <c r="C320" i="7" s="1"/>
  <c r="B319" i="7"/>
  <c r="T319" i="7"/>
  <c r="E319" i="7"/>
  <c r="K319" i="7"/>
  <c r="Z321" i="4"/>
  <c r="A321" i="5" s="1"/>
  <c r="T320" i="7" l="1"/>
  <c r="W320" i="7"/>
  <c r="E320" i="7"/>
  <c r="N320" i="7"/>
  <c r="Q320" i="7"/>
  <c r="B320" i="7"/>
  <c r="K320" i="7"/>
  <c r="I321" i="6"/>
  <c r="Q321" i="7" s="1"/>
  <c r="H321" i="6"/>
  <c r="P321" i="7" s="1"/>
  <c r="J321" i="6"/>
  <c r="I321" i="7" s="1"/>
  <c r="R320" i="7"/>
  <c r="U320" i="7"/>
  <c r="S320" i="7"/>
  <c r="D320" i="7"/>
  <c r="J320" i="7"/>
  <c r="A320" i="7"/>
  <c r="P320" i="7"/>
  <c r="L320" i="7"/>
  <c r="O320" i="7"/>
  <c r="I320" i="7"/>
  <c r="V320" i="7"/>
  <c r="X320" i="7"/>
  <c r="F320" i="7"/>
  <c r="G320" i="7"/>
  <c r="Z322" i="4"/>
  <c r="A322" i="5" s="1"/>
  <c r="H321" i="7" l="1"/>
  <c r="E321" i="7"/>
  <c r="T321" i="7"/>
  <c r="B321" i="7"/>
  <c r="N321" i="7"/>
  <c r="K321" i="7"/>
  <c r="W321" i="7"/>
  <c r="J322" i="6"/>
  <c r="R322" i="7" s="1"/>
  <c r="H322" i="6"/>
  <c r="A322" i="7" s="1"/>
  <c r="F321" i="7"/>
  <c r="R321" i="7"/>
  <c r="C321" i="7"/>
  <c r="L321" i="7"/>
  <c r="U321" i="7"/>
  <c r="X321" i="7"/>
  <c r="O321" i="7"/>
  <c r="M321" i="7"/>
  <c r="A321" i="7"/>
  <c r="J321" i="7"/>
  <c r="I322" i="6"/>
  <c r="Q322" i="7" s="1"/>
  <c r="D321" i="7"/>
  <c r="G321" i="7"/>
  <c r="Z323" i="4"/>
  <c r="A323" i="5" s="1"/>
  <c r="V321" i="7"/>
  <c r="S321" i="7"/>
  <c r="I322" i="7" l="1"/>
  <c r="C322" i="7"/>
  <c r="F322" i="7"/>
  <c r="X322" i="7"/>
  <c r="U322" i="7"/>
  <c r="L322" i="7"/>
  <c r="O322" i="7"/>
  <c r="I323" i="6"/>
  <c r="H323" i="7" s="1"/>
  <c r="H323" i="6"/>
  <c r="D323" i="7" s="1"/>
  <c r="B322" i="7"/>
  <c r="W322" i="7"/>
  <c r="T322" i="7"/>
  <c r="E322" i="7"/>
  <c r="G322" i="7"/>
  <c r="D322" i="7"/>
  <c r="P322" i="7"/>
  <c r="J322" i="7"/>
  <c r="V322" i="7"/>
  <c r="M322" i="7"/>
  <c r="S322" i="7"/>
  <c r="J323" i="6"/>
  <c r="R323" i="7" s="1"/>
  <c r="K322" i="7"/>
  <c r="N322" i="7"/>
  <c r="H322" i="7"/>
  <c r="Z324" i="4"/>
  <c r="A324" i="5" s="1"/>
  <c r="K323" i="7" l="1"/>
  <c r="B323" i="7"/>
  <c r="N323" i="7"/>
  <c r="T323" i="7"/>
  <c r="W323" i="7"/>
  <c r="Q323" i="7"/>
  <c r="E323" i="7"/>
  <c r="I324" i="6"/>
  <c r="B324" i="7" s="1"/>
  <c r="H324" i="6"/>
  <c r="D324" i="7" s="1"/>
  <c r="C323" i="7"/>
  <c r="S323" i="7"/>
  <c r="J324" i="6"/>
  <c r="C324" i="7" s="1"/>
  <c r="P323" i="7"/>
  <c r="G323" i="7"/>
  <c r="V323" i="7"/>
  <c r="A323" i="7"/>
  <c r="I323" i="7"/>
  <c r="F323" i="7"/>
  <c r="U323" i="7"/>
  <c r="X323" i="7"/>
  <c r="M323" i="7"/>
  <c r="J323" i="7"/>
  <c r="O323" i="7"/>
  <c r="L323" i="7"/>
  <c r="Z325" i="4"/>
  <c r="A325" i="5" s="1"/>
  <c r="Q324" i="7" l="1"/>
  <c r="K324" i="7"/>
  <c r="N324" i="7"/>
  <c r="H324" i="7"/>
  <c r="W324" i="7"/>
  <c r="E324" i="7"/>
  <c r="T324" i="7"/>
  <c r="I325" i="6"/>
  <c r="K325" i="7" s="1"/>
  <c r="H325" i="6"/>
  <c r="S325" i="7" s="1"/>
  <c r="X324" i="7"/>
  <c r="L324" i="7"/>
  <c r="F324" i="7"/>
  <c r="U324" i="7"/>
  <c r="O324" i="7"/>
  <c r="R324" i="7"/>
  <c r="I324" i="7"/>
  <c r="J324" i="7"/>
  <c r="A324" i="7"/>
  <c r="S324" i="7"/>
  <c r="V324" i="7"/>
  <c r="G324" i="7"/>
  <c r="J325" i="6"/>
  <c r="U325" i="7" s="1"/>
  <c r="M324" i="7"/>
  <c r="P324" i="7"/>
  <c r="Z326" i="4"/>
  <c r="A326" i="5" s="1"/>
  <c r="Q325" i="7" l="1"/>
  <c r="N325" i="7"/>
  <c r="E325" i="7"/>
  <c r="T325" i="7"/>
  <c r="B325" i="7"/>
  <c r="W325" i="7"/>
  <c r="H325" i="7"/>
  <c r="I326" i="6"/>
  <c r="K326" i="7" s="1"/>
  <c r="H326" i="6"/>
  <c r="V326" i="7" s="1"/>
  <c r="D325" i="7"/>
  <c r="X325" i="7"/>
  <c r="C325" i="7"/>
  <c r="R325" i="7"/>
  <c r="V325" i="7"/>
  <c r="I325" i="7"/>
  <c r="O325" i="7"/>
  <c r="L325" i="7"/>
  <c r="J326" i="6"/>
  <c r="I326" i="7" s="1"/>
  <c r="F325" i="7"/>
  <c r="P325" i="7"/>
  <c r="G325" i="7"/>
  <c r="A325" i="7"/>
  <c r="M325" i="7"/>
  <c r="J325" i="7"/>
  <c r="Z327" i="4"/>
  <c r="A327" i="5" s="1"/>
  <c r="T326" i="7" l="1"/>
  <c r="E326" i="7"/>
  <c r="W326" i="7"/>
  <c r="Q326" i="7"/>
  <c r="H326" i="7"/>
  <c r="B326" i="7"/>
  <c r="N326" i="7"/>
  <c r="I327" i="6"/>
  <c r="B327" i="7" s="1"/>
  <c r="H327" i="6"/>
  <c r="V327" i="7" s="1"/>
  <c r="S326" i="7"/>
  <c r="P326" i="7"/>
  <c r="J326" i="7"/>
  <c r="A326" i="7"/>
  <c r="D326" i="7"/>
  <c r="M326" i="7"/>
  <c r="G326" i="7"/>
  <c r="O326" i="7"/>
  <c r="C326" i="7"/>
  <c r="X326" i="7"/>
  <c r="L326" i="7"/>
  <c r="R326" i="7"/>
  <c r="F326" i="7"/>
  <c r="U326" i="7"/>
  <c r="J327" i="6"/>
  <c r="C327" i="7" s="1"/>
  <c r="Z328" i="4"/>
  <c r="A328" i="5" s="1"/>
  <c r="K327" i="7" l="1"/>
  <c r="N327" i="7"/>
  <c r="H327" i="7"/>
  <c r="W327" i="7"/>
  <c r="Q327" i="7"/>
  <c r="E327" i="7"/>
  <c r="T327" i="7"/>
  <c r="J328" i="6"/>
  <c r="X328" i="7" s="1"/>
  <c r="H328" i="6"/>
  <c r="P328" i="7" s="1"/>
  <c r="P327" i="7"/>
  <c r="S327" i="7"/>
  <c r="A327" i="7"/>
  <c r="M327" i="7"/>
  <c r="G327" i="7"/>
  <c r="D327" i="7"/>
  <c r="J327" i="7"/>
  <c r="I327" i="7"/>
  <c r="F327" i="7"/>
  <c r="L327" i="7"/>
  <c r="O327" i="7"/>
  <c r="R327" i="7"/>
  <c r="I328" i="6"/>
  <c r="K328" i="7" s="1"/>
  <c r="X327" i="7"/>
  <c r="U327" i="7"/>
  <c r="Z329" i="4"/>
  <c r="A329" i="5" s="1"/>
  <c r="U328" i="7" l="1"/>
  <c r="F328" i="7"/>
  <c r="O328" i="7"/>
  <c r="C328" i="7"/>
  <c r="L328" i="7"/>
  <c r="I328" i="7"/>
  <c r="R328" i="7"/>
  <c r="I329" i="6"/>
  <c r="H329" i="7" s="1"/>
  <c r="H329" i="6"/>
  <c r="A329" i="7" s="1"/>
  <c r="E328" i="7"/>
  <c r="G328" i="7"/>
  <c r="H328" i="7"/>
  <c r="J328" i="7"/>
  <c r="B328" i="7"/>
  <c r="W328" i="7"/>
  <c r="J329" i="6"/>
  <c r="O329" i="7" s="1"/>
  <c r="S328" i="7"/>
  <c r="Q328" i="7"/>
  <c r="D328" i="7"/>
  <c r="M328" i="7"/>
  <c r="T328" i="7"/>
  <c r="N328" i="7"/>
  <c r="V328" i="7"/>
  <c r="A328" i="7"/>
  <c r="Z330" i="4"/>
  <c r="A330" i="5" s="1"/>
  <c r="K329" i="7" l="1"/>
  <c r="W329" i="7"/>
  <c r="Q329" i="7"/>
  <c r="B329" i="7"/>
  <c r="E329" i="7"/>
  <c r="N329" i="7"/>
  <c r="T329" i="7"/>
  <c r="I330" i="6"/>
  <c r="H330" i="7" s="1"/>
  <c r="H330" i="6"/>
  <c r="M330" i="7" s="1"/>
  <c r="C329" i="7"/>
  <c r="P329" i="7"/>
  <c r="V329" i="7"/>
  <c r="I329" i="7"/>
  <c r="M329" i="7"/>
  <c r="X329" i="7"/>
  <c r="D329" i="7"/>
  <c r="S329" i="7"/>
  <c r="J329" i="7"/>
  <c r="L329" i="7"/>
  <c r="G329" i="7"/>
  <c r="F329" i="7"/>
  <c r="R329" i="7"/>
  <c r="U329" i="7"/>
  <c r="J330" i="6"/>
  <c r="R330" i="7" s="1"/>
  <c r="Z331" i="4"/>
  <c r="A331" i="5" s="1"/>
  <c r="N330" i="7" l="1"/>
  <c r="Q330" i="7"/>
  <c r="T330" i="7"/>
  <c r="K330" i="7"/>
  <c r="E330" i="7"/>
  <c r="B330" i="7"/>
  <c r="W330" i="7"/>
  <c r="H331" i="6"/>
  <c r="J331" i="7" s="1"/>
  <c r="J330" i="7"/>
  <c r="I331" i="6"/>
  <c r="T331" i="7" s="1"/>
  <c r="U330" i="7"/>
  <c r="O330" i="7"/>
  <c r="I330" i="7"/>
  <c r="J331" i="6"/>
  <c r="R331" i="7" s="1"/>
  <c r="A330" i="7"/>
  <c r="D330" i="7"/>
  <c r="V330" i="7"/>
  <c r="P330" i="7"/>
  <c r="S330" i="7"/>
  <c r="G330" i="7"/>
  <c r="L330" i="7"/>
  <c r="X330" i="7"/>
  <c r="F330" i="7"/>
  <c r="Z332" i="4"/>
  <c r="A332" i="5" s="1"/>
  <c r="C330" i="7"/>
  <c r="M331" i="7" l="1"/>
  <c r="A331" i="7"/>
  <c r="D331" i="7"/>
  <c r="S331" i="7"/>
  <c r="V331" i="7"/>
  <c r="G331" i="7"/>
  <c r="I332" i="6"/>
  <c r="B332" i="7" s="1"/>
  <c r="H332" i="6"/>
  <c r="G332" i="7" s="1"/>
  <c r="P331" i="7"/>
  <c r="U331" i="7"/>
  <c r="N331" i="7"/>
  <c r="B331" i="7"/>
  <c r="K331" i="7"/>
  <c r="E331" i="7"/>
  <c r="Q331" i="7"/>
  <c r="H331" i="7"/>
  <c r="O331" i="7"/>
  <c r="W331" i="7"/>
  <c r="J332" i="6"/>
  <c r="F332" i="7" s="1"/>
  <c r="F331" i="7"/>
  <c r="L331" i="7"/>
  <c r="I331" i="7"/>
  <c r="C331" i="7"/>
  <c r="X331" i="7"/>
  <c r="Z333" i="4"/>
  <c r="A333" i="5" s="1"/>
  <c r="N332" i="7" l="1"/>
  <c r="T332" i="7"/>
  <c r="K332" i="7"/>
  <c r="Q332" i="7"/>
  <c r="E332" i="7"/>
  <c r="H332" i="7"/>
  <c r="W332" i="7"/>
  <c r="H333" i="6"/>
  <c r="M333" i="7" s="1"/>
  <c r="U332" i="7"/>
  <c r="R332" i="7"/>
  <c r="I332" i="7"/>
  <c r="L332" i="7"/>
  <c r="C332" i="7"/>
  <c r="X332" i="7"/>
  <c r="O332" i="7"/>
  <c r="V332" i="7"/>
  <c r="M332" i="7"/>
  <c r="S332" i="7"/>
  <c r="D332" i="7"/>
  <c r="P332" i="7"/>
  <c r="A332" i="7"/>
  <c r="J333" i="6"/>
  <c r="X333" i="7" s="1"/>
  <c r="Z334" i="4"/>
  <c r="A334" i="5" s="1"/>
  <c r="I333" i="6"/>
  <c r="K333" i="7" s="1"/>
  <c r="J332" i="7"/>
  <c r="D333" i="7" l="1"/>
  <c r="V333" i="7"/>
  <c r="A333" i="7"/>
  <c r="S333" i="7"/>
  <c r="I334" i="6"/>
  <c r="N334" i="7" s="1"/>
  <c r="H334" i="6"/>
  <c r="J334" i="7" s="1"/>
  <c r="J333" i="7"/>
  <c r="P333" i="7"/>
  <c r="G333" i="7"/>
  <c r="B333" i="7"/>
  <c r="N333" i="7"/>
  <c r="I333" i="7"/>
  <c r="R333" i="7"/>
  <c r="C333" i="7"/>
  <c r="O333" i="7"/>
  <c r="T333" i="7"/>
  <c r="H333" i="7"/>
  <c r="Z335" i="4"/>
  <c r="A335" i="5" s="1"/>
  <c r="J334" i="6"/>
  <c r="F334" i="7" s="1"/>
  <c r="Q333" i="7"/>
  <c r="U333" i="7"/>
  <c r="L333" i="7"/>
  <c r="W333" i="7"/>
  <c r="F333" i="7"/>
  <c r="E333" i="7"/>
  <c r="B334" i="7" l="1"/>
  <c r="Q334" i="7"/>
  <c r="E334" i="7"/>
  <c r="W334" i="7"/>
  <c r="K334" i="7"/>
  <c r="H334" i="7"/>
  <c r="T334" i="7"/>
  <c r="I335" i="6"/>
  <c r="K335" i="7" s="1"/>
  <c r="H335" i="6"/>
  <c r="V335" i="7" s="1"/>
  <c r="O334" i="7"/>
  <c r="I334" i="7"/>
  <c r="C334" i="7"/>
  <c r="X334" i="7"/>
  <c r="V334" i="7"/>
  <c r="J335" i="6"/>
  <c r="C335" i="7" s="1"/>
  <c r="P334" i="7"/>
  <c r="S334" i="7"/>
  <c r="M334" i="7"/>
  <c r="D334" i="7"/>
  <c r="G334" i="7"/>
  <c r="A334" i="7"/>
  <c r="Z336" i="4"/>
  <c r="A336" i="5" s="1"/>
  <c r="L334" i="7"/>
  <c r="R334" i="7"/>
  <c r="U334" i="7"/>
  <c r="T335" i="7" l="1"/>
  <c r="B335" i="7"/>
  <c r="W335" i="7"/>
  <c r="N335" i="7"/>
  <c r="E335" i="7"/>
  <c r="Q335" i="7"/>
  <c r="H335" i="7"/>
  <c r="H336" i="6"/>
  <c r="G336" i="7" s="1"/>
  <c r="I335" i="7"/>
  <c r="R335" i="7"/>
  <c r="I336" i="6"/>
  <c r="T336" i="7" s="1"/>
  <c r="O335" i="7"/>
  <c r="F335" i="7"/>
  <c r="X335" i="7"/>
  <c r="L335" i="7"/>
  <c r="D335" i="7"/>
  <c r="J336" i="6"/>
  <c r="I336" i="7" s="1"/>
  <c r="J335" i="7"/>
  <c r="G335" i="7"/>
  <c r="U335" i="7"/>
  <c r="S335" i="7"/>
  <c r="A335" i="7"/>
  <c r="P335" i="7"/>
  <c r="M335" i="7"/>
  <c r="Z337" i="4"/>
  <c r="A337" i="5" s="1"/>
  <c r="D336" i="7" l="1"/>
  <c r="V336" i="7"/>
  <c r="A336" i="7"/>
  <c r="S336" i="7"/>
  <c r="M336" i="7"/>
  <c r="J336" i="7"/>
  <c r="P336" i="7"/>
  <c r="J337" i="6"/>
  <c r="C337" i="7" s="1"/>
  <c r="H337" i="6"/>
  <c r="M337" i="7" s="1"/>
  <c r="H336" i="7"/>
  <c r="Q336" i="7"/>
  <c r="N336" i="7"/>
  <c r="E336" i="7"/>
  <c r="B336" i="7"/>
  <c r="K336" i="7"/>
  <c r="W336" i="7"/>
  <c r="R336" i="7"/>
  <c r="L336" i="7"/>
  <c r="F336" i="7"/>
  <c r="X336" i="7"/>
  <c r="C336" i="7"/>
  <c r="O336" i="7"/>
  <c r="U336" i="7"/>
  <c r="I337" i="6"/>
  <c r="W337" i="7" s="1"/>
  <c r="Z338" i="4"/>
  <c r="A338" i="5" s="1"/>
  <c r="X337" i="7" l="1"/>
  <c r="O337" i="7"/>
  <c r="F337" i="7"/>
  <c r="I337" i="7"/>
  <c r="R337" i="7"/>
  <c r="L337" i="7"/>
  <c r="U337" i="7"/>
  <c r="I338" i="6"/>
  <c r="W338" i="7" s="1"/>
  <c r="H338" i="6"/>
  <c r="A338" i="7" s="1"/>
  <c r="E337" i="7"/>
  <c r="N337" i="7"/>
  <c r="H337" i="7"/>
  <c r="B337" i="7"/>
  <c r="J337" i="7"/>
  <c r="G337" i="7"/>
  <c r="Q337" i="7"/>
  <c r="K337" i="7"/>
  <c r="T337" i="7"/>
  <c r="A337" i="7"/>
  <c r="V337" i="7"/>
  <c r="P337" i="7"/>
  <c r="S337" i="7"/>
  <c r="D337" i="7"/>
  <c r="J338" i="6"/>
  <c r="X338" i="7" s="1"/>
  <c r="Z339" i="4"/>
  <c r="A339" i="5" s="1"/>
  <c r="K338" i="7" l="1"/>
  <c r="Q338" i="7"/>
  <c r="N338" i="7"/>
  <c r="H338" i="7"/>
  <c r="T338" i="7"/>
  <c r="B338" i="7"/>
  <c r="E338" i="7"/>
  <c r="J339" i="6"/>
  <c r="F339" i="7" s="1"/>
  <c r="H339" i="6"/>
  <c r="G339" i="7" s="1"/>
  <c r="P338" i="7"/>
  <c r="J338" i="7"/>
  <c r="S338" i="7"/>
  <c r="V338" i="7"/>
  <c r="D338" i="7"/>
  <c r="U338" i="7"/>
  <c r="M338" i="7"/>
  <c r="G338" i="7"/>
  <c r="L338" i="7"/>
  <c r="I338" i="7"/>
  <c r="O338" i="7"/>
  <c r="F338" i="7"/>
  <c r="I339" i="6"/>
  <c r="H339" i="7" s="1"/>
  <c r="C338" i="7"/>
  <c r="R338" i="7"/>
  <c r="Z340" i="4"/>
  <c r="A340" i="5" s="1"/>
  <c r="X339" i="7" l="1"/>
  <c r="L339" i="7"/>
  <c r="R339" i="7"/>
  <c r="I339" i="7"/>
  <c r="O339" i="7"/>
  <c r="U339" i="7"/>
  <c r="C339" i="7"/>
  <c r="H340" i="6"/>
  <c r="J340" i="7" s="1"/>
  <c r="W339" i="7"/>
  <c r="Q339" i="7"/>
  <c r="T339" i="7"/>
  <c r="K339" i="7"/>
  <c r="P339" i="7"/>
  <c r="I340" i="6"/>
  <c r="E340" i="7" s="1"/>
  <c r="M339" i="7"/>
  <c r="D339" i="7"/>
  <c r="A339" i="7"/>
  <c r="V339" i="7"/>
  <c r="J339" i="7"/>
  <c r="S339" i="7"/>
  <c r="E339" i="7"/>
  <c r="N339" i="7"/>
  <c r="B339" i="7"/>
  <c r="Z341" i="4"/>
  <c r="A341" i="5" s="1"/>
  <c r="J340" i="6"/>
  <c r="U340" i="7" s="1"/>
  <c r="G340" i="7" l="1"/>
  <c r="P340" i="7"/>
  <c r="D340" i="7"/>
  <c r="V340" i="7"/>
  <c r="M340" i="7"/>
  <c r="H341" i="6"/>
  <c r="A341" i="7" s="1"/>
  <c r="S340" i="7"/>
  <c r="A340" i="7"/>
  <c r="T340" i="7"/>
  <c r="K340" i="7"/>
  <c r="Q340" i="7"/>
  <c r="H340" i="7"/>
  <c r="B340" i="7"/>
  <c r="N340" i="7"/>
  <c r="W340" i="7"/>
  <c r="F340" i="7"/>
  <c r="O340" i="7"/>
  <c r="J341" i="6"/>
  <c r="I341" i="7" s="1"/>
  <c r="L340" i="7"/>
  <c r="I341" i="6"/>
  <c r="Q341" i="7" s="1"/>
  <c r="X340" i="7"/>
  <c r="R340" i="7"/>
  <c r="C340" i="7"/>
  <c r="I340" i="7"/>
  <c r="Z342" i="4"/>
  <c r="A342" i="5" s="1"/>
  <c r="J341" i="7" l="1"/>
  <c r="D341" i="7"/>
  <c r="P341" i="7"/>
  <c r="S341" i="7"/>
  <c r="M341" i="7"/>
  <c r="G341" i="7"/>
  <c r="J342" i="6"/>
  <c r="C342" i="7" s="1"/>
  <c r="H342" i="6"/>
  <c r="G342" i="7" s="1"/>
  <c r="V341" i="7"/>
  <c r="W341" i="7"/>
  <c r="L341" i="7"/>
  <c r="E341" i="7"/>
  <c r="F341" i="7"/>
  <c r="H341" i="7"/>
  <c r="K341" i="7"/>
  <c r="B341" i="7"/>
  <c r="T341" i="7"/>
  <c r="O341" i="7"/>
  <c r="N341" i="7"/>
  <c r="R341" i="7"/>
  <c r="X341" i="7"/>
  <c r="C341" i="7"/>
  <c r="U341" i="7"/>
  <c r="I342" i="6"/>
  <c r="K342" i="7" s="1"/>
  <c r="Z343" i="4"/>
  <c r="A343" i="5" s="1"/>
  <c r="X342" i="7" l="1"/>
  <c r="U342" i="7"/>
  <c r="F342" i="7"/>
  <c r="O342" i="7"/>
  <c r="R342" i="7"/>
  <c r="I342" i="7"/>
  <c r="L342" i="7"/>
  <c r="J343" i="6"/>
  <c r="C343" i="7" s="1"/>
  <c r="H343" i="6"/>
  <c r="D343" i="7" s="1"/>
  <c r="N342" i="7"/>
  <c r="M342" i="7"/>
  <c r="P342" i="7"/>
  <c r="D342" i="7"/>
  <c r="A342" i="7"/>
  <c r="I343" i="6"/>
  <c r="K343" i="7" s="1"/>
  <c r="S342" i="7"/>
  <c r="V342" i="7"/>
  <c r="Z344" i="4"/>
  <c r="A344" i="5" s="1"/>
  <c r="B342" i="7"/>
  <c r="Q342" i="7"/>
  <c r="W342" i="7"/>
  <c r="T342" i="7"/>
  <c r="H342" i="7"/>
  <c r="J342" i="7"/>
  <c r="E342" i="7"/>
  <c r="U343" i="7" l="1"/>
  <c r="R343" i="7"/>
  <c r="F343" i="7"/>
  <c r="I343" i="7"/>
  <c r="L343" i="7"/>
  <c r="O343" i="7"/>
  <c r="X343" i="7"/>
  <c r="J344" i="6"/>
  <c r="F344" i="7" s="1"/>
  <c r="H344" i="6"/>
  <c r="S344" i="7" s="1"/>
  <c r="H343" i="7"/>
  <c r="B343" i="7"/>
  <c r="Q343" i="7"/>
  <c r="W343" i="7"/>
  <c r="A343" i="7"/>
  <c r="P343" i="7"/>
  <c r="T343" i="7"/>
  <c r="E343" i="7"/>
  <c r="I344" i="6"/>
  <c r="N344" i="7" s="1"/>
  <c r="N343" i="7"/>
  <c r="J343" i="7"/>
  <c r="V343" i="7"/>
  <c r="S343" i="7"/>
  <c r="G343" i="7"/>
  <c r="M343" i="7"/>
  <c r="Z345" i="4"/>
  <c r="A345" i="5" s="1"/>
  <c r="L344" i="7" l="1"/>
  <c r="C344" i="7"/>
  <c r="X344" i="7"/>
  <c r="U344" i="7"/>
  <c r="I344" i="7"/>
  <c r="O344" i="7"/>
  <c r="R344" i="7"/>
  <c r="H345" i="6"/>
  <c r="P345" i="7" s="1"/>
  <c r="H344" i="7"/>
  <c r="T344" i="7"/>
  <c r="A344" i="7"/>
  <c r="K344" i="7"/>
  <c r="G344" i="7"/>
  <c r="Q344" i="7"/>
  <c r="B344" i="7"/>
  <c r="W344" i="7"/>
  <c r="E344" i="7"/>
  <c r="V344" i="7"/>
  <c r="D344" i="7"/>
  <c r="P344" i="7"/>
  <c r="M344" i="7"/>
  <c r="J344" i="7"/>
  <c r="J345" i="6"/>
  <c r="F345" i="7" s="1"/>
  <c r="I345" i="6"/>
  <c r="H345" i="7" s="1"/>
  <c r="Z346" i="4"/>
  <c r="A346" i="5" s="1"/>
  <c r="M345" i="7" l="1"/>
  <c r="A345" i="7"/>
  <c r="D345" i="7"/>
  <c r="V345" i="7"/>
  <c r="S345" i="7"/>
  <c r="J345" i="7"/>
  <c r="G345" i="7"/>
  <c r="J346" i="6"/>
  <c r="R346" i="7" s="1"/>
  <c r="H346" i="6"/>
  <c r="G346" i="7" s="1"/>
  <c r="K345" i="7"/>
  <c r="U345" i="7"/>
  <c r="R345" i="7"/>
  <c r="I346" i="6"/>
  <c r="Q346" i="7" s="1"/>
  <c r="L345" i="7"/>
  <c r="C345" i="7"/>
  <c r="Q345" i="7"/>
  <c r="E345" i="7"/>
  <c r="N345" i="7"/>
  <c r="T345" i="7"/>
  <c r="B345" i="7"/>
  <c r="Z347" i="4"/>
  <c r="A347" i="5" s="1"/>
  <c r="W345" i="7"/>
  <c r="O345" i="7"/>
  <c r="I345" i="7"/>
  <c r="X345" i="7"/>
  <c r="C346" i="7" l="1"/>
  <c r="F346" i="7"/>
  <c r="L346" i="7"/>
  <c r="I346" i="7"/>
  <c r="X346" i="7"/>
  <c r="O346" i="7"/>
  <c r="U346" i="7"/>
  <c r="H347" i="6"/>
  <c r="V347" i="7" s="1"/>
  <c r="K346" i="7"/>
  <c r="T346" i="7"/>
  <c r="E346" i="7"/>
  <c r="W346" i="7"/>
  <c r="N346" i="7"/>
  <c r="H346" i="7"/>
  <c r="B346" i="7"/>
  <c r="P346" i="7"/>
  <c r="S346" i="7"/>
  <c r="M346" i="7"/>
  <c r="D346" i="7"/>
  <c r="V346" i="7"/>
  <c r="A346" i="7"/>
  <c r="J346" i="7"/>
  <c r="I347" i="6"/>
  <c r="W347" i="7" s="1"/>
  <c r="J347" i="6"/>
  <c r="C347" i="7" s="1"/>
  <c r="Z348" i="4"/>
  <c r="A348" i="5" s="1"/>
  <c r="A347" i="7" l="1"/>
  <c r="S347" i="7"/>
  <c r="P347" i="7"/>
  <c r="J347" i="7"/>
  <c r="G347" i="7"/>
  <c r="H348" i="6"/>
  <c r="A348" i="7" s="1"/>
  <c r="M347" i="7"/>
  <c r="D347" i="7"/>
  <c r="T347" i="7"/>
  <c r="Q347" i="7"/>
  <c r="K347" i="7"/>
  <c r="E347" i="7"/>
  <c r="H347" i="7"/>
  <c r="O347" i="7"/>
  <c r="X347" i="7"/>
  <c r="R347" i="7"/>
  <c r="B347" i="7"/>
  <c r="F347" i="7"/>
  <c r="J348" i="6"/>
  <c r="O348" i="7" s="1"/>
  <c r="N347" i="7"/>
  <c r="I347" i="7"/>
  <c r="U347" i="7"/>
  <c r="Z349" i="4"/>
  <c r="A349" i="5" s="1"/>
  <c r="I348" i="6"/>
  <c r="T348" i="7" s="1"/>
  <c r="L347" i="7"/>
  <c r="M348" i="7" l="1"/>
  <c r="V348" i="7"/>
  <c r="J348" i="7"/>
  <c r="S348" i="7"/>
  <c r="P348" i="7"/>
  <c r="G348" i="7"/>
  <c r="J349" i="6"/>
  <c r="O349" i="7" s="1"/>
  <c r="H349" i="6"/>
  <c r="J349" i="7" s="1"/>
  <c r="D348" i="7"/>
  <c r="R348" i="7"/>
  <c r="L348" i="7"/>
  <c r="C348" i="7"/>
  <c r="Q348" i="7"/>
  <c r="X348" i="7"/>
  <c r="K348" i="7"/>
  <c r="F348" i="7"/>
  <c r="I348" i="7"/>
  <c r="U348" i="7"/>
  <c r="I349" i="6"/>
  <c r="W349" i="7" s="1"/>
  <c r="N348" i="7"/>
  <c r="B348" i="7"/>
  <c r="E348" i="7"/>
  <c r="W348" i="7"/>
  <c r="H348" i="7"/>
  <c r="Z350" i="4"/>
  <c r="A350" i="5" s="1"/>
  <c r="R349" i="7" l="1"/>
  <c r="I349" i="7"/>
  <c r="F349" i="7"/>
  <c r="L349" i="7"/>
  <c r="C349" i="7"/>
  <c r="X349" i="7"/>
  <c r="U349" i="7"/>
  <c r="I350" i="6"/>
  <c r="E350" i="7" s="1"/>
  <c r="H350" i="6"/>
  <c r="A350" i="7" s="1"/>
  <c r="P349" i="7"/>
  <c r="S349" i="7"/>
  <c r="K349" i="7"/>
  <c r="G349" i="7"/>
  <c r="A349" i="7"/>
  <c r="M349" i="7"/>
  <c r="V349" i="7"/>
  <c r="D349" i="7"/>
  <c r="E349" i="7"/>
  <c r="H349" i="7"/>
  <c r="Q349" i="7"/>
  <c r="T349" i="7"/>
  <c r="J350" i="6"/>
  <c r="X350" i="7" s="1"/>
  <c r="N349" i="7"/>
  <c r="B349" i="7"/>
  <c r="Z351" i="4"/>
  <c r="A351" i="5" s="1"/>
  <c r="H350" i="7" l="1"/>
  <c r="T350" i="7"/>
  <c r="W350" i="7"/>
  <c r="N350" i="7"/>
  <c r="B350" i="7"/>
  <c r="K350" i="7"/>
  <c r="Q350" i="7"/>
  <c r="I351" i="6"/>
  <c r="T351" i="7" s="1"/>
  <c r="H351" i="6"/>
  <c r="V351" i="7" s="1"/>
  <c r="I350" i="7"/>
  <c r="L350" i="7"/>
  <c r="V350" i="7"/>
  <c r="C350" i="7"/>
  <c r="O350" i="7"/>
  <c r="P350" i="7"/>
  <c r="M350" i="7"/>
  <c r="S350" i="7"/>
  <c r="U350" i="7"/>
  <c r="R350" i="7"/>
  <c r="J350" i="7"/>
  <c r="F350" i="7"/>
  <c r="D350" i="7"/>
  <c r="G350" i="7"/>
  <c r="J351" i="6"/>
  <c r="C351" i="7" s="1"/>
  <c r="Z352" i="4"/>
  <c r="A352" i="5" s="1"/>
  <c r="K351" i="7" l="1"/>
  <c r="E351" i="7"/>
  <c r="N351" i="7"/>
  <c r="Q351" i="7"/>
  <c r="W351" i="7"/>
  <c r="B351" i="7"/>
  <c r="H351" i="7"/>
  <c r="I352" i="6"/>
  <c r="K352" i="7" s="1"/>
  <c r="H352" i="6"/>
  <c r="G352" i="7" s="1"/>
  <c r="P351" i="7"/>
  <c r="G351" i="7"/>
  <c r="D351" i="7"/>
  <c r="J352" i="6"/>
  <c r="O352" i="7" s="1"/>
  <c r="J351" i="7"/>
  <c r="M351" i="7"/>
  <c r="U351" i="7"/>
  <c r="A351" i="7"/>
  <c r="S351" i="7"/>
  <c r="R351" i="7"/>
  <c r="X351" i="7"/>
  <c r="F351" i="7"/>
  <c r="O351" i="7"/>
  <c r="L351" i="7"/>
  <c r="I351" i="7"/>
  <c r="Z353" i="4"/>
  <c r="A353" i="5" s="1"/>
  <c r="B352" i="7" l="1"/>
  <c r="E352" i="7"/>
  <c r="W352" i="7"/>
  <c r="H352" i="7"/>
  <c r="T352" i="7"/>
  <c r="N352" i="7"/>
  <c r="Q352" i="7"/>
  <c r="H353" i="6"/>
  <c r="A353" i="7" s="1"/>
  <c r="M352" i="7"/>
  <c r="V352" i="7"/>
  <c r="S352" i="7"/>
  <c r="J352" i="7"/>
  <c r="P352" i="7"/>
  <c r="L352" i="7"/>
  <c r="D352" i="7"/>
  <c r="A352" i="7"/>
  <c r="C352" i="7"/>
  <c r="I352" i="7"/>
  <c r="U352" i="7"/>
  <c r="R352" i="7"/>
  <c r="F352" i="7"/>
  <c r="X352" i="7"/>
  <c r="I353" i="6"/>
  <c r="T353" i="7" s="1"/>
  <c r="J353" i="6"/>
  <c r="F353" i="7" s="1"/>
  <c r="Z354" i="4"/>
  <c r="A354" i="5" s="1"/>
  <c r="S353" i="7" l="1"/>
  <c r="D353" i="7"/>
  <c r="P353" i="7"/>
  <c r="G353" i="7"/>
  <c r="V353" i="7"/>
  <c r="M353" i="7"/>
  <c r="J353" i="7"/>
  <c r="J354" i="6"/>
  <c r="U354" i="7" s="1"/>
  <c r="H354" i="6"/>
  <c r="G354" i="7" s="1"/>
  <c r="C353" i="7"/>
  <c r="I353" i="7"/>
  <c r="B353" i="7"/>
  <c r="E353" i="7"/>
  <c r="Q353" i="7"/>
  <c r="O353" i="7"/>
  <c r="W353" i="7"/>
  <c r="I354" i="6"/>
  <c r="N354" i="7" s="1"/>
  <c r="H353" i="7"/>
  <c r="X353" i="7"/>
  <c r="L353" i="7"/>
  <c r="N353" i="7"/>
  <c r="R353" i="7"/>
  <c r="U353" i="7"/>
  <c r="K353" i="7"/>
  <c r="Z355" i="4"/>
  <c r="A355" i="5" s="1"/>
  <c r="X354" i="7" l="1"/>
  <c r="I354" i="7"/>
  <c r="R354" i="7"/>
  <c r="O354" i="7"/>
  <c r="L354" i="7"/>
  <c r="C354" i="7"/>
  <c r="F354" i="7"/>
  <c r="I355" i="6"/>
  <c r="Q355" i="7" s="1"/>
  <c r="H355" i="6"/>
  <c r="V355" i="7" s="1"/>
  <c r="H354" i="7"/>
  <c r="V354" i="7"/>
  <c r="P354" i="7"/>
  <c r="S354" i="7"/>
  <c r="J354" i="7"/>
  <c r="D354" i="7"/>
  <c r="M354" i="7"/>
  <c r="A354" i="7"/>
  <c r="K354" i="7"/>
  <c r="Q354" i="7"/>
  <c r="E354" i="7"/>
  <c r="W354" i="7"/>
  <c r="B354" i="7"/>
  <c r="T354" i="7"/>
  <c r="J355" i="6"/>
  <c r="F355" i="7" s="1"/>
  <c r="Z356" i="4"/>
  <c r="A356" i="5" s="1"/>
  <c r="E355" i="7" l="1"/>
  <c r="H355" i="7"/>
  <c r="T355" i="7"/>
  <c r="N355" i="7"/>
  <c r="W355" i="7"/>
  <c r="K355" i="7"/>
  <c r="B355" i="7"/>
  <c r="H356" i="6"/>
  <c r="A356" i="7" s="1"/>
  <c r="S355" i="7"/>
  <c r="J356" i="6"/>
  <c r="L356" i="7" s="1"/>
  <c r="P355" i="7"/>
  <c r="A355" i="7"/>
  <c r="D355" i="7"/>
  <c r="J355" i="7"/>
  <c r="I356" i="6"/>
  <c r="K356" i="7" s="1"/>
  <c r="L355" i="7"/>
  <c r="R355" i="7"/>
  <c r="U355" i="7"/>
  <c r="G355" i="7"/>
  <c r="X355" i="7"/>
  <c r="M355" i="7"/>
  <c r="C355" i="7"/>
  <c r="I355" i="7"/>
  <c r="O355" i="7"/>
  <c r="Z357" i="4"/>
  <c r="A357" i="5" s="1"/>
  <c r="V356" i="7" l="1"/>
  <c r="J356" i="7"/>
  <c r="D356" i="7"/>
  <c r="S356" i="7"/>
  <c r="G356" i="7"/>
  <c r="J357" i="6"/>
  <c r="R357" i="7" s="1"/>
  <c r="H357" i="6"/>
  <c r="A357" i="7" s="1"/>
  <c r="P356" i="7"/>
  <c r="M356" i="7"/>
  <c r="I356" i="7"/>
  <c r="U356" i="7"/>
  <c r="F356" i="7"/>
  <c r="C356" i="7"/>
  <c r="X356" i="7"/>
  <c r="T356" i="7"/>
  <c r="R356" i="7"/>
  <c r="O356" i="7"/>
  <c r="B356" i="7"/>
  <c r="H356" i="7"/>
  <c r="E356" i="7"/>
  <c r="Q356" i="7"/>
  <c r="N356" i="7"/>
  <c r="W356" i="7"/>
  <c r="I357" i="6"/>
  <c r="N357" i="7" s="1"/>
  <c r="Z358" i="4"/>
  <c r="A358" i="5" s="1"/>
  <c r="F357" i="7" l="1"/>
  <c r="I357" i="7"/>
  <c r="O357" i="7"/>
  <c r="C357" i="7"/>
  <c r="U357" i="7"/>
  <c r="X357" i="7"/>
  <c r="L357" i="7"/>
  <c r="H358" i="6"/>
  <c r="P358" i="7" s="1"/>
  <c r="W357" i="7"/>
  <c r="J358" i="6"/>
  <c r="L358" i="7" s="1"/>
  <c r="I358" i="6"/>
  <c r="H358" i="7" s="1"/>
  <c r="K357" i="7"/>
  <c r="V357" i="7"/>
  <c r="J357" i="7"/>
  <c r="M357" i="7"/>
  <c r="D357" i="7"/>
  <c r="H357" i="7"/>
  <c r="P357" i="7"/>
  <c r="T357" i="7"/>
  <c r="B357" i="7"/>
  <c r="S357" i="7"/>
  <c r="G357" i="7"/>
  <c r="Q357" i="7"/>
  <c r="E357" i="7"/>
  <c r="Z359" i="4"/>
  <c r="A359" i="5" s="1"/>
  <c r="D358" i="7" l="1"/>
  <c r="G358" i="7"/>
  <c r="M358" i="7"/>
  <c r="S358" i="7"/>
  <c r="V358" i="7"/>
  <c r="A358" i="7"/>
  <c r="J358" i="7"/>
  <c r="J359" i="6"/>
  <c r="U359" i="7" s="1"/>
  <c r="H359" i="6"/>
  <c r="D359" i="7" s="1"/>
  <c r="B358" i="7"/>
  <c r="N358" i="7"/>
  <c r="Q358" i="7"/>
  <c r="F358" i="7"/>
  <c r="X358" i="7"/>
  <c r="K358" i="7"/>
  <c r="W358" i="7"/>
  <c r="U358" i="7"/>
  <c r="T358" i="7"/>
  <c r="O358" i="7"/>
  <c r="I358" i="7"/>
  <c r="C358" i="7"/>
  <c r="R358" i="7"/>
  <c r="E358" i="7"/>
  <c r="I359" i="6"/>
  <c r="E359" i="7" s="1"/>
  <c r="Z360" i="4"/>
  <c r="A360" i="5" s="1"/>
  <c r="L359" i="7" l="1"/>
  <c r="R359" i="7"/>
  <c r="I359" i="7"/>
  <c r="H360" i="6"/>
  <c r="G360" i="7" s="1"/>
  <c r="F359" i="7"/>
  <c r="C359" i="7"/>
  <c r="O359" i="7"/>
  <c r="X359" i="7"/>
  <c r="T359" i="7"/>
  <c r="I360" i="6"/>
  <c r="Q360" i="7" s="1"/>
  <c r="K359" i="7"/>
  <c r="Q359" i="7"/>
  <c r="H359" i="7"/>
  <c r="V359" i="7"/>
  <c r="N359" i="7"/>
  <c r="J359" i="7"/>
  <c r="G359" i="7"/>
  <c r="M359" i="7"/>
  <c r="S359" i="7"/>
  <c r="W359" i="7"/>
  <c r="B359" i="7"/>
  <c r="P359" i="7"/>
  <c r="A359" i="7"/>
  <c r="J360" i="6"/>
  <c r="I360" i="7" s="1"/>
  <c r="Z361" i="4"/>
  <c r="A361" i="5" s="1"/>
  <c r="M360" i="7" l="1"/>
  <c r="V360" i="7"/>
  <c r="I361" i="6"/>
  <c r="W361" i="7" s="1"/>
  <c r="H361" i="6"/>
  <c r="M361" i="7" s="1"/>
  <c r="A360" i="7"/>
  <c r="D360" i="7"/>
  <c r="P360" i="7"/>
  <c r="S360" i="7"/>
  <c r="J360" i="7"/>
  <c r="B360" i="7"/>
  <c r="T360" i="7"/>
  <c r="H360" i="7"/>
  <c r="K360" i="7"/>
  <c r="W360" i="7"/>
  <c r="E360" i="7"/>
  <c r="N360" i="7"/>
  <c r="L360" i="7"/>
  <c r="X360" i="7"/>
  <c r="R360" i="7"/>
  <c r="O360" i="7"/>
  <c r="J361" i="6"/>
  <c r="I361" i="7" s="1"/>
  <c r="U360" i="7"/>
  <c r="C360" i="7"/>
  <c r="F360" i="7"/>
  <c r="Z362" i="4"/>
  <c r="A362" i="5" s="1"/>
  <c r="H361" i="7" l="1"/>
  <c r="T361" i="7"/>
  <c r="N361" i="7"/>
  <c r="K361" i="7"/>
  <c r="I362" i="6"/>
  <c r="B362" i="7" s="1"/>
  <c r="H362" i="6"/>
  <c r="P362" i="7" s="1"/>
  <c r="B361" i="7"/>
  <c r="Q361" i="7"/>
  <c r="E361" i="7"/>
  <c r="V361" i="7"/>
  <c r="F361" i="7"/>
  <c r="A361" i="7"/>
  <c r="J362" i="6"/>
  <c r="L362" i="7" s="1"/>
  <c r="D361" i="7"/>
  <c r="J361" i="7"/>
  <c r="S361" i="7"/>
  <c r="X361" i="7"/>
  <c r="G361" i="7"/>
  <c r="P361" i="7"/>
  <c r="O361" i="7"/>
  <c r="R361" i="7"/>
  <c r="C361" i="7"/>
  <c r="L361" i="7"/>
  <c r="U361" i="7"/>
  <c r="Z363" i="4"/>
  <c r="A363" i="5" s="1"/>
  <c r="E362" i="7" l="1"/>
  <c r="T362" i="7"/>
  <c r="K362" i="7"/>
  <c r="H362" i="7"/>
  <c r="Q362" i="7"/>
  <c r="H363" i="6"/>
  <c r="D363" i="7" s="1"/>
  <c r="W362" i="7"/>
  <c r="N362" i="7"/>
  <c r="S362" i="7"/>
  <c r="V362" i="7"/>
  <c r="C362" i="7"/>
  <c r="F362" i="7"/>
  <c r="U362" i="7"/>
  <c r="I362" i="7"/>
  <c r="X362" i="7"/>
  <c r="J362" i="7"/>
  <c r="D362" i="7"/>
  <c r="A362" i="7"/>
  <c r="G362" i="7"/>
  <c r="M362" i="7"/>
  <c r="O362" i="7"/>
  <c r="R362" i="7"/>
  <c r="I363" i="6"/>
  <c r="B363" i="7" s="1"/>
  <c r="J363" i="6"/>
  <c r="L363" i="7" s="1"/>
  <c r="Z364" i="4"/>
  <c r="A364" i="5" s="1"/>
  <c r="P363" i="7" l="1"/>
  <c r="M363" i="7"/>
  <c r="G363" i="7"/>
  <c r="J363" i="7"/>
  <c r="V363" i="7"/>
  <c r="S363" i="7"/>
  <c r="J364" i="6"/>
  <c r="I364" i="7" s="1"/>
  <c r="H364" i="6"/>
  <c r="A364" i="7" s="1"/>
  <c r="A363" i="7"/>
  <c r="I364" i="6"/>
  <c r="W364" i="7" s="1"/>
  <c r="F363" i="7"/>
  <c r="T363" i="7"/>
  <c r="N363" i="7"/>
  <c r="O363" i="7"/>
  <c r="X363" i="7"/>
  <c r="W363" i="7"/>
  <c r="H363" i="7"/>
  <c r="I363" i="7"/>
  <c r="E363" i="7"/>
  <c r="U363" i="7"/>
  <c r="R363" i="7"/>
  <c r="Q363" i="7"/>
  <c r="K363" i="7"/>
  <c r="C363" i="7"/>
  <c r="Z365" i="4"/>
  <c r="A365" i="5" s="1"/>
  <c r="L364" i="7" l="1"/>
  <c r="U364" i="7"/>
  <c r="X364" i="7"/>
  <c r="O364" i="7"/>
  <c r="F364" i="7"/>
  <c r="R364" i="7"/>
  <c r="C364" i="7"/>
  <c r="J365" i="6"/>
  <c r="U365" i="7" s="1"/>
  <c r="H365" i="6"/>
  <c r="G365" i="7" s="1"/>
  <c r="J364" i="7"/>
  <c r="G364" i="7"/>
  <c r="S364" i="7"/>
  <c r="P364" i="7"/>
  <c r="V364" i="7"/>
  <c r="M364" i="7"/>
  <c r="D364" i="7"/>
  <c r="B364" i="7"/>
  <c r="T364" i="7"/>
  <c r="Q364" i="7"/>
  <c r="E364" i="7"/>
  <c r="N364" i="7"/>
  <c r="K364" i="7"/>
  <c r="H364" i="7"/>
  <c r="Z366" i="4"/>
  <c r="A366" i="5" s="1"/>
  <c r="I365" i="6"/>
  <c r="E365" i="7" s="1"/>
  <c r="O365" i="7" l="1"/>
  <c r="I365" i="7"/>
  <c r="F365" i="7"/>
  <c r="C365" i="7"/>
  <c r="L365" i="7"/>
  <c r="X365" i="7"/>
  <c r="J366" i="6"/>
  <c r="F366" i="7" s="1"/>
  <c r="H366" i="6"/>
  <c r="P366" i="7" s="1"/>
  <c r="R365" i="7"/>
  <c r="B365" i="7"/>
  <c r="A365" i="7"/>
  <c r="P365" i="7"/>
  <c r="V365" i="7"/>
  <c r="M365" i="7"/>
  <c r="D365" i="7"/>
  <c r="T365" i="7"/>
  <c r="J365" i="7"/>
  <c r="S365" i="7"/>
  <c r="N365" i="7"/>
  <c r="W365" i="7"/>
  <c r="I366" i="6"/>
  <c r="B366" i="7" s="1"/>
  <c r="Q365" i="7"/>
  <c r="H365" i="7"/>
  <c r="K365" i="7"/>
  <c r="Z367" i="4"/>
  <c r="A367" i="5" s="1"/>
  <c r="R366" i="7" l="1"/>
  <c r="X366" i="7"/>
  <c r="I366" i="7"/>
  <c r="C366" i="7"/>
  <c r="O366" i="7"/>
  <c r="I367" i="6"/>
  <c r="W367" i="7" s="1"/>
  <c r="H367" i="6"/>
  <c r="G367" i="7" s="1"/>
  <c r="L366" i="7"/>
  <c r="U366" i="7"/>
  <c r="G366" i="7"/>
  <c r="N366" i="7"/>
  <c r="A366" i="7"/>
  <c r="M366" i="7"/>
  <c r="D366" i="7"/>
  <c r="J366" i="7"/>
  <c r="S366" i="7"/>
  <c r="V366" i="7"/>
  <c r="J367" i="6"/>
  <c r="X367" i="7" s="1"/>
  <c r="Q366" i="7"/>
  <c r="W366" i="7"/>
  <c r="T366" i="7"/>
  <c r="H366" i="7"/>
  <c r="E366" i="7"/>
  <c r="K366" i="7"/>
  <c r="Z368" i="4"/>
  <c r="A368" i="5" s="1"/>
  <c r="H367" i="7" l="1"/>
  <c r="B367" i="7"/>
  <c r="Q367" i="7"/>
  <c r="K367" i="7"/>
  <c r="E367" i="7"/>
  <c r="T367" i="7"/>
  <c r="N367" i="7"/>
  <c r="H368" i="6"/>
  <c r="D368" i="7" s="1"/>
  <c r="O367" i="7"/>
  <c r="F367" i="7"/>
  <c r="I367" i="7"/>
  <c r="U367" i="7"/>
  <c r="L367" i="7"/>
  <c r="P367" i="7"/>
  <c r="V367" i="7"/>
  <c r="R367" i="7"/>
  <c r="C367" i="7"/>
  <c r="A367" i="7"/>
  <c r="D367" i="7"/>
  <c r="M367" i="7"/>
  <c r="J367" i="7"/>
  <c r="S367" i="7"/>
  <c r="J368" i="6"/>
  <c r="X368" i="7" s="1"/>
  <c r="Z369" i="4"/>
  <c r="A369" i="5" s="1"/>
  <c r="I368" i="6"/>
  <c r="T368" i="7" s="1"/>
  <c r="V368" i="7" l="1"/>
  <c r="G368" i="7"/>
  <c r="A368" i="7"/>
  <c r="P368" i="7"/>
  <c r="H369" i="6"/>
  <c r="V369" i="7" s="1"/>
  <c r="S368" i="7"/>
  <c r="J368" i="7"/>
  <c r="M368" i="7"/>
  <c r="R368" i="7"/>
  <c r="H368" i="7"/>
  <c r="L368" i="7"/>
  <c r="K368" i="7"/>
  <c r="U368" i="7"/>
  <c r="E368" i="7"/>
  <c r="N368" i="7"/>
  <c r="O368" i="7"/>
  <c r="J369" i="6"/>
  <c r="C369" i="7" s="1"/>
  <c r="I369" i="6"/>
  <c r="H369" i="7" s="1"/>
  <c r="Q368" i="7"/>
  <c r="W368" i="7"/>
  <c r="F368" i="7"/>
  <c r="I368" i="7"/>
  <c r="B368" i="7"/>
  <c r="C368" i="7"/>
  <c r="Z370" i="4"/>
  <c r="A370" i="5" s="1"/>
  <c r="S369" i="7" l="1"/>
  <c r="D369" i="7"/>
  <c r="J369" i="7"/>
  <c r="A369" i="7"/>
  <c r="G369" i="7"/>
  <c r="I370" i="6"/>
  <c r="B370" i="7" s="1"/>
  <c r="H370" i="6"/>
  <c r="M370" i="7" s="1"/>
  <c r="P369" i="7"/>
  <c r="M369" i="7"/>
  <c r="W369" i="7"/>
  <c r="R369" i="7"/>
  <c r="B369" i="7"/>
  <c r="Q369" i="7"/>
  <c r="T369" i="7"/>
  <c r="K369" i="7"/>
  <c r="F369" i="7"/>
  <c r="I369" i="7"/>
  <c r="L369" i="7"/>
  <c r="X369" i="7"/>
  <c r="O369" i="7"/>
  <c r="U369" i="7"/>
  <c r="N369" i="7"/>
  <c r="E369" i="7"/>
  <c r="Z371" i="4"/>
  <c r="A371" i="5" s="1"/>
  <c r="J370" i="6"/>
  <c r="O370" i="7" s="1"/>
  <c r="K370" i="7" l="1"/>
  <c r="Q370" i="7"/>
  <c r="W370" i="7"/>
  <c r="E370" i="7"/>
  <c r="H370" i="7"/>
  <c r="N370" i="7"/>
  <c r="T370" i="7"/>
  <c r="I371" i="6"/>
  <c r="W371" i="7" s="1"/>
  <c r="H371" i="6"/>
  <c r="M371" i="7" s="1"/>
  <c r="A370" i="7"/>
  <c r="D370" i="7"/>
  <c r="S370" i="7"/>
  <c r="P370" i="7"/>
  <c r="G370" i="7"/>
  <c r="J370" i="7"/>
  <c r="V370" i="7"/>
  <c r="L370" i="7"/>
  <c r="U370" i="7"/>
  <c r="C370" i="7"/>
  <c r="R370" i="7"/>
  <c r="J371" i="6"/>
  <c r="C371" i="7" s="1"/>
  <c r="I370" i="7"/>
  <c r="F370" i="7"/>
  <c r="Z372" i="4"/>
  <c r="A372" i="5" s="1"/>
  <c r="X370" i="7"/>
  <c r="Q371" i="7" l="1"/>
  <c r="E371" i="7"/>
  <c r="B371" i="7"/>
  <c r="K371" i="7"/>
  <c r="T371" i="7"/>
  <c r="H371" i="7"/>
  <c r="N371" i="7"/>
  <c r="H372" i="6"/>
  <c r="V372" i="7" s="1"/>
  <c r="V371" i="7"/>
  <c r="D371" i="7"/>
  <c r="A371" i="7"/>
  <c r="S371" i="7"/>
  <c r="I371" i="7"/>
  <c r="G371" i="7"/>
  <c r="J371" i="7"/>
  <c r="P371" i="7"/>
  <c r="J372" i="6"/>
  <c r="O372" i="7" s="1"/>
  <c r="X371" i="7"/>
  <c r="F371" i="7"/>
  <c r="O371" i="7"/>
  <c r="U371" i="7"/>
  <c r="L371" i="7"/>
  <c r="R371" i="7"/>
  <c r="Z373" i="4"/>
  <c r="A373" i="5" s="1"/>
  <c r="I372" i="6"/>
  <c r="Q372" i="7" s="1"/>
  <c r="A372" i="7" l="1"/>
  <c r="S372" i="7"/>
  <c r="M372" i="7"/>
  <c r="D372" i="7"/>
  <c r="J372" i="7"/>
  <c r="P372" i="7"/>
  <c r="G372" i="7"/>
  <c r="H373" i="6"/>
  <c r="A373" i="7" s="1"/>
  <c r="F372" i="7"/>
  <c r="L372" i="7"/>
  <c r="C372" i="7"/>
  <c r="X372" i="7"/>
  <c r="T372" i="7"/>
  <c r="R372" i="7"/>
  <c r="U372" i="7"/>
  <c r="I372" i="7"/>
  <c r="W372" i="7"/>
  <c r="J373" i="6"/>
  <c r="C373" i="7" s="1"/>
  <c r="N372" i="7"/>
  <c r="Z374" i="4"/>
  <c r="A374" i="5" s="1"/>
  <c r="H372" i="7"/>
  <c r="E372" i="7"/>
  <c r="B372" i="7"/>
  <c r="K372" i="7"/>
  <c r="I373" i="6"/>
  <c r="E373" i="7" s="1"/>
  <c r="S373" i="7" l="1"/>
  <c r="J373" i="7"/>
  <c r="M373" i="7"/>
  <c r="V373" i="7"/>
  <c r="P373" i="7"/>
  <c r="J374" i="6"/>
  <c r="L374" i="7" s="1"/>
  <c r="H374" i="6"/>
  <c r="G374" i="7" s="1"/>
  <c r="D373" i="7"/>
  <c r="G373" i="7"/>
  <c r="F373" i="7"/>
  <c r="O373" i="7"/>
  <c r="X373" i="7"/>
  <c r="I373" i="7"/>
  <c r="L373" i="7"/>
  <c r="R373" i="7"/>
  <c r="U373" i="7"/>
  <c r="H373" i="7"/>
  <c r="K373" i="7"/>
  <c r="Q373" i="7"/>
  <c r="W373" i="7"/>
  <c r="Z375" i="4"/>
  <c r="A375" i="5" s="1"/>
  <c r="I374" i="6"/>
  <c r="B374" i="7" s="1"/>
  <c r="T373" i="7"/>
  <c r="N373" i="7"/>
  <c r="B373" i="7"/>
  <c r="F374" i="7" l="1"/>
  <c r="I374" i="7"/>
  <c r="X374" i="7"/>
  <c r="U374" i="7"/>
  <c r="C374" i="7"/>
  <c r="O374" i="7"/>
  <c r="R374" i="7"/>
  <c r="I375" i="6"/>
  <c r="H375" i="7" s="1"/>
  <c r="H375" i="6"/>
  <c r="P375" i="7" s="1"/>
  <c r="E374" i="7"/>
  <c r="A374" i="7"/>
  <c r="D374" i="7"/>
  <c r="M374" i="7"/>
  <c r="S374" i="7"/>
  <c r="P374" i="7"/>
  <c r="V374" i="7"/>
  <c r="J375" i="6"/>
  <c r="L375" i="7" s="1"/>
  <c r="J374" i="7"/>
  <c r="H374" i="7"/>
  <c r="N374" i="7"/>
  <c r="T374" i="7"/>
  <c r="Q374" i="7"/>
  <c r="W374" i="7"/>
  <c r="K374" i="7"/>
  <c r="Z376" i="4"/>
  <c r="A376" i="5" s="1"/>
  <c r="W375" i="7" l="1"/>
  <c r="T375" i="7"/>
  <c r="N375" i="7"/>
  <c r="E375" i="7"/>
  <c r="Q375" i="7"/>
  <c r="B375" i="7"/>
  <c r="K375" i="7"/>
  <c r="I376" i="6"/>
  <c r="K376" i="7" s="1"/>
  <c r="H376" i="6"/>
  <c r="V376" i="7" s="1"/>
  <c r="A375" i="7"/>
  <c r="D375" i="7"/>
  <c r="M375" i="7"/>
  <c r="V375" i="7"/>
  <c r="S375" i="7"/>
  <c r="G375" i="7"/>
  <c r="C375" i="7"/>
  <c r="J375" i="7"/>
  <c r="R375" i="7"/>
  <c r="U375" i="7"/>
  <c r="X375" i="7"/>
  <c r="O375" i="7"/>
  <c r="F375" i="7"/>
  <c r="I375" i="7"/>
  <c r="Z377" i="4"/>
  <c r="A377" i="5" s="1"/>
  <c r="J376" i="6"/>
  <c r="R376" i="7" s="1"/>
  <c r="N376" i="7" l="1"/>
  <c r="W376" i="7"/>
  <c r="T376" i="7"/>
  <c r="B376" i="7"/>
  <c r="E376" i="7"/>
  <c r="Q376" i="7"/>
  <c r="H376" i="7"/>
  <c r="H377" i="6"/>
  <c r="A377" i="7" s="1"/>
  <c r="A376" i="7"/>
  <c r="S376" i="7"/>
  <c r="G376" i="7"/>
  <c r="F376" i="7"/>
  <c r="I376" i="7"/>
  <c r="I377" i="6"/>
  <c r="E377" i="7" s="1"/>
  <c r="L376" i="7"/>
  <c r="X376" i="7"/>
  <c r="J377" i="6"/>
  <c r="U377" i="7" s="1"/>
  <c r="U376" i="7"/>
  <c r="Z378" i="4"/>
  <c r="A378" i="5" s="1"/>
  <c r="M376" i="7"/>
  <c r="C376" i="7"/>
  <c r="J376" i="7"/>
  <c r="D376" i="7"/>
  <c r="O376" i="7"/>
  <c r="P376" i="7"/>
  <c r="V377" i="7" l="1"/>
  <c r="D377" i="7"/>
  <c r="J377" i="7"/>
  <c r="M377" i="7"/>
  <c r="G377" i="7"/>
  <c r="P377" i="7"/>
  <c r="S377" i="7"/>
  <c r="H378" i="6"/>
  <c r="J378" i="7" s="1"/>
  <c r="N377" i="7"/>
  <c r="T377" i="7"/>
  <c r="R377" i="7"/>
  <c r="F377" i="7"/>
  <c r="C377" i="7"/>
  <c r="K377" i="7"/>
  <c r="L377" i="7"/>
  <c r="H377" i="7"/>
  <c r="X377" i="7"/>
  <c r="Q377" i="7"/>
  <c r="B377" i="7"/>
  <c r="W377" i="7"/>
  <c r="I377" i="7"/>
  <c r="O377" i="7"/>
  <c r="I378" i="6"/>
  <c r="N378" i="7" s="1"/>
  <c r="J378" i="6"/>
  <c r="I378" i="7" s="1"/>
  <c r="Z379" i="4"/>
  <c r="A379" i="5" s="1"/>
  <c r="A378" i="7" l="1"/>
  <c r="M378" i="7"/>
  <c r="G378" i="7"/>
  <c r="V378" i="7"/>
  <c r="D378" i="7"/>
  <c r="I379" i="6"/>
  <c r="B379" i="7" s="1"/>
  <c r="H379" i="6"/>
  <c r="M379" i="7" s="1"/>
  <c r="S378" i="7"/>
  <c r="P378" i="7"/>
  <c r="Q378" i="7"/>
  <c r="K378" i="7"/>
  <c r="L378" i="7"/>
  <c r="R378" i="7"/>
  <c r="F378" i="7"/>
  <c r="X378" i="7"/>
  <c r="U378" i="7"/>
  <c r="O378" i="7"/>
  <c r="C378" i="7"/>
  <c r="J379" i="6"/>
  <c r="O379" i="7" s="1"/>
  <c r="H378" i="7"/>
  <c r="B378" i="7"/>
  <c r="Z380" i="4"/>
  <c r="A380" i="5" s="1"/>
  <c r="E378" i="7"/>
  <c r="T378" i="7"/>
  <c r="W378" i="7"/>
  <c r="E379" i="7" l="1"/>
  <c r="H379" i="7"/>
  <c r="N379" i="7"/>
  <c r="K379" i="7"/>
  <c r="T379" i="7"/>
  <c r="W379" i="7"/>
  <c r="Q379" i="7"/>
  <c r="I380" i="6"/>
  <c r="Q380" i="7" s="1"/>
  <c r="H380" i="6"/>
  <c r="G380" i="7" s="1"/>
  <c r="S379" i="7"/>
  <c r="V379" i="7"/>
  <c r="P379" i="7"/>
  <c r="U379" i="7"/>
  <c r="L379" i="7"/>
  <c r="I379" i="7"/>
  <c r="J380" i="6"/>
  <c r="I380" i="7" s="1"/>
  <c r="R379" i="7"/>
  <c r="C379" i="7"/>
  <c r="X379" i="7"/>
  <c r="F379" i="7"/>
  <c r="G379" i="7"/>
  <c r="J379" i="7"/>
  <c r="A379" i="7"/>
  <c r="D379" i="7"/>
  <c r="Z381" i="4"/>
  <c r="A381" i="5" s="1"/>
  <c r="T380" i="7" l="1"/>
  <c r="B380" i="7"/>
  <c r="W380" i="7"/>
  <c r="K380" i="7"/>
  <c r="H380" i="7"/>
  <c r="N380" i="7"/>
  <c r="E380" i="7"/>
  <c r="J381" i="6"/>
  <c r="L381" i="7" s="1"/>
  <c r="H381" i="6"/>
  <c r="A381" i="7" s="1"/>
  <c r="X380" i="7"/>
  <c r="U380" i="7"/>
  <c r="O380" i="7"/>
  <c r="C380" i="7"/>
  <c r="R380" i="7"/>
  <c r="L380" i="7"/>
  <c r="F380" i="7"/>
  <c r="A380" i="7"/>
  <c r="D380" i="7"/>
  <c r="J380" i="7"/>
  <c r="V380" i="7"/>
  <c r="P380" i="7"/>
  <c r="M380" i="7"/>
  <c r="S380" i="7"/>
  <c r="I381" i="6"/>
  <c r="W381" i="7" s="1"/>
  <c r="Z382" i="4"/>
  <c r="A382" i="5" s="1"/>
  <c r="F381" i="7" l="1"/>
  <c r="X381" i="7"/>
  <c r="I381" i="7"/>
  <c r="R381" i="7"/>
  <c r="O381" i="7"/>
  <c r="U381" i="7"/>
  <c r="C381" i="7"/>
  <c r="I382" i="6"/>
  <c r="N382" i="7" s="1"/>
  <c r="H382" i="6"/>
  <c r="P382" i="7" s="1"/>
  <c r="K381" i="7"/>
  <c r="H381" i="7"/>
  <c r="V381" i="7"/>
  <c r="N381" i="7"/>
  <c r="M381" i="7"/>
  <c r="B381" i="7"/>
  <c r="S381" i="7"/>
  <c r="Q381" i="7"/>
  <c r="D381" i="7"/>
  <c r="P381" i="7"/>
  <c r="J381" i="7"/>
  <c r="G381" i="7"/>
  <c r="J382" i="6"/>
  <c r="L382" i="7" s="1"/>
  <c r="Z383" i="4"/>
  <c r="A383" i="5" s="1"/>
  <c r="E381" i="7"/>
  <c r="T381" i="7"/>
  <c r="Q382" i="7" l="1"/>
  <c r="H382" i="7"/>
  <c r="W382" i="7"/>
  <c r="T382" i="7"/>
  <c r="E382" i="7"/>
  <c r="B382" i="7"/>
  <c r="K382" i="7"/>
  <c r="I383" i="6"/>
  <c r="B383" i="7" s="1"/>
  <c r="H383" i="6"/>
  <c r="P383" i="7" s="1"/>
  <c r="D382" i="7"/>
  <c r="M382" i="7"/>
  <c r="O382" i="7"/>
  <c r="U382" i="7"/>
  <c r="S382" i="7"/>
  <c r="X382" i="7"/>
  <c r="V382" i="7"/>
  <c r="I382" i="7"/>
  <c r="G382" i="7"/>
  <c r="J382" i="7"/>
  <c r="C382" i="7"/>
  <c r="F382" i="7"/>
  <c r="J383" i="6"/>
  <c r="F383" i="7" s="1"/>
  <c r="A382" i="7"/>
  <c r="R382" i="7"/>
  <c r="Z384" i="4"/>
  <c r="A384" i="5" s="1"/>
  <c r="Q383" i="7" l="1"/>
  <c r="T383" i="7"/>
  <c r="H383" i="7"/>
  <c r="E383" i="7"/>
  <c r="N383" i="7"/>
  <c r="K383" i="7"/>
  <c r="W383" i="7"/>
  <c r="J384" i="6"/>
  <c r="I384" i="7" s="1"/>
  <c r="H384" i="6"/>
  <c r="S384" i="7" s="1"/>
  <c r="I383" i="7"/>
  <c r="U383" i="7"/>
  <c r="C383" i="7"/>
  <c r="L383" i="7"/>
  <c r="D383" i="7"/>
  <c r="M383" i="7"/>
  <c r="V383" i="7"/>
  <c r="I384" i="6"/>
  <c r="H384" i="7" s="1"/>
  <c r="S383" i="7"/>
  <c r="R383" i="7"/>
  <c r="X383" i="7"/>
  <c r="J383" i="7"/>
  <c r="G383" i="7"/>
  <c r="O383" i="7"/>
  <c r="A383" i="7"/>
  <c r="Z385" i="4"/>
  <c r="A385" i="5" s="1"/>
  <c r="O384" i="7" l="1"/>
  <c r="U384" i="7"/>
  <c r="X384" i="7"/>
  <c r="F384" i="7"/>
  <c r="R384" i="7"/>
  <c r="L384" i="7"/>
  <c r="C384" i="7"/>
  <c r="I385" i="6"/>
  <c r="W385" i="7" s="1"/>
  <c r="H385" i="6"/>
  <c r="M385" i="7" s="1"/>
  <c r="K384" i="7"/>
  <c r="J384" i="7"/>
  <c r="P384" i="7"/>
  <c r="M384" i="7"/>
  <c r="B384" i="7"/>
  <c r="E384" i="7"/>
  <c r="T384" i="7"/>
  <c r="W384" i="7"/>
  <c r="G384" i="7"/>
  <c r="A384" i="7"/>
  <c r="Q384" i="7"/>
  <c r="N384" i="7"/>
  <c r="J385" i="6"/>
  <c r="O385" i="7" s="1"/>
  <c r="D384" i="7"/>
  <c r="V384" i="7"/>
  <c r="Z386" i="4"/>
  <c r="A386" i="5" s="1"/>
  <c r="E385" i="7" l="1"/>
  <c r="K385" i="7"/>
  <c r="H385" i="7"/>
  <c r="Q385" i="7"/>
  <c r="T385" i="7"/>
  <c r="B385" i="7"/>
  <c r="N385" i="7"/>
  <c r="H386" i="6"/>
  <c r="P386" i="7" s="1"/>
  <c r="L385" i="7"/>
  <c r="F385" i="7"/>
  <c r="G385" i="7"/>
  <c r="V385" i="7"/>
  <c r="U385" i="7"/>
  <c r="R385" i="7"/>
  <c r="X385" i="7"/>
  <c r="I385" i="7"/>
  <c r="C385" i="7"/>
  <c r="A385" i="7"/>
  <c r="D385" i="7"/>
  <c r="P385" i="7"/>
  <c r="I386" i="6"/>
  <c r="K386" i="7" s="1"/>
  <c r="Z387" i="4"/>
  <c r="A387" i="5" s="1"/>
  <c r="J386" i="6"/>
  <c r="C386" i="7" s="1"/>
  <c r="J385" i="7"/>
  <c r="S385" i="7"/>
  <c r="J386" i="7" l="1"/>
  <c r="G386" i="7"/>
  <c r="A386" i="7"/>
  <c r="V386" i="7"/>
  <c r="S386" i="7"/>
  <c r="I387" i="6"/>
  <c r="T387" i="7" s="1"/>
  <c r="H387" i="6"/>
  <c r="P387" i="7" s="1"/>
  <c r="M386" i="7"/>
  <c r="D386" i="7"/>
  <c r="U386" i="7"/>
  <c r="I386" i="7"/>
  <c r="B386" i="7"/>
  <c r="E386" i="7"/>
  <c r="H386" i="7"/>
  <c r="N386" i="7"/>
  <c r="W386" i="7"/>
  <c r="F386" i="7"/>
  <c r="Q386" i="7"/>
  <c r="J387" i="6"/>
  <c r="R387" i="7" s="1"/>
  <c r="T386" i="7"/>
  <c r="L386" i="7"/>
  <c r="X386" i="7"/>
  <c r="R386" i="7"/>
  <c r="O386" i="7"/>
  <c r="Z388" i="4"/>
  <c r="A388" i="5" s="1"/>
  <c r="W387" i="7" l="1"/>
  <c r="Q387" i="7"/>
  <c r="H387" i="7"/>
  <c r="K387" i="7"/>
  <c r="N387" i="7"/>
  <c r="B387" i="7"/>
  <c r="E387" i="7"/>
  <c r="I388" i="6"/>
  <c r="Q388" i="7" s="1"/>
  <c r="H388" i="6"/>
  <c r="A388" i="7" s="1"/>
  <c r="F387" i="7"/>
  <c r="L387" i="7"/>
  <c r="U387" i="7"/>
  <c r="X387" i="7"/>
  <c r="C387" i="7"/>
  <c r="O387" i="7"/>
  <c r="I387" i="7"/>
  <c r="M387" i="7"/>
  <c r="V387" i="7"/>
  <c r="J388" i="6"/>
  <c r="A387" i="7"/>
  <c r="D387" i="7"/>
  <c r="G387" i="7"/>
  <c r="J387" i="7"/>
  <c r="S387" i="7"/>
  <c r="Z389" i="4"/>
  <c r="A389" i="5" s="1"/>
  <c r="W388" i="7" l="1"/>
  <c r="E388" i="7"/>
  <c r="N388" i="7"/>
  <c r="T388" i="7"/>
  <c r="B388" i="7"/>
  <c r="K388" i="7"/>
  <c r="H388" i="7"/>
  <c r="I389" i="6"/>
  <c r="N389" i="7" s="1"/>
  <c r="H389" i="6"/>
  <c r="A389" i="7" s="1"/>
  <c r="M388" i="7"/>
  <c r="V388" i="7"/>
  <c r="P388" i="7"/>
  <c r="S388" i="7"/>
  <c r="J388" i="7"/>
  <c r="D388" i="7"/>
  <c r="G388" i="7"/>
  <c r="C388" i="7"/>
  <c r="L388" i="7"/>
  <c r="I388" i="7"/>
  <c r="R388" i="7"/>
  <c r="X388" i="7"/>
  <c r="U388" i="7"/>
  <c r="O388" i="7"/>
  <c r="F388" i="7"/>
  <c r="Z390" i="4"/>
  <c r="A390" i="5" s="1"/>
  <c r="J389" i="6"/>
  <c r="F389" i="7" s="1"/>
  <c r="Q389" i="7" l="1"/>
  <c r="K389" i="7"/>
  <c r="E389" i="7"/>
  <c r="W389" i="7"/>
  <c r="T389" i="7"/>
  <c r="B389" i="7"/>
  <c r="H389" i="7"/>
  <c r="H390" i="6"/>
  <c r="J390" i="7" s="1"/>
  <c r="D389" i="7"/>
  <c r="S389" i="7"/>
  <c r="G389" i="7"/>
  <c r="I390" i="6"/>
  <c r="B390" i="7" s="1"/>
  <c r="J390" i="6"/>
  <c r="L390" i="7" s="1"/>
  <c r="V389" i="7"/>
  <c r="O389" i="7"/>
  <c r="M389" i="7"/>
  <c r="P389" i="7"/>
  <c r="J389" i="7"/>
  <c r="X389" i="7"/>
  <c r="C389" i="7"/>
  <c r="L389" i="7"/>
  <c r="Z391" i="4"/>
  <c r="A391" i="5" s="1"/>
  <c r="U389" i="7"/>
  <c r="R389" i="7"/>
  <c r="I389" i="7"/>
  <c r="P390" i="7" l="1"/>
  <c r="S390" i="7"/>
  <c r="A390" i="7"/>
  <c r="I391" i="6"/>
  <c r="E391" i="7" s="1"/>
  <c r="H391" i="6"/>
  <c r="S391" i="7" s="1"/>
  <c r="V390" i="7"/>
  <c r="G390" i="7"/>
  <c r="M390" i="7"/>
  <c r="D390" i="7"/>
  <c r="T390" i="7"/>
  <c r="Q390" i="7"/>
  <c r="H390" i="7"/>
  <c r="X390" i="7"/>
  <c r="O390" i="7"/>
  <c r="I390" i="7"/>
  <c r="R390" i="7"/>
  <c r="U390" i="7"/>
  <c r="F390" i="7"/>
  <c r="J391" i="6"/>
  <c r="I391" i="7" s="1"/>
  <c r="N390" i="7"/>
  <c r="C390" i="7"/>
  <c r="K390" i="7"/>
  <c r="E390" i="7"/>
  <c r="W390" i="7"/>
  <c r="Z392" i="4"/>
  <c r="A392" i="5" s="1"/>
  <c r="N391" i="7" l="1"/>
  <c r="T391" i="7"/>
  <c r="Q391" i="7"/>
  <c r="H391" i="7"/>
  <c r="K391" i="7"/>
  <c r="B391" i="7"/>
  <c r="W391" i="7"/>
  <c r="I392" i="6"/>
  <c r="N392" i="7" s="1"/>
  <c r="H392" i="6"/>
  <c r="J392" i="7" s="1"/>
  <c r="V391" i="7"/>
  <c r="J391" i="7"/>
  <c r="M391" i="7"/>
  <c r="A391" i="7"/>
  <c r="D391" i="7"/>
  <c r="P391" i="7"/>
  <c r="G391" i="7"/>
  <c r="R391" i="7"/>
  <c r="O391" i="7"/>
  <c r="L391" i="7"/>
  <c r="J392" i="6"/>
  <c r="L392" i="7" s="1"/>
  <c r="C391" i="7"/>
  <c r="F391" i="7"/>
  <c r="U391" i="7"/>
  <c r="X391" i="7"/>
  <c r="Z393" i="4"/>
  <c r="A393" i="5" s="1"/>
  <c r="Q392" i="7" l="1"/>
  <c r="H392" i="7"/>
  <c r="K392" i="7"/>
  <c r="W392" i="7"/>
  <c r="E392" i="7"/>
  <c r="B392" i="7"/>
  <c r="T392" i="7"/>
  <c r="J393" i="6"/>
  <c r="I393" i="7" s="1"/>
  <c r="H393" i="6"/>
  <c r="M393" i="7" s="1"/>
  <c r="U392" i="7"/>
  <c r="F392" i="7"/>
  <c r="A392" i="7"/>
  <c r="S392" i="7"/>
  <c r="D392" i="7"/>
  <c r="O392" i="7"/>
  <c r="R392" i="7"/>
  <c r="P392" i="7"/>
  <c r="I392" i="7"/>
  <c r="X392" i="7"/>
  <c r="V392" i="7"/>
  <c r="M392" i="7"/>
  <c r="G392" i="7"/>
  <c r="C392" i="7"/>
  <c r="I393" i="6"/>
  <c r="B393" i="7" s="1"/>
  <c r="Z394" i="4"/>
  <c r="A394" i="5" s="1"/>
  <c r="R393" i="7" l="1"/>
  <c r="L393" i="7"/>
  <c r="U393" i="7"/>
  <c r="F393" i="7"/>
  <c r="X393" i="7"/>
  <c r="C393" i="7"/>
  <c r="O393" i="7"/>
  <c r="J394" i="6"/>
  <c r="I394" i="7" s="1"/>
  <c r="H394" i="6"/>
  <c r="S394" i="7" s="1"/>
  <c r="N393" i="7"/>
  <c r="K393" i="7"/>
  <c r="E393" i="7"/>
  <c r="H393" i="7"/>
  <c r="D393" i="7"/>
  <c r="G393" i="7"/>
  <c r="S393" i="7"/>
  <c r="P393" i="7"/>
  <c r="V393" i="7"/>
  <c r="Q393" i="7"/>
  <c r="J393" i="7"/>
  <c r="A393" i="7"/>
  <c r="W393" i="7"/>
  <c r="T393" i="7"/>
  <c r="I394" i="6"/>
  <c r="K394" i="7" s="1"/>
  <c r="Z395" i="4"/>
  <c r="A395" i="5" s="1"/>
  <c r="F394" i="7" l="1"/>
  <c r="X394" i="7"/>
  <c r="U394" i="7"/>
  <c r="C394" i="7"/>
  <c r="L394" i="7"/>
  <c r="O394" i="7"/>
  <c r="R394" i="7"/>
  <c r="J395" i="6"/>
  <c r="C395" i="7" s="1"/>
  <c r="H395" i="6"/>
  <c r="M395" i="7" s="1"/>
  <c r="B394" i="7"/>
  <c r="N394" i="7"/>
  <c r="T394" i="7"/>
  <c r="E394" i="7"/>
  <c r="Q394" i="7"/>
  <c r="W394" i="7"/>
  <c r="H394" i="7"/>
  <c r="G394" i="7"/>
  <c r="D394" i="7"/>
  <c r="M394" i="7"/>
  <c r="V394" i="7"/>
  <c r="A394" i="7"/>
  <c r="P394" i="7"/>
  <c r="Z396" i="4"/>
  <c r="A396" i="5" s="1"/>
  <c r="I395" i="6"/>
  <c r="B395" i="7" s="1"/>
  <c r="J394" i="7"/>
  <c r="F395" i="7" l="1"/>
  <c r="O395" i="7"/>
  <c r="X395" i="7"/>
  <c r="L395" i="7"/>
  <c r="I395" i="7"/>
  <c r="U395" i="7"/>
  <c r="R395" i="7"/>
  <c r="I396" i="6"/>
  <c r="T396" i="7" s="1"/>
  <c r="H396" i="6"/>
  <c r="V396" i="7" s="1"/>
  <c r="P395" i="7"/>
  <c r="D395" i="7"/>
  <c r="A395" i="7"/>
  <c r="V395" i="7"/>
  <c r="S395" i="7"/>
  <c r="J395" i="7"/>
  <c r="J396" i="6"/>
  <c r="U396" i="7" s="1"/>
  <c r="G395" i="7"/>
  <c r="N395" i="7"/>
  <c r="E395" i="7"/>
  <c r="H395" i="7"/>
  <c r="W395" i="7"/>
  <c r="Q395" i="7"/>
  <c r="K395" i="7"/>
  <c r="T395" i="7"/>
  <c r="Z397" i="4"/>
  <c r="A397" i="5" s="1"/>
  <c r="H396" i="7" l="1"/>
  <c r="K396" i="7"/>
  <c r="E396" i="7"/>
  <c r="B396" i="7"/>
  <c r="Q396" i="7"/>
  <c r="N396" i="7"/>
  <c r="W396" i="7"/>
  <c r="J397" i="6"/>
  <c r="C397" i="7" s="1"/>
  <c r="H397" i="6"/>
  <c r="D397" i="7" s="1"/>
  <c r="O396" i="7"/>
  <c r="L396" i="7"/>
  <c r="X396" i="7"/>
  <c r="D396" i="7"/>
  <c r="M396" i="7"/>
  <c r="S396" i="7"/>
  <c r="G396" i="7"/>
  <c r="I397" i="6"/>
  <c r="W397" i="7" s="1"/>
  <c r="F396" i="7"/>
  <c r="C396" i="7"/>
  <c r="J396" i="7"/>
  <c r="A396" i="7"/>
  <c r="I396" i="7"/>
  <c r="P396" i="7"/>
  <c r="R396" i="7"/>
  <c r="Z398" i="4"/>
  <c r="A398" i="5" s="1"/>
  <c r="O397" i="7" l="1"/>
  <c r="U397" i="7"/>
  <c r="I397" i="7"/>
  <c r="X397" i="7"/>
  <c r="R397" i="7"/>
  <c r="F397" i="7"/>
  <c r="L397" i="7"/>
  <c r="I398" i="6"/>
  <c r="W398" i="7" s="1"/>
  <c r="H398" i="6"/>
  <c r="J398" i="7" s="1"/>
  <c r="Q397" i="7"/>
  <c r="K397" i="7"/>
  <c r="H397" i="7"/>
  <c r="B397" i="7"/>
  <c r="S397" i="7"/>
  <c r="N397" i="7"/>
  <c r="A397" i="7"/>
  <c r="V397" i="7"/>
  <c r="P397" i="7"/>
  <c r="M397" i="7"/>
  <c r="E397" i="7"/>
  <c r="J397" i="7"/>
  <c r="G397" i="7"/>
  <c r="T397" i="7"/>
  <c r="Z399" i="4"/>
  <c r="A399" i="5" s="1"/>
  <c r="J398" i="6"/>
  <c r="O398" i="7" s="1"/>
  <c r="H398" i="7" l="1"/>
  <c r="E398" i="7"/>
  <c r="Q398" i="7"/>
  <c r="N398" i="7"/>
  <c r="T398" i="7"/>
  <c r="K398" i="7"/>
  <c r="B398" i="7"/>
  <c r="H399" i="6"/>
  <c r="J399" i="7" s="1"/>
  <c r="U398" i="7"/>
  <c r="L398" i="7"/>
  <c r="X398" i="7"/>
  <c r="F398" i="7"/>
  <c r="P398" i="7"/>
  <c r="M398" i="7"/>
  <c r="C398" i="7"/>
  <c r="R398" i="7"/>
  <c r="A398" i="7"/>
  <c r="I398" i="7"/>
  <c r="S398" i="7"/>
  <c r="V398" i="7"/>
  <c r="G398" i="7"/>
  <c r="Z400" i="4"/>
  <c r="A400" i="5" s="1"/>
  <c r="J399" i="6"/>
  <c r="U399" i="7" s="1"/>
  <c r="I399" i="6"/>
  <c r="N399" i="7" s="1"/>
  <c r="D398" i="7"/>
  <c r="V399" i="7" l="1"/>
  <c r="P399" i="7"/>
  <c r="M399" i="7"/>
  <c r="D399" i="7"/>
  <c r="A399" i="7"/>
  <c r="S399" i="7"/>
  <c r="G399" i="7"/>
  <c r="I400" i="6"/>
  <c r="N400" i="7" s="1"/>
  <c r="H400" i="6"/>
  <c r="P400" i="7" s="1"/>
  <c r="L399" i="7"/>
  <c r="F399" i="7"/>
  <c r="W399" i="7"/>
  <c r="T399" i="7"/>
  <c r="K399" i="7"/>
  <c r="J400" i="6"/>
  <c r="O400" i="7" s="1"/>
  <c r="B399" i="7"/>
  <c r="E399" i="7"/>
  <c r="R399" i="7"/>
  <c r="O399" i="7"/>
  <c r="Q399" i="7"/>
  <c r="Z401" i="4"/>
  <c r="A401" i="5" s="1"/>
  <c r="C399" i="7"/>
  <c r="X399" i="7"/>
  <c r="I399" i="7"/>
  <c r="H399" i="7"/>
  <c r="H400" i="7" l="1"/>
  <c r="T400" i="7"/>
  <c r="Q400" i="7"/>
  <c r="E400" i="7"/>
  <c r="W400" i="7"/>
  <c r="B400" i="7"/>
  <c r="K400" i="7"/>
  <c r="J401" i="6"/>
  <c r="U401" i="7" s="1"/>
  <c r="H401" i="6"/>
  <c r="P401" i="7" s="1"/>
  <c r="Z402" i="4"/>
  <c r="A402" i="5" s="1"/>
  <c r="H402" i="6" s="1"/>
  <c r="U400" i="7"/>
  <c r="C400" i="7"/>
  <c r="R400" i="7"/>
  <c r="M400" i="7"/>
  <c r="G400" i="7"/>
  <c r="S400" i="7"/>
  <c r="J400" i="7"/>
  <c r="I401" i="6"/>
  <c r="W401" i="7" s="1"/>
  <c r="A400" i="7"/>
  <c r="L400" i="7"/>
  <c r="X400" i="7"/>
  <c r="V400" i="7"/>
  <c r="I400" i="7"/>
  <c r="F400" i="7"/>
  <c r="D400" i="7"/>
  <c r="R401" i="7" l="1"/>
  <c r="L401" i="7"/>
  <c r="X401" i="7"/>
  <c r="I401" i="7"/>
  <c r="C401" i="7"/>
  <c r="O401" i="7"/>
  <c r="F401" i="7"/>
  <c r="I402" i="6"/>
  <c r="P2" i="5" s="1"/>
  <c r="J402" i="6"/>
  <c r="L402" i="7" s="1"/>
  <c r="G402" i="7"/>
  <c r="D401" i="7"/>
  <c r="B401" i="7"/>
  <c r="T401" i="7"/>
  <c r="N401" i="7"/>
  <c r="E401" i="7"/>
  <c r="K401" i="7"/>
  <c r="H401" i="7"/>
  <c r="Q401" i="7"/>
  <c r="G401" i="7"/>
  <c r="J401" i="7"/>
  <c r="M401" i="7"/>
  <c r="A401" i="7"/>
  <c r="V401" i="7"/>
  <c r="S401" i="7"/>
  <c r="S12" i="5" l="1"/>
  <c r="S7" i="5"/>
  <c r="O402" i="7"/>
  <c r="S15" i="5" s="1"/>
  <c r="P402" i="7"/>
  <c r="S16" i="5" s="1"/>
  <c r="J402" i="7"/>
  <c r="S10" i="5" s="1"/>
  <c r="V402" i="7"/>
  <c r="S22" i="5" s="1"/>
  <c r="Q2" i="5"/>
  <c r="U402" i="7"/>
  <c r="S21" i="5" s="1"/>
  <c r="D402" i="7"/>
  <c r="S4" i="5" s="1"/>
  <c r="M402" i="7"/>
  <c r="S13" i="5" s="1"/>
  <c r="S402" i="7"/>
  <c r="S19" i="5" s="1"/>
  <c r="R402" i="7"/>
  <c r="S18" i="5" s="1"/>
  <c r="C402" i="7"/>
  <c r="S3" i="5" s="1"/>
  <c r="X402" i="7"/>
  <c r="S24" i="5" s="1"/>
  <c r="I402" i="7"/>
  <c r="S9" i="5" s="1"/>
  <c r="F402" i="7"/>
  <c r="S6" i="5" s="1"/>
  <c r="O2" i="5"/>
  <c r="A402" i="7"/>
  <c r="S1" i="5" s="1"/>
  <c r="T402" i="7"/>
  <c r="S20" i="5" s="1"/>
  <c r="AK20" i="5" s="1"/>
  <c r="AQ20" i="5" s="1"/>
  <c r="W402" i="7"/>
  <c r="S23" i="5" s="1"/>
  <c r="AK21" i="5" s="1"/>
  <c r="AQ21" i="5" s="1"/>
  <c r="Q402" i="7"/>
  <c r="S17" i="5" s="1"/>
  <c r="K402" i="7"/>
  <c r="S11" i="5" s="1"/>
  <c r="AK17" i="5" s="1"/>
  <c r="AQ17" i="5" s="1"/>
  <c r="N402" i="7"/>
  <c r="S14" i="5" s="1"/>
  <c r="AK18" i="5" s="1"/>
  <c r="AQ18" i="5" s="1"/>
  <c r="H402" i="7"/>
  <c r="S8" i="5" s="1"/>
  <c r="E402" i="7"/>
  <c r="S5" i="5" s="1"/>
  <c r="AK15" i="5" s="1"/>
  <c r="AQ15" i="5" s="1"/>
  <c r="B402" i="7"/>
  <c r="S2" i="5" s="1"/>
  <c r="AK14" i="5" s="1"/>
  <c r="AQ14" i="5" s="1"/>
  <c r="O4" i="5" l="1"/>
  <c r="O11" i="5"/>
  <c r="P4" i="5"/>
  <c r="U16" i="5"/>
  <c r="AK19" i="5"/>
  <c r="AQ19" i="5" s="1"/>
  <c r="U11" i="5"/>
  <c r="U12" i="5"/>
  <c r="AK16" i="5"/>
  <c r="AQ16" i="5" s="1"/>
  <c r="U5" i="5"/>
  <c r="U6" i="5"/>
  <c r="U3" i="5"/>
  <c r="U14" i="5"/>
  <c r="U7" i="5"/>
  <c r="U10" i="5"/>
  <c r="U2" i="5"/>
  <c r="U8" i="5"/>
  <c r="U13" i="5"/>
  <c r="U9" i="5"/>
  <c r="U4" i="5"/>
  <c r="U15" i="5"/>
  <c r="U1" i="5"/>
  <c r="AB15" i="5" l="1"/>
  <c r="P11" i="5"/>
  <c r="P15" i="5" s="1"/>
  <c r="P19" i="5" s="1"/>
  <c r="AN7" i="5" s="1"/>
  <c r="AB12" i="5"/>
  <c r="AB11" i="5"/>
  <c r="AB1" i="5"/>
  <c r="AB5" i="5"/>
  <c r="AB10" i="5"/>
  <c r="AB6" i="5"/>
  <c r="AB4" i="5"/>
  <c r="AB13" i="5"/>
  <c r="AB7" i="5"/>
  <c r="AB8" i="5"/>
  <c r="AB14" i="5"/>
  <c r="AB9" i="5"/>
  <c r="AB3" i="5"/>
  <c r="AB16" i="5"/>
  <c r="AB2" i="5"/>
  <c r="AG16" i="5" l="1"/>
  <c r="AL9" i="5" s="1"/>
  <c r="O15" i="5"/>
  <c r="O19" i="5" s="1"/>
  <c r="AM9" i="5" s="1"/>
  <c r="AG11" i="5"/>
  <c r="AN9" i="5"/>
  <c r="AN4" i="5"/>
  <c r="AN3" i="5"/>
  <c r="AG12" i="5"/>
  <c r="AL7" i="5" s="1"/>
  <c r="AN5" i="5"/>
  <c r="AN8" i="5"/>
  <c r="AN6" i="5"/>
  <c r="AN2" i="5"/>
  <c r="AG2" i="5"/>
  <c r="AL2" i="5" s="1"/>
  <c r="AG5" i="5"/>
  <c r="AG6" i="5"/>
  <c r="AL4" i="5" s="1"/>
  <c r="AG10" i="5"/>
  <c r="AL6" i="5" s="1"/>
  <c r="AG4" i="5"/>
  <c r="AL3" i="5" s="1"/>
  <c r="AG13" i="5"/>
  <c r="AG8" i="5"/>
  <c r="AL5" i="5" s="1"/>
  <c r="AG7" i="5"/>
  <c r="AG14" i="5"/>
  <c r="AL8" i="5" s="1"/>
  <c r="AG9" i="5"/>
  <c r="AG3" i="5"/>
  <c r="AG15" i="5"/>
  <c r="AG1" i="5"/>
  <c r="AM4" i="5" l="1"/>
  <c r="AS4" i="5" s="1"/>
  <c r="AV4" i="5" s="1"/>
  <c r="AK8" i="5"/>
  <c r="AO8" i="5" s="1"/>
  <c r="AR8" i="5" s="1"/>
  <c r="AK4" i="5"/>
  <c r="AO4" i="5" s="1"/>
  <c r="AR4" i="5" s="1"/>
  <c r="AM2" i="5"/>
  <c r="AS2" i="5" s="1"/>
  <c r="AV2" i="5" s="1"/>
  <c r="AK7" i="5"/>
  <c r="AO7" i="5" s="1"/>
  <c r="AR7" i="5" s="1"/>
  <c r="AK2" i="5"/>
  <c r="AO2" i="5" s="1"/>
  <c r="AR2" i="5" s="1"/>
  <c r="AM3" i="5"/>
  <c r="AT3" i="5" s="1"/>
  <c r="AK9" i="5"/>
  <c r="AO9" i="5" s="1"/>
  <c r="AR9" i="5" s="1"/>
  <c r="AK5" i="5"/>
  <c r="AP5" i="5" s="1"/>
  <c r="AS9" i="5"/>
  <c r="AV9" i="5" s="1"/>
  <c r="AS10" i="5"/>
  <c r="AV10" i="5" s="1"/>
  <c r="AM6" i="5"/>
  <c r="AT6" i="5" s="1"/>
  <c r="AM8" i="5"/>
  <c r="AS8" i="5" s="1"/>
  <c r="AV8" i="5" s="1"/>
  <c r="AT10" i="5"/>
  <c r="AK3" i="5"/>
  <c r="AO3" i="5" s="1"/>
  <c r="AR3" i="5" s="1"/>
  <c r="AM5" i="5"/>
  <c r="AS5" i="5" s="1"/>
  <c r="AV5" i="5" s="1"/>
  <c r="AM7" i="5"/>
  <c r="AT7" i="5" s="1"/>
  <c r="AK6" i="5"/>
  <c r="AP6" i="5" s="1"/>
  <c r="AO10" i="5"/>
  <c r="AQ10" i="5" s="1"/>
  <c r="AT9" i="5"/>
  <c r="AT4" i="5" l="1"/>
  <c r="AU4" i="5" s="1"/>
  <c r="AP8" i="5"/>
  <c r="AQ8" i="5" s="1"/>
  <c r="AM20" i="5" s="1"/>
  <c r="AP7" i="5"/>
  <c r="AQ7" i="5" s="1"/>
  <c r="AM19" i="5" s="1"/>
  <c r="AP4" i="5"/>
  <c r="AQ4" i="5" s="1"/>
  <c r="AM16" i="5" s="1"/>
  <c r="AO5" i="5"/>
  <c r="AR5" i="5" s="1"/>
  <c r="AT2" i="5"/>
  <c r="AU2" i="5" s="1"/>
  <c r="AP16" i="5"/>
  <c r="AS3" i="5"/>
  <c r="AV3" i="5" s="1"/>
  <c r="AP15" i="5" s="1"/>
  <c r="AP9" i="5"/>
  <c r="AQ9" i="5" s="1"/>
  <c r="AM21" i="5" s="1"/>
  <c r="AO6" i="5"/>
  <c r="AR6" i="5" s="1"/>
  <c r="AU9" i="5"/>
  <c r="AP2" i="5"/>
  <c r="AQ2" i="5" s="1"/>
  <c r="AM14" i="5" s="1"/>
  <c r="AP20" i="5"/>
  <c r="AP17" i="5"/>
  <c r="AP3" i="5"/>
  <c r="AQ3" i="5" s="1"/>
  <c r="AM15" i="5" s="1"/>
  <c r="AP14" i="5"/>
  <c r="AU10" i="5"/>
  <c r="AP21" i="5"/>
  <c r="AR10" i="5"/>
  <c r="AO21" i="5" s="1"/>
  <c r="AS7" i="5"/>
  <c r="AV7" i="5" s="1"/>
  <c r="AP19" i="5" s="1"/>
  <c r="AS6" i="5"/>
  <c r="AV6" i="5" s="1"/>
  <c r="AP18" i="5" s="1"/>
  <c r="AT8" i="5"/>
  <c r="AU8" i="5" s="1"/>
  <c r="AT5" i="5"/>
  <c r="AU5" i="5" s="1"/>
  <c r="AQ5" i="5" l="1"/>
  <c r="AM17" i="5" s="1"/>
  <c r="AN16" i="5"/>
  <c r="AU3" i="5"/>
  <c r="AN15" i="5" s="1"/>
  <c r="AQ6" i="5"/>
  <c r="AM18" i="5" s="1"/>
  <c r="AN21" i="5"/>
  <c r="AS21" i="5" s="1"/>
  <c r="AT21" i="5" s="1"/>
  <c r="AU21" i="5" s="1"/>
  <c r="AO18" i="5"/>
  <c r="AN20" i="5"/>
  <c r="AN14" i="5"/>
  <c r="AN17" i="5"/>
  <c r="AO15" i="5"/>
  <c r="AO20" i="5"/>
  <c r="AO19" i="5"/>
  <c r="AO14" i="5"/>
  <c r="AO16" i="5"/>
  <c r="AU6" i="5"/>
  <c r="AN18" i="5" s="1"/>
  <c r="AO17" i="5"/>
  <c r="AU7" i="5"/>
  <c r="AN19" i="5" s="1"/>
  <c r="AS16" i="5" l="1"/>
  <c r="AT16" i="5" s="1"/>
  <c r="AU16" i="5" s="1"/>
  <c r="AS20" i="5"/>
  <c r="AT20" i="5" s="1"/>
  <c r="AU20" i="5" s="1"/>
  <c r="AS15" i="5"/>
  <c r="AT15" i="5" s="1"/>
  <c r="AU15" i="5" s="1"/>
  <c r="AS17" i="5"/>
  <c r="AT17" i="5" s="1"/>
  <c r="AU17" i="5" s="1"/>
  <c r="AS18" i="5"/>
  <c r="AT18" i="5" s="1"/>
  <c r="AU18" i="5" s="1"/>
  <c r="AS14" i="5"/>
  <c r="AT14" i="5" s="1"/>
  <c r="AU14" i="5" s="1"/>
  <c r="AS19" i="5"/>
  <c r="AT19" i="5" s="1"/>
  <c r="AU19" i="5" s="1"/>
  <c r="AV14" i="5" l="1"/>
  <c r="B11" i="10" s="1"/>
</calcChain>
</file>

<file path=xl/sharedStrings.xml><?xml version="1.0" encoding="utf-8"?>
<sst xmlns="http://schemas.openxmlformats.org/spreadsheetml/2006/main" count="421" uniqueCount="364">
  <si>
    <t>CIEx</t>
    <phoneticPr fontId="1" type="noConversion"/>
  </si>
  <si>
    <t>CIEy</t>
    <phoneticPr fontId="1" type="noConversion"/>
  </si>
  <si>
    <t>CIEz</t>
    <phoneticPr fontId="1" type="noConversion"/>
  </si>
  <si>
    <t>lambda</t>
    <phoneticPr fontId="1" type="noConversion"/>
  </si>
  <si>
    <t>lambda-s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</si>
  <si>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</si>
  <si>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</si>
  <si>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</si>
  <si>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</si>
  <si>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</si>
  <si>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</si>
  <si>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</si>
  <si>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</si>
  <si>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S(lambda)</t>
    <phoneticPr fontId="1" type="noConversion"/>
  </si>
  <si>
    <t>lambda-L</t>
    <phoneticPr fontId="1" type="noConversion"/>
  </si>
  <si>
    <t>FWHM-R</t>
    <phoneticPr fontId="1" type="noConversion"/>
  </si>
  <si>
    <t>FWHM-L</t>
    <phoneticPr fontId="1" type="noConversion"/>
  </si>
  <si>
    <t>FWHM-s</t>
    <phoneticPr fontId="1" type="noConversion"/>
  </si>
  <si>
    <t>LED_X</t>
    <phoneticPr fontId="1" type="noConversion"/>
  </si>
  <si>
    <t>LED_Y</t>
    <phoneticPr fontId="1" type="noConversion"/>
  </si>
  <si>
    <t>LED_Z</t>
    <phoneticPr fontId="1" type="noConversion"/>
  </si>
  <si>
    <t>s_X</t>
    <phoneticPr fontId="1" type="noConversion"/>
  </si>
  <si>
    <t>s_Y</t>
    <phoneticPr fontId="1" type="noConversion"/>
  </si>
  <si>
    <t>s_Z</t>
    <phoneticPr fontId="1" type="noConversion"/>
  </si>
  <si>
    <t>L_X</t>
    <phoneticPr fontId="1" type="noConversion"/>
  </si>
  <si>
    <t>L_Y</t>
    <phoneticPr fontId="1" type="noConversion"/>
  </si>
  <si>
    <t>L_Z</t>
    <phoneticPr fontId="1" type="noConversion"/>
  </si>
  <si>
    <t>XB+YB+ZB</t>
    <phoneticPr fontId="1" type="noConversion"/>
  </si>
  <si>
    <t>XS+YS+ZS</t>
    <phoneticPr fontId="1" type="noConversion"/>
  </si>
  <si>
    <t>XL+YL+ZL</t>
    <phoneticPr fontId="1" type="noConversion"/>
  </si>
  <si>
    <t>Tc</t>
  </si>
  <si>
    <t>Aps</t>
    <phoneticPr fontId="1" type="noConversion"/>
  </si>
  <si>
    <t>Apl</t>
    <phoneticPr fontId="1" type="noConversion"/>
  </si>
  <si>
    <t>(Lambda_L/Lambda)^2</t>
    <phoneticPr fontId="1" type="noConversion"/>
  </si>
  <si>
    <t>Exp(f(lambda)^2)</t>
    <phoneticPr fontId="1" type="noConversion"/>
  </si>
  <si>
    <t>f(lambda)</t>
    <phoneticPr fontId="1" type="noConversion"/>
  </si>
  <si>
    <t>S_LED</t>
    <phoneticPr fontId="1" type="noConversion"/>
  </si>
  <si>
    <t>S_total</t>
    <phoneticPr fontId="1" type="noConversion"/>
  </si>
  <si>
    <t>uc</t>
    <phoneticPr fontId="1" type="noConversion"/>
  </si>
  <si>
    <t>vc</t>
    <phoneticPr fontId="1" type="noConversion"/>
  </si>
  <si>
    <t>distance</t>
    <phoneticPr fontId="1" type="noConversion"/>
  </si>
  <si>
    <t>ucnew</t>
    <phoneticPr fontId="1" type="noConversion"/>
  </si>
  <si>
    <t>vcnew</t>
    <phoneticPr fontId="1" type="noConversion"/>
  </si>
  <si>
    <t>m</t>
    <phoneticPr fontId="1" type="noConversion"/>
  </si>
  <si>
    <t>const</t>
    <phoneticPr fontId="1" type="noConversion"/>
  </si>
  <si>
    <t>S_illuminant</t>
    <phoneticPr fontId="1" type="noConversion"/>
  </si>
  <si>
    <t>c1</t>
    <phoneticPr fontId="1" type="noConversion"/>
  </si>
  <si>
    <t>c2</t>
    <phoneticPr fontId="1" type="noConversion"/>
  </si>
  <si>
    <t>Tc</t>
    <phoneticPr fontId="1" type="noConversion"/>
  </si>
  <si>
    <t>Lambda</t>
    <phoneticPr fontId="1" type="noConversion"/>
  </si>
  <si>
    <t>c1/lambda^5</t>
    <phoneticPr fontId="1" type="noConversion"/>
  </si>
  <si>
    <t>exp</t>
    <phoneticPr fontId="1" type="noConversion"/>
  </si>
  <si>
    <t>TCS01</t>
  </si>
  <si>
    <t>TCS02</t>
  </si>
  <si>
    <t>TCS03</t>
  </si>
  <si>
    <t>TCS04</t>
  </si>
  <si>
    <t>TCS05</t>
  </si>
  <si>
    <t>TCS06</t>
  </si>
  <si>
    <t>TCS07</t>
  </si>
  <si>
    <t>TCS08</t>
  </si>
  <si>
    <t>Xtotal</t>
    <phoneticPr fontId="1" type="noConversion"/>
  </si>
  <si>
    <t>Ytotal</t>
    <phoneticPr fontId="1" type="noConversion"/>
  </si>
  <si>
    <t>Ztotal</t>
    <phoneticPr fontId="1" type="noConversion"/>
  </si>
  <si>
    <t>xtotal</t>
    <phoneticPr fontId="1" type="noConversion"/>
  </si>
  <si>
    <t>ytotal</t>
    <phoneticPr fontId="1" type="noConversion"/>
  </si>
  <si>
    <t>Xillu</t>
    <phoneticPr fontId="1" type="noConversion"/>
  </si>
  <si>
    <t>Zillu</t>
    <phoneticPr fontId="1" type="noConversion"/>
  </si>
  <si>
    <t>Yillu</t>
    <phoneticPr fontId="1" type="noConversion"/>
  </si>
  <si>
    <t>xillu</t>
    <phoneticPr fontId="1" type="noConversion"/>
  </si>
  <si>
    <t>yillu</t>
    <phoneticPr fontId="1" type="noConversion"/>
  </si>
  <si>
    <t>Xk1</t>
    <phoneticPr fontId="1" type="noConversion"/>
  </si>
  <si>
    <t>Xk2</t>
  </si>
  <si>
    <t>Xk3</t>
  </si>
  <si>
    <t>Xk4</t>
  </si>
  <si>
    <t>Xk5</t>
  </si>
  <si>
    <t>Xk6</t>
  </si>
  <si>
    <t>Xk7</t>
  </si>
  <si>
    <t>Xk8</t>
  </si>
  <si>
    <t>Yk1</t>
    <phoneticPr fontId="1" type="noConversion"/>
  </si>
  <si>
    <t>Yk2</t>
  </si>
  <si>
    <t>Yk3</t>
  </si>
  <si>
    <t>Yk4</t>
  </si>
  <si>
    <t>Yk5</t>
  </si>
  <si>
    <t>Yk6</t>
  </si>
  <si>
    <t>Yk7</t>
  </si>
  <si>
    <t>Yk8</t>
  </si>
  <si>
    <t>xk1</t>
    <phoneticPr fontId="1" type="noConversion"/>
  </si>
  <si>
    <t>yk1</t>
    <phoneticPr fontId="1" type="noConversion"/>
  </si>
  <si>
    <t>Zk2</t>
  </si>
  <si>
    <t>Zk1</t>
    <phoneticPr fontId="1" type="noConversion"/>
  </si>
  <si>
    <t>Zk3</t>
  </si>
  <si>
    <t>Zk4</t>
  </si>
  <si>
    <t>Zk5</t>
  </si>
  <si>
    <t>Zk6</t>
  </si>
  <si>
    <t>Zk7</t>
  </si>
  <si>
    <t>Zk8</t>
  </si>
  <si>
    <t>Xr1</t>
    <phoneticPr fontId="1" type="noConversion"/>
  </si>
  <si>
    <t>Yr1</t>
    <phoneticPr fontId="1" type="noConversion"/>
  </si>
  <si>
    <t>Zr1</t>
    <phoneticPr fontId="1" type="noConversion"/>
  </si>
  <si>
    <t>Xr2</t>
  </si>
  <si>
    <t>Yr2</t>
  </si>
  <si>
    <t>Zr2</t>
  </si>
  <si>
    <t>Xr3</t>
  </si>
  <si>
    <t>Yr3</t>
  </si>
  <si>
    <t>Zr3</t>
  </si>
  <si>
    <t>Xr4</t>
  </si>
  <si>
    <t>Yr4</t>
  </si>
  <si>
    <t>Zr4</t>
  </si>
  <si>
    <t>Xr5</t>
  </si>
  <si>
    <t>Yr5</t>
  </si>
  <si>
    <t>Zr5</t>
  </si>
  <si>
    <t>Xr6</t>
  </si>
  <si>
    <t>Yr6</t>
  </si>
  <si>
    <t>Zr6</t>
  </si>
  <si>
    <t>Xr7</t>
  </si>
  <si>
    <t>Yr7</t>
  </si>
  <si>
    <t>Zr7</t>
  </si>
  <si>
    <t>Xr8</t>
  </si>
  <si>
    <t>Yr8</t>
  </si>
  <si>
    <t>Zr8</t>
  </si>
  <si>
    <t>xk2</t>
  </si>
  <si>
    <t>yk2</t>
  </si>
  <si>
    <t>xk3</t>
  </si>
  <si>
    <t>yk3</t>
  </si>
  <si>
    <t>xk4</t>
  </si>
  <si>
    <t>yk4</t>
  </si>
  <si>
    <t>xk5</t>
  </si>
  <si>
    <t>yk5</t>
  </si>
  <si>
    <t>xk6</t>
  </si>
  <si>
    <t>yk6</t>
  </si>
  <si>
    <t>xk7</t>
  </si>
  <si>
    <t>yk7</t>
  </si>
  <si>
    <t>xk8</t>
  </si>
  <si>
    <t>yk8</t>
  </si>
  <si>
    <t>xr1</t>
    <phoneticPr fontId="1" type="noConversion"/>
  </si>
  <si>
    <t>yr1</t>
    <phoneticPr fontId="1" type="noConversion"/>
  </si>
  <si>
    <t>xr2</t>
  </si>
  <si>
    <t>yr2</t>
  </si>
  <si>
    <t>xr3</t>
  </si>
  <si>
    <t>yr3</t>
  </si>
  <si>
    <t>xr4</t>
  </si>
  <si>
    <t>yr4</t>
  </si>
  <si>
    <t>xr5</t>
  </si>
  <si>
    <t>yr5</t>
  </si>
  <si>
    <t>xr6</t>
  </si>
  <si>
    <t>yr6</t>
  </si>
  <si>
    <t>xr7</t>
  </si>
  <si>
    <t>yr7</t>
  </si>
  <si>
    <t>xr8</t>
  </si>
  <si>
    <t>yr8</t>
  </si>
  <si>
    <t>dYtotal</t>
    <phoneticPr fontId="1" type="noConversion"/>
  </si>
  <si>
    <t>dXtotal</t>
    <phoneticPr fontId="1" type="noConversion"/>
  </si>
  <si>
    <t>dZtotal</t>
    <phoneticPr fontId="1" type="noConversion"/>
  </si>
  <si>
    <t>dXillu</t>
    <phoneticPr fontId="1" type="noConversion"/>
  </si>
  <si>
    <t>dYillu</t>
    <phoneticPr fontId="1" type="noConversion"/>
  </si>
  <si>
    <t>dZillu</t>
    <phoneticPr fontId="1" type="noConversion"/>
  </si>
  <si>
    <t>XTCSk1</t>
    <phoneticPr fontId="1" type="noConversion"/>
  </si>
  <si>
    <t>YTCSk1</t>
    <phoneticPr fontId="1" type="noConversion"/>
  </si>
  <si>
    <t>ZTCSk1</t>
    <phoneticPr fontId="1" type="noConversion"/>
  </si>
  <si>
    <t>XTCSr1</t>
    <phoneticPr fontId="1" type="noConversion"/>
  </si>
  <si>
    <t>YTCSr1</t>
    <phoneticPr fontId="1" type="noConversion"/>
  </si>
  <si>
    <t>ZTCSr1</t>
    <phoneticPr fontId="1" type="noConversion"/>
  </si>
  <si>
    <t>XTCSk2</t>
  </si>
  <si>
    <t>YTCSk2</t>
  </si>
  <si>
    <t>ZTCSk2</t>
  </si>
  <si>
    <t>XTCSr2</t>
  </si>
  <si>
    <t>YTCSr2</t>
  </si>
  <si>
    <t>ZTCSr2</t>
  </si>
  <si>
    <t>XTCSk3</t>
  </si>
  <si>
    <t>YTCSk3</t>
  </si>
  <si>
    <t>ZTCSk3</t>
  </si>
  <si>
    <t>XTCSk4</t>
  </si>
  <si>
    <t>YTCSk4</t>
  </si>
  <si>
    <t>ZTCSk4</t>
  </si>
  <si>
    <t>XTCSk5</t>
  </si>
  <si>
    <t>YTCSk5</t>
  </si>
  <si>
    <t>ZTCSk5</t>
  </si>
  <si>
    <t>XTCSk6</t>
  </si>
  <si>
    <t>YTCSk6</t>
  </si>
  <si>
    <t>ZTCSk6</t>
  </si>
  <si>
    <t>XTCSk7</t>
  </si>
  <si>
    <t>YTCSk7</t>
  </si>
  <si>
    <t>ZTCSk7</t>
  </si>
  <si>
    <t>XTCSk8</t>
  </si>
  <si>
    <t>YTCSk8</t>
  </si>
  <si>
    <t>ZTCSk8</t>
  </si>
  <si>
    <t>XTCSr3</t>
  </si>
  <si>
    <t>YTCSr3</t>
  </si>
  <si>
    <t>ZTCSr3</t>
  </si>
  <si>
    <t>XTCSr4</t>
  </si>
  <si>
    <t>YTCSr4</t>
  </si>
  <si>
    <t>ZTCSr4</t>
  </si>
  <si>
    <t>XTCSr5</t>
  </si>
  <si>
    <t>YTCSr5</t>
  </si>
  <si>
    <t>ZTCSr5</t>
  </si>
  <si>
    <t>XTCSr6</t>
  </si>
  <si>
    <t>YTCSr6</t>
  </si>
  <si>
    <t>ZTCSr6</t>
  </si>
  <si>
    <t>XTCSr7</t>
  </si>
  <si>
    <t>YTCSr7</t>
  </si>
  <si>
    <t>ZTCSr7</t>
  </si>
  <si>
    <t>XTCSr8</t>
  </si>
  <si>
    <t>YTCSr8</t>
  </si>
  <si>
    <t>ZTCSr8</t>
  </si>
  <si>
    <t>uk1</t>
    <phoneticPr fontId="1" type="noConversion"/>
  </si>
  <si>
    <t>ur1</t>
    <phoneticPr fontId="1" type="noConversion"/>
  </si>
  <si>
    <t>uk2</t>
  </si>
  <si>
    <t>ur2</t>
  </si>
  <si>
    <t>vk1</t>
    <phoneticPr fontId="1" type="noConversion"/>
  </si>
  <si>
    <t>vk2</t>
  </si>
  <si>
    <t>uk3</t>
  </si>
  <si>
    <t>vk3</t>
  </si>
  <si>
    <t>uk4</t>
  </si>
  <si>
    <t>vk4</t>
  </si>
  <si>
    <t>uk5</t>
  </si>
  <si>
    <t>vk5</t>
  </si>
  <si>
    <t>uk6</t>
  </si>
  <si>
    <t>vk6</t>
  </si>
  <si>
    <t>uk7</t>
  </si>
  <si>
    <t>vk7</t>
  </si>
  <si>
    <t>uk8</t>
  </si>
  <si>
    <t>vk8</t>
  </si>
  <si>
    <t>vr1</t>
    <phoneticPr fontId="1" type="noConversion"/>
  </si>
  <si>
    <t>vr2</t>
  </si>
  <si>
    <t>ur3</t>
  </si>
  <si>
    <t>vr3</t>
  </si>
  <si>
    <t>ur4</t>
  </si>
  <si>
    <t>vr4</t>
  </si>
  <si>
    <t>ur5</t>
  </si>
  <si>
    <t>vr5</t>
  </si>
  <si>
    <t>ur6</t>
  </si>
  <si>
    <t>vr6</t>
  </si>
  <si>
    <t>ur7</t>
  </si>
  <si>
    <t>vr7</t>
  </si>
  <si>
    <t>ur8</t>
  </si>
  <si>
    <t>vr8</t>
  </si>
  <si>
    <t>uk</t>
    <phoneticPr fontId="1" type="noConversion"/>
  </si>
  <si>
    <t>vk</t>
    <phoneticPr fontId="1" type="noConversion"/>
  </si>
  <si>
    <t>ur</t>
    <phoneticPr fontId="1" type="noConversion"/>
  </si>
  <si>
    <t>vr</t>
    <phoneticPr fontId="1" type="noConversion"/>
  </si>
  <si>
    <t>ck</t>
    <phoneticPr fontId="1" type="noConversion"/>
  </si>
  <si>
    <t>dk</t>
    <phoneticPr fontId="1" type="noConversion"/>
  </si>
  <si>
    <t>cr</t>
    <phoneticPr fontId="1" type="noConversion"/>
  </si>
  <si>
    <t>dr</t>
    <phoneticPr fontId="1" type="noConversion"/>
  </si>
  <si>
    <t>cr/ck</t>
    <phoneticPr fontId="1" type="noConversion"/>
  </si>
  <si>
    <t>dr/dk</t>
    <phoneticPr fontId="1" type="noConversion"/>
  </si>
  <si>
    <t>ck1</t>
    <phoneticPr fontId="1" type="noConversion"/>
  </si>
  <si>
    <t>dk1</t>
    <phoneticPr fontId="1" type="noConversion"/>
  </si>
  <si>
    <t>ck2</t>
  </si>
  <si>
    <t>dk2</t>
  </si>
  <si>
    <t>ck3</t>
  </si>
  <si>
    <t>dk3</t>
  </si>
  <si>
    <t>ck4</t>
  </si>
  <si>
    <t>dk4</t>
  </si>
  <si>
    <t>ck5</t>
  </si>
  <si>
    <t>dk5</t>
  </si>
  <si>
    <t>ck6</t>
  </si>
  <si>
    <t>dk6</t>
  </si>
  <si>
    <t>ck7</t>
  </si>
  <si>
    <t>dk7</t>
  </si>
  <si>
    <t>ck8</t>
  </si>
  <si>
    <t>dk8</t>
  </si>
  <si>
    <t>cr1</t>
    <phoneticPr fontId="1" type="noConversion"/>
  </si>
  <si>
    <t>dr1</t>
    <phoneticPr fontId="1" type="noConversion"/>
  </si>
  <si>
    <t>cr2</t>
  </si>
  <si>
    <t>dr2</t>
  </si>
  <si>
    <t>cr3</t>
  </si>
  <si>
    <t>dr3</t>
  </si>
  <si>
    <t>cr4</t>
  </si>
  <si>
    <t>dr4</t>
  </si>
  <si>
    <t>cr5</t>
  </si>
  <si>
    <t>dr5</t>
  </si>
  <si>
    <t>cr6</t>
  </si>
  <si>
    <t>dr6</t>
  </si>
  <si>
    <t>cr7</t>
  </si>
  <si>
    <t>dr7</t>
  </si>
  <si>
    <t>cr8</t>
  </si>
  <si>
    <t>dr8</t>
  </si>
  <si>
    <t>cki*cr/ck</t>
    <phoneticPr fontId="1" type="noConversion"/>
  </si>
  <si>
    <t>dki*dr/dk</t>
    <phoneticPr fontId="1" type="noConversion"/>
  </si>
  <si>
    <t>cri*cr/ck</t>
    <phoneticPr fontId="1" type="noConversion"/>
  </si>
  <si>
    <t>dri*dr/dk</t>
    <phoneticPr fontId="1" type="noConversion"/>
  </si>
  <si>
    <t>u'ki</t>
    <phoneticPr fontId="1" type="noConversion"/>
  </si>
  <si>
    <t>v'ki</t>
    <phoneticPr fontId="1" type="noConversion"/>
  </si>
  <si>
    <t>u'ri</t>
    <phoneticPr fontId="1" type="noConversion"/>
  </si>
  <si>
    <t>v'ri</t>
    <phoneticPr fontId="1" type="noConversion"/>
  </si>
  <si>
    <t>分母</t>
    <phoneticPr fontId="1" type="noConversion"/>
  </si>
  <si>
    <t>分子</t>
    <phoneticPr fontId="1" type="noConversion"/>
  </si>
  <si>
    <t>Yki</t>
    <phoneticPr fontId="1" type="noConversion"/>
  </si>
  <si>
    <t>Yri</t>
    <phoneticPr fontId="1" type="noConversion"/>
  </si>
  <si>
    <t>Uk</t>
    <phoneticPr fontId="1" type="noConversion"/>
  </si>
  <si>
    <t>Ur</t>
    <phoneticPr fontId="1" type="noConversion"/>
  </si>
  <si>
    <t>Vk</t>
    <phoneticPr fontId="1" type="noConversion"/>
  </si>
  <si>
    <t>Vr</t>
    <phoneticPr fontId="1" type="noConversion"/>
  </si>
  <si>
    <t>Wk</t>
    <phoneticPr fontId="1" type="noConversion"/>
  </si>
  <si>
    <t>Wr</t>
    <phoneticPr fontId="1" type="noConversion"/>
  </si>
  <si>
    <t>Ei</t>
    <phoneticPr fontId="1" type="noConversion"/>
  </si>
  <si>
    <t>total</t>
    <phoneticPr fontId="1" type="noConversion"/>
  </si>
  <si>
    <t>Ri</t>
    <phoneticPr fontId="1" type="noConversion"/>
  </si>
  <si>
    <t>CRI</t>
    <phoneticPr fontId="1" type="noConversion"/>
  </si>
  <si>
    <t>LEDwavelength</t>
    <phoneticPr fontId="1" type="noConversion"/>
  </si>
  <si>
    <t>LEDleft FWHM</t>
    <phoneticPr fontId="1" type="noConversion"/>
  </si>
  <si>
    <t>LEDright FWHM</t>
    <phoneticPr fontId="1" type="noConversion"/>
  </si>
  <si>
    <t>Swavelength</t>
    <phoneticPr fontId="1" type="noConversion"/>
  </si>
  <si>
    <t>SFWHM</t>
    <phoneticPr fontId="1" type="noConversion"/>
  </si>
  <si>
    <t>LFWHM</t>
    <phoneticPr fontId="1" type="noConversion"/>
  </si>
  <si>
    <t>Lwavelength</t>
    <phoneticPr fontId="1" type="noConversion"/>
  </si>
  <si>
    <t>Iso_distance</t>
    <phoneticPr fontId="1" type="noConversion"/>
  </si>
  <si>
    <t>left</t>
    <phoneticPr fontId="1" type="noConversion"/>
  </si>
  <si>
    <t>right</t>
    <phoneticPr fontId="1" type="noConversion"/>
  </si>
  <si>
    <t>yD</t>
    <phoneticPr fontId="1" type="noConversion"/>
  </si>
  <si>
    <t>xD&gt;7000</t>
    <phoneticPr fontId="1" type="noConversion"/>
  </si>
  <si>
    <t>xD&lt;=7000</t>
    <phoneticPr fontId="1" type="noConversion"/>
  </si>
  <si>
    <t>M1</t>
    <phoneticPr fontId="1" type="noConversion"/>
  </si>
  <si>
    <t>M2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</si>
  <si>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</si>
  <si>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</si>
  <si>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</si>
  <si>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S0_10nm</t>
    <phoneticPr fontId="1" type="noConversion"/>
  </si>
  <si>
    <t>S1_10nm</t>
    <phoneticPr fontId="1" type="noConversion"/>
  </si>
  <si>
    <t>S2_10nm</t>
    <phoneticPr fontId="1" type="noConversion"/>
  </si>
  <si>
    <t>Wavelength</t>
    <phoneticPr fontId="1" type="noConversion"/>
  </si>
  <si>
    <t>m0</t>
    <phoneticPr fontId="1" type="noConversion"/>
  </si>
  <si>
    <t>m1</t>
    <phoneticPr fontId="1" type="noConversion"/>
  </si>
  <si>
    <t>m2</t>
    <phoneticPr fontId="1" type="noConversion"/>
  </si>
  <si>
    <t>c0</t>
    <phoneticPr fontId="1" type="noConversion"/>
  </si>
  <si>
    <t>S_Daylight</t>
    <phoneticPr fontId="1" type="noConversion"/>
  </si>
  <si>
    <t>長短波長倒數下限</t>
    <phoneticPr fontId="1" type="noConversion"/>
  </si>
  <si>
    <t>長短波長倒數上限</t>
    <phoneticPr fontId="1" type="noConversion"/>
  </si>
  <si>
    <t>FWHM-l</t>
    <phoneticPr fontId="1" type="noConversion"/>
  </si>
  <si>
    <t>lambda-l</t>
    <phoneticPr fontId="1" type="noConversion"/>
  </si>
  <si>
    <t>constant</t>
    <phoneticPr fontId="1" type="noConversion"/>
  </si>
  <si>
    <t>slope</t>
    <phoneticPr fontId="1" type="noConversion"/>
  </si>
  <si>
    <t>xc</t>
    <phoneticPr fontId="1" type="noConversion"/>
  </si>
  <si>
    <t>yc</t>
    <phoneticPr fontId="1" type="noConversion"/>
  </si>
  <si>
    <t>短波長半高寬上限</t>
    <phoneticPr fontId="1" type="noConversion"/>
  </si>
  <si>
    <t>短波長半高寬下限</t>
    <phoneticPr fontId="1" type="noConversion"/>
  </si>
  <si>
    <t>長波長半高寬下限</t>
    <phoneticPr fontId="1" type="noConversion"/>
  </si>
  <si>
    <t>長波長半高寬上限</t>
    <phoneticPr fontId="1" type="noConversion"/>
  </si>
  <si>
    <t>XB</t>
    <phoneticPr fontId="1" type="noConversion"/>
  </si>
  <si>
    <t>YB</t>
    <phoneticPr fontId="1" type="noConversion"/>
  </si>
  <si>
    <t>ZB</t>
    <phoneticPr fontId="1" type="noConversion"/>
  </si>
  <si>
    <t>XS</t>
    <phoneticPr fontId="1" type="noConversion"/>
  </si>
  <si>
    <t>YS</t>
    <phoneticPr fontId="1" type="noConversion"/>
  </si>
  <si>
    <t>ZS</t>
    <phoneticPr fontId="1" type="noConversion"/>
  </si>
  <si>
    <t>XL</t>
    <phoneticPr fontId="1" type="noConversion"/>
  </si>
  <si>
    <t>YL</t>
    <phoneticPr fontId="1" type="noConversion"/>
  </si>
  <si>
    <t>ZL</t>
    <phoneticPr fontId="1" type="noConversion"/>
  </si>
  <si>
    <t>Apl*S_L</t>
    <phoneticPr fontId="1" type="noConversion"/>
  </si>
  <si>
    <t>Aps*S_S</t>
    <phoneticPr fontId="1" type="noConversion"/>
  </si>
  <si>
    <t>Apl上限</t>
    <phoneticPr fontId="1" type="noConversion"/>
  </si>
  <si>
    <t>Apl 下限</t>
    <phoneticPr fontId="1" type="noConversion"/>
  </si>
  <si>
    <t>z</t>
    <phoneticPr fontId="1" type="noConversion"/>
  </si>
  <si>
    <t>XT</t>
    <phoneticPr fontId="1" type="noConversion"/>
  </si>
  <si>
    <t>YT</t>
    <phoneticPr fontId="1" type="noConversion"/>
  </si>
  <si>
    <t>ZT</t>
    <phoneticPr fontId="1" type="noConversion"/>
  </si>
  <si>
    <t>xT</t>
    <phoneticPr fontId="1" type="noConversion"/>
  </si>
  <si>
    <t>yT</t>
    <phoneticPr fontId="1" type="noConversion"/>
  </si>
  <si>
    <t>I</t>
    <phoneticPr fontId="1" type="noConversion"/>
  </si>
  <si>
    <t>J</t>
    <phoneticPr fontId="1" type="noConversion"/>
  </si>
  <si>
    <t>r</t>
    <phoneticPr fontId="1" type="noConversion"/>
  </si>
  <si>
    <t>Alfa</t>
    <phoneticPr fontId="1" type="noConversion"/>
  </si>
  <si>
    <t>Beta</t>
    <phoneticPr fontId="1" type="noConversion"/>
  </si>
  <si>
    <t>Lower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</si>
</sst>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.00_);[Red]\(0.00\)"/>
    <numFmt numFmtId="177" formatCode="#,##0.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0" fillId="0" borderId="0" xfId="1" applyNumberFormat="1" applyFont="1" applyAlignmen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APSL!$W$1</c:f>
              <c:strCache>
                <c:ptCount val="1"/>
                <c:pt idx="0">
                  <c:v>S_LED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APSL!$W$2:$W$402</c:f>
              <c:numCache>
                <c:formatCode>General</c:formatCode>
                <c:ptCount val="401"/>
                <c:pt idx="0">
                  <c:v>6.0589757814846269E-4</c:v>
                </c:pt>
                <c:pt idx="1">
                  <c:v>6.8260781858294243E-4</c:v>
                </c:pt>
                <c:pt idx="2">
                  <c:v>7.6902992785107468E-4</c:v>
                </c:pt>
                <c:pt idx="3">
                  <c:v>8.6639343595126491E-4</c:v>
                </c:pt>
                <c:pt idx="4">
                  <c:v>9.7608351903875272E-4</c:v>
                </c:pt>
                <c:pt idx="5">
                  <c:v>1.0996606979285159E-3</c:v>
                </c:pt>
                <c:pt idx="6">
                  <c:v>1.2388830279402951E-3</c:v>
                </c:pt>
                <c:pt idx="7">
                  <c:v>1.395731094571407E-3</c:v>
                </c:pt>
                <c:pt idx="8">
                  <c:v>1.5724361689653966E-3</c:v>
                </c:pt>
                <c:pt idx="9">
                  <c:v>1.7715119215067788E-3</c:v>
                </c:pt>
                <c:pt idx="10">
                  <c:v>1.9957901416893463E-3</c:v>
                </c:pt>
                <c:pt idx="11">
                  <c:v>2.2484609683110271E-3</c:v>
                </c:pt>
                <c:pt idx="12">
                  <c:v>2.5331181967345991E-3</c:v>
                </c:pt>
                <c:pt idx="13">
                  <c:v>2.8538103001735302E-3</c:v>
                </c:pt>
                <c:pt idx="14">
                  <c:v>3.2150978805256893E-3</c:v>
                </c:pt>
                <c:pt idx="15">
                  <c:v>3.6221183520464928E-3</c:v>
                </c:pt>
                <c:pt idx="16">
                  <c:v>4.080658759028381E-3</c:v>
                </c:pt>
                <c:pt idx="17">
                  <c:v>4.5972377375567567E-3</c:v>
                </c:pt>
                <c:pt idx="18">
                  <c:v>5.1791977522547619E-3</c:v>
                </c:pt>
                <c:pt idx="19">
                  <c:v>5.8348088725636623E-3</c:v>
                </c:pt>
                <c:pt idx="20">
                  <c:v>6.5733855002608876E-3</c:v>
                </c:pt>
                <c:pt idx="21">
                  <c:v>7.4054176210977367E-3</c:v>
                </c:pt>
                <c:pt idx="22">
                  <c:v>8.3427183287844934E-3</c:v>
                </c:pt>
                <c:pt idx="23">
                  <c:v>9.3985895586418591E-3</c:v>
                </c:pt>
                <c:pt idx="24">
                  <c:v>1.0588008169820969E-2</c:v>
                </c:pt>
                <c:pt idx="25">
                  <c:v>1.1927834726602443E-2</c:v>
                </c:pt>
                <c:pt idx="26">
                  <c:v>1.3437047546718475E-2</c:v>
                </c:pt>
                <c:pt idx="27">
                  <c:v>1.5137004801254333E-2</c:v>
                </c:pt>
                <c:pt idx="28">
                  <c:v>1.705173765641808E-2</c:v>
                </c:pt>
                <c:pt idx="29">
                  <c:v>1.9208277627535082E-2</c:v>
                </c:pt>
                <c:pt idx="30">
                  <c:v>2.16370214487526E-2</c:v>
                </c:pt>
                <c:pt idx="31">
                  <c:v>2.4372136817995875E-2</c:v>
                </c:pt>
                <c:pt idx="32">
                  <c:v>2.7452012313561001E-2</c:v>
                </c:pt>
                <c:pt idx="33">
                  <c:v>3.0919754538036637E-2</c:v>
                </c:pt>
                <c:pt idx="34">
                  <c:v>3.4823735047040873E-2</c:v>
                </c:pt>
                <c:pt idx="35">
                  <c:v>3.9218188755783652E-2</c:v>
                </c:pt>
                <c:pt idx="36">
                  <c:v>4.4163864139055244E-2</c:v>
                </c:pt>
                <c:pt idx="37">
                  <c:v>4.9728723453752857E-2</c:v>
                </c:pt>
                <c:pt idx="38">
                  <c:v>5.5988688157584253E-2</c:v>
                </c:pt>
                <c:pt idx="39">
                  <c:v>6.3028420332251645E-2</c:v>
                </c:pt>
                <c:pt idx="40">
                  <c:v>7.0942124802588977E-2</c:v>
                </c:pt>
                <c:pt idx="41">
                  <c:v>7.9834348211123382E-2</c:v>
                </c:pt>
                <c:pt idx="42">
                  <c:v>8.9820739854470033E-2</c:v>
                </c:pt>
                <c:pt idx="43">
                  <c:v>0.10102872375187706</c:v>
                </c:pt>
                <c:pt idx="44">
                  <c:v>0.11359801118072436</c:v>
                </c:pt>
                <c:pt idx="45">
                  <c:v>0.12768085664099857</c:v>
                </c:pt>
                <c:pt idx="46">
                  <c:v>0.14344192673082035</c:v>
                </c:pt>
                <c:pt idx="47">
                  <c:v>0.16105760971059152</c:v>
                </c:pt>
                <c:pt idx="48">
                  <c:v>0.18071454307476625</c:v>
                </c:pt>
                <c:pt idx="49">
                  <c:v>0.20260707775797171</c:v>
                </c:pt>
                <c:pt idx="50">
                  <c:v>0.22693333312672681</c:v>
                </c:pt>
                <c:pt idx="51">
                  <c:v>0.25388943232233202</c:v>
                </c:pt>
                <c:pt idx="52">
                  <c:v>0.28366145347897326</c:v>
                </c:pt>
                <c:pt idx="53">
                  <c:v>0.31641460663994142</c:v>
                </c:pt>
                <c:pt idx="54">
                  <c:v>0.35227917600647163</c:v>
                </c:pt>
                <c:pt idx="55">
                  <c:v>0.39133289052862502</c:v>
                </c:pt>
                <c:pt idx="56">
                  <c:v>0.43357965093957612</c:v>
                </c:pt>
                <c:pt idx="57">
                  <c:v>0.47892500087201123</c:v>
                </c:pt>
                <c:pt idx="58">
                  <c:v>0.52714942744607873</c:v>
                </c:pt>
                <c:pt idx="59">
                  <c:v>0.5778815228987485</c:v>
                </c:pt>
                <c:pt idx="60">
                  <c:v>0.63057417400210602</c:v>
                </c:pt>
                <c:pt idx="61">
                  <c:v>0.68448809971193625</c:v>
                </c:pt>
                <c:pt idx="62">
                  <c:v>0.73868791894139663</c:v>
                </c:pt>
                <c:pt idx="63">
                  <c:v>0.79205606178853261</c:v>
                </c:pt>
                <c:pt idx="64">
                  <c:v>0.84332876518489819</c:v>
                </c:pt>
                <c:pt idx="65">
                  <c:v>0.89115579423835545</c:v>
                </c:pt>
                <c:pt idx="66">
                  <c:v>0.93418147709879906</c:v>
                </c:pt>
                <c:pt idx="67">
                  <c:v>0.97113980252423715</c:v>
                </c:pt>
                <c:pt idx="68">
                  <c:v>1.0009519581245343</c:v>
                </c:pt>
                <c:pt idx="69">
                  <c:v>1.0228122860181335</c:v>
                </c:pt>
                <c:pt idx="70">
                  <c:v>1.0362493508881605</c:v>
                </c:pt>
                <c:pt idx="71">
                  <c:v>1.0411528495548288</c:v>
                </c:pt>
                <c:pt idx="72">
                  <c:v>1.0377634496471912</c:v>
                </c:pt>
                <c:pt idx="73">
                  <c:v>1.02662948101959</c:v>
                </c:pt>
                <c:pt idx="74">
                  <c:v>1.0085397749575065</c:v>
                </c:pt>
                <c:pt idx="75">
                  <c:v>0.9844445877039345</c:v>
                </c:pt>
                <c:pt idx="76">
                  <c:v>0.95537625079187105</c:v>
                </c:pt>
                <c:pt idx="77">
                  <c:v>0.92237867868374257</c:v>
                </c:pt>
                <c:pt idx="78">
                  <c:v>0.88645129821003232</c:v>
                </c:pt>
                <c:pt idx="79">
                  <c:v>0.84850944476587187</c:v>
                </c:pt>
                <c:pt idx="80">
                  <c:v>0.80936051801853059</c:v>
                </c:pt>
                <c:pt idx="81">
                  <c:v>0.76969347804835231</c:v>
                </c:pt>
                <c:pt idx="82">
                  <c:v>0.73007852095275882</c:v>
                </c:pt>
                <c:pt idx="83">
                  <c:v>0.69097375087101898</c:v>
                </c:pt>
                <c:pt idx="84">
                  <c:v>0.65273607395291866</c:v>
                </c:pt>
                <c:pt idx="85">
                  <c:v>0.6156341350305895</c:v>
                </c:pt>
                <c:pt idx="86">
                  <c:v>0.57986173225078252</c:v>
                </c:pt>
                <c:pt idx="87">
                  <c:v>0.54555068496961012</c:v>
                </c:pt>
                <c:pt idx="88">
                  <c:v>0.51278255764830694</c:v>
                </c:pt>
                <c:pt idx="89">
                  <c:v>0.48159895409680853</c:v>
                </c:pt>
                <c:pt idx="90">
                  <c:v>0.45201030701882311</c:v>
                </c:pt>
                <c:pt idx="91">
                  <c:v>0.42400321885075298</c:v>
                </c:pt>
                <c:pt idx="92">
                  <c:v>0.39754648280538479</c:v>
                </c:pt>
                <c:pt idx="93">
                  <c:v>0.37259594618102843</c:v>
                </c:pt>
                <c:pt idx="94">
                  <c:v>0.34909838566300289</c:v>
                </c:pt>
                <c:pt idx="95">
                  <c:v>0.32699455691026319</c:v>
                </c:pt>
                <c:pt idx="96">
                  <c:v>0.30622156531327799</c:v>
                </c:pt>
                <c:pt idx="97">
                  <c:v>0.28671468606324529</c:v>
                </c:pt>
                <c:pt idx="98">
                  <c:v>0.26840874242266977</c:v>
                </c:pt>
                <c:pt idx="99">
                  <c:v>0.25123913293604844</c:v>
                </c:pt>
                <c:pt idx="100">
                  <c:v>0.23514258206307642</c:v>
                </c:pt>
                <c:pt idx="101">
                  <c:v>0.22005767464881545</c:v>
                </c:pt>
                <c:pt idx="102">
                  <c:v>0.20592522276387393</c:v>
                </c:pt>
                <c:pt idx="103">
                  <c:v>0.19268850359208747</c:v>
                </c:pt>
                <c:pt idx="104">
                  <c:v>0.18029339897959992</c:v>
                </c:pt>
                <c:pt idx="105">
                  <c:v>0.16868846073224431</c:v>
                </c:pt>
                <c:pt idx="106">
                  <c:v>0.15782492050993416</c:v>
                </c:pt>
                <c:pt idx="107">
                  <c:v>0.14765665899204505</c:v>
                </c:pt>
                <c:pt idx="108">
                  <c:v>0.13814014567971028</c:v>
                </c:pt>
                <c:pt idx="109">
                  <c:v>0.12923435809239403</c:v>
                </c:pt>
                <c:pt idx="110">
                  <c:v>0.12090068706781587</c:v>
                </c:pt>
                <c:pt idx="111">
                  <c:v>0.11310283327200393</c:v>
                </c:pt>
                <c:pt idx="112">
                  <c:v>0.10580669877721249</c:v>
                </c:pt>
                <c:pt idx="113">
                  <c:v>9.8980276595028255E-2</c:v>
                </c:pt>
                <c:pt idx="114">
                  <c:v>9.2593540300585697E-2</c:v>
                </c:pt>
                <c:pt idx="115">
                  <c:v>8.661833530402599E-2</c:v>
                </c:pt>
                <c:pt idx="116">
                  <c:v>8.1028272879679439E-2</c:v>
                </c:pt>
                <c:pt idx="117">
                  <c:v>7.5798627722369644E-2</c:v>
                </c:pt>
                <c:pt idx="118">
                  <c:v>7.0906239540508731E-2</c:v>
                </c:pt>
                <c:pt idx="119">
                  <c:v>6.6329418999061682E-2</c:v>
                </c:pt>
                <c:pt idx="120">
                  <c:v>6.2047858177767791E-2</c:v>
                </c:pt>
                <c:pt idx="121">
                  <c:v>5.8042545600093073E-2</c:v>
                </c:pt>
                <c:pt idx="122">
                  <c:v>5.4295685807587792E-2</c:v>
                </c:pt>
                <c:pt idx="123">
                  <c:v>5.0790623395887684E-2</c:v>
                </c:pt>
                <c:pt idx="124">
                  <c:v>4.7511771387290111E-2</c:v>
                </c:pt>
                <c:pt idx="125">
                  <c:v>4.444454378658777E-2</c:v>
                </c:pt>
                <c:pt idx="126">
                  <c:v>4.1575292148503605E-2</c:v>
                </c:pt>
                <c:pt idx="127">
                  <c:v>3.8891245974205499E-2</c:v>
                </c:pt>
                <c:pt idx="128">
                  <c:v>3.6380456749105138E-2</c:v>
                </c:pt>
                <c:pt idx="129">
                  <c:v>3.4031745433015237E-2</c:v>
                </c:pt>
                <c:pt idx="130">
                  <c:v>3.1834653215635979E-2</c:v>
                </c:pt>
                <c:pt idx="131">
                  <c:v>2.9779395354414474E-2</c:v>
                </c:pt>
                <c:pt idx="132">
                  <c:v>2.785681791741542E-2</c:v>
                </c:pt>
                <c:pt idx="133">
                  <c:v>2.6058357260460869E-2</c:v>
                </c:pt>
                <c:pt idx="134">
                  <c:v>2.4376002075069042E-2</c:v>
                </c:pt>
                <c:pt idx="135">
                  <c:v>2.2802257851359708E-2</c:v>
                </c:pt>
                <c:pt idx="136">
                  <c:v>2.1330113607891128E-2</c:v>
                </c:pt>
                <c:pt idx="137">
                  <c:v>1.9953010748191252E-2</c:v>
                </c:pt>
                <c:pt idx="138">
                  <c:v>1.8664813911433376E-2</c:v>
                </c:pt>
                <c:pt idx="139">
                  <c:v>1.7459783692203548E-2</c:v>
                </c:pt>
                <c:pt idx="140">
                  <c:v>1.6332551111555113E-2</c:v>
                </c:pt>
                <c:pt idx="141">
                  <c:v>1.5278093728512196E-2</c:v>
                </c:pt>
                <c:pt idx="142">
                  <c:v>1.4291713287841503E-2</c:v>
                </c:pt>
                <c:pt idx="143">
                  <c:v>1.3369014806252369E-2</c:v>
                </c:pt>
                <c:pt idx="144">
                  <c:v>1.2505887005200887E-2</c:v>
                </c:pt>
                <c:pt idx="145">
                  <c:v>1.1698484004169965E-2</c:v>
                </c:pt>
                <c:pt idx="146">
                  <c:v>1.0943208193675969E-2</c:v>
                </c:pt>
                <c:pt idx="147">
                  <c:v>1.0236694212325986E-2</c:v>
                </c:pt>
                <c:pt idx="148">
                  <c:v>9.5757939570256991E-3</c:v>
                </c:pt>
                <c:pt idx="149">
                  <c:v>8.9575625599310482E-3</c:v>
                </c:pt>
                <c:pt idx="150">
                  <c:v>8.3792452699578517E-3</c:v>
                </c:pt>
                <c:pt idx="151">
                  <c:v>7.8382651806273955E-3</c:v>
                </c:pt>
                <c:pt idx="152">
                  <c:v>7.3322117497453239E-3</c:v>
                </c:pt>
                <c:pt idx="153">
                  <c:v>6.8588300598987151E-3</c:v>
                </c:pt>
                <c:pt idx="154">
                  <c:v>6.4160107720263402E-3</c:v>
                </c:pt>
                <c:pt idx="155">
                  <c:v>6.0017807273804961E-3</c:v>
                </c:pt>
                <c:pt idx="156">
                  <c:v>5.614294156069545E-3</c:v>
                </c:pt>
                <c:pt idx="157">
                  <c:v>5.2518244530580334E-3</c:v>
                </c:pt>
                <c:pt idx="158">
                  <c:v>4.9127564850187213E-3</c:v>
                </c:pt>
                <c:pt idx="159">
                  <c:v>4.5955793937871537E-3</c:v>
                </c:pt>
                <c:pt idx="160">
                  <c:v>4.2988798643755783E-3</c:v>
                </c:pt>
                <c:pt idx="161">
                  <c:v>4.0213358275674651E-3</c:v>
                </c:pt>
                <c:pt idx="162">
                  <c:v>3.761710569046393E-3</c:v>
                </c:pt>
                <c:pt idx="163">
                  <c:v>3.5188472188212062E-3</c:v>
                </c:pt>
                <c:pt idx="164">
                  <c:v>3.2916635964014055E-3</c:v>
                </c:pt>
                <c:pt idx="165">
                  <c:v>3.0791473887600892E-3</c:v>
                </c:pt>
                <c:pt idx="166">
                  <c:v>2.8803516396029788E-3</c:v>
                </c:pt>
                <c:pt idx="167">
                  <c:v>2.6943905298482031E-3</c:v>
                </c:pt>
                <c:pt idx="168">
                  <c:v>2.5204354305180467E-3</c:v>
                </c:pt>
                <c:pt idx="169">
                  <c:v>2.3577112104571927E-3</c:v>
                </c:pt>
                <c:pt idx="170">
                  <c:v>2.2054927824267339E-3</c:v>
                </c:pt>
                <c:pt idx="171">
                  <c:v>2.0631018721851756E-3</c:v>
                </c:pt>
                <c:pt idx="172">
                  <c:v>1.9299039961607541E-3</c:v>
                </c:pt>
                <c:pt idx="173">
                  <c:v>1.8053056342487704E-3</c:v>
                </c:pt>
                <c:pt idx="174">
                  <c:v>1.6887515851367562E-3</c:v>
                </c:pt>
                <c:pt idx="175">
                  <c:v>1.5797224923735805E-3</c:v>
                </c:pt>
                <c:pt idx="176">
                  <c:v>1.477732530159236E-3</c:v>
                </c:pt>
                <c:pt idx="177">
                  <c:v>1.3823272385436662E-3</c:v>
                </c:pt>
                <c:pt idx="178">
                  <c:v>1.2930814983887211E-3</c:v>
                </c:pt>
                <c:pt idx="179">
                  <c:v>1.2095976370699692E-3</c:v>
                </c:pt>
                <c:pt idx="180">
                  <c:v>1.1315036564777084E-3</c:v>
                </c:pt>
                <c:pt idx="181">
                  <c:v>1.0584515754213488E-3</c:v>
                </c:pt>
                <c:pt idx="182">
                  <c:v>9.9011587905116884E-4</c:v>
                </c:pt>
                <c:pt idx="183">
                  <c:v>9.2619206838822265E-4</c:v>
                </c:pt>
                <c:pt idx="184">
                  <c:v>8.6639530349928609E-4</c:v>
                </c:pt>
                <c:pt idx="185">
                  <c:v>8.1045913427094584E-4</c:v>
                </c:pt>
                <c:pt idx="186">
                  <c:v>7.5813431312731015E-4</c:v>
                </c:pt>
                <c:pt idx="187">
                  <c:v>7.0918768440089578E-4</c:v>
                </c:pt>
                <c:pt idx="188">
                  <c:v>6.6340114540785436E-4</c:v>
                </c:pt>
                <c:pt idx="189">
                  <c:v>6.2057067459814913E-4</c:v>
                </c:pt>
                <c:pt idx="190">
                  <c:v>5.8050542245023835E-4</c:v>
                </c:pt>
                <c:pt idx="191">
                  <c:v>5.4302686105932242E-4</c:v>
                </c:pt>
                <c:pt idx="192">
                  <c:v>5.0796798862982775E-4</c:v>
                </c:pt>
                <c:pt idx="193">
                  <c:v>4.7517258532738259E-4</c:v>
                </c:pt>
                <c:pt idx="194">
                  <c:v>4.4449451717443411E-4</c:v>
                </c:pt>
                <c:pt idx="195">
                  <c:v>4.1579708488770291E-4</c:v>
                </c:pt>
                <c:pt idx="196">
                  <c:v>3.8895241475596181E-4</c:v>
                </c:pt>
                <c:pt idx="197">
                  <c:v>3.6384088884392212E-4</c:v>
                </c:pt>
                <c:pt idx="198">
                  <c:v>3.4035061198326751E-4</c:v>
                </c:pt>
                <c:pt idx="199">
                  <c:v>3.1837691317577468E-4</c:v>
                </c:pt>
                <c:pt idx="200">
                  <c:v>2.9782187918682537E-4</c:v>
                </c:pt>
                <c:pt idx="201">
                  <c:v>2.7859391825102409E-4</c:v>
                </c:pt>
                <c:pt idx="202">
                  <c:v>2.6060735194583049E-4</c:v>
                </c:pt>
                <c:pt idx="203">
                  <c:v>2.4378203341462611E-4</c:v>
                </c:pt>
                <c:pt idx="204">
                  <c:v>2.2804299023803913E-4</c:v>
                </c:pt>
                <c:pt idx="205">
                  <c:v>2.1332009036219548E-4</c:v>
                </c:pt>
                <c:pt idx="206">
                  <c:v>1.9954772959529014E-4</c:v>
                </c:pt>
                <c:pt idx="207">
                  <c:v>1.8666453927999098E-4</c:v>
                </c:pt>
                <c:pt idx="208">
                  <c:v>1.7461311283907766E-4</c:v>
                </c:pt>
                <c:pt idx="209">
                  <c:v>1.633397499758303E-4</c:v>
                </c:pt>
                <c:pt idx="210">
                  <c:v>1.5279421738933739E-4</c:v>
                </c:pt>
                <c:pt idx="211">
                  <c:v>1.4292952493849147E-4</c:v>
                </c:pt>
                <c:pt idx="212">
                  <c:v>1.3370171625727028E-4</c:v>
                </c:pt>
                <c:pt idx="213">
                  <c:v>1.2506967288830644E-4</c:v>
                </c:pt>
                <c:pt idx="214">
                  <c:v>1.1699493106197364E-4</c:v>
                </c:pt>
                <c:pt idx="215">
                  <c:v>1.094415103045735E-4</c:v>
                </c:pt>
                <c:pt idx="216">
                  <c:v>1.0237575311190972E-4</c:v>
                </c:pt>
                <c:pt idx="217">
                  <c:v>9.5766174973850869E-5</c:v>
                </c:pt>
                <c:pt idx="218">
                  <c:v>8.9583324081598566E-5</c:v>
                </c:pt>
                <c:pt idx="219">
                  <c:v>8.3799650092527717E-5</c:v>
                </c:pt>
                <c:pt idx="220">
                  <c:v>7.8389381367825541E-5</c:v>
                </c:pt>
                <c:pt idx="221">
                  <c:v>7.332841013590595E-5</c:v>
                </c:pt>
                <c:pt idx="222">
                  <c:v>6.8594185069899443E-5</c:v>
                </c:pt>
                <c:pt idx="223">
                  <c:v>6.4165610800548669E-5</c:v>
                </c:pt>
                <c:pt idx="224">
                  <c:v>6.0022953916747908E-5</c:v>
                </c:pt>
                <c:pt idx="225">
                  <c:v>5.6147755034869936E-5</c:v>
                </c:pt>
                <c:pt idx="226">
                  <c:v>5.2522746545069554E-5</c:v>
                </c:pt>
                <c:pt idx="227">
                  <c:v>4.9131775668045352E-5</c:v>
                </c:pt>
                <c:pt idx="228">
                  <c:v>4.5959732479407584E-5</c:v>
                </c:pt>
                <c:pt idx="229">
                  <c:v>4.2992482580932115E-5</c:v>
                </c:pt>
                <c:pt idx="230">
                  <c:v>4.0216804118690331E-5</c:v>
                </c:pt>
                <c:pt idx="231">
                  <c:v>3.7620328867410954E-5</c:v>
                </c:pt>
                <c:pt idx="232">
                  <c:v>3.5191487118550218E-5</c:v>
                </c:pt>
                <c:pt idx="233">
                  <c:v>3.2919456126495997E-5</c:v>
                </c:pt>
                <c:pt idx="234">
                  <c:v>3.0794111883184822E-5</c:v>
                </c:pt>
                <c:pt idx="235">
                  <c:v>2.880598400624426E-5</c:v>
                </c:pt>
                <c:pt idx="236">
                  <c:v>2.6946213539644357E-5</c:v>
                </c:pt>
                <c:pt idx="237">
                  <c:v>2.5206513478821527E-5</c:v>
                </c:pt>
                <c:pt idx="238">
                  <c:v>2.3579131844376998E-5</c:v>
                </c:pt>
                <c:pt idx="239">
                  <c:v>2.2056817139809624E-5</c:v>
                </c:pt>
                <c:pt idx="240">
                  <c:v>2.0632786039364584E-5</c:v>
                </c:pt>
                <c:pt idx="241">
                  <c:v>1.9300693162017705E-5</c:v>
                </c:pt>
                <c:pt idx="242">
                  <c:v>1.8054602796909976E-5</c:v>
                </c:pt>
                <c:pt idx="243">
                  <c:v>1.6888962454243403E-5</c:v>
                </c:pt>
                <c:pt idx="244">
                  <c:v>1.5798578123782445E-5</c:v>
                </c:pt>
                <c:pt idx="245">
                  <c:v>1.4778591130714797E-5</c:v>
                </c:pt>
                <c:pt idx="246">
                  <c:v>1.382445648574304E-5</c:v>
                </c:pt>
                <c:pt idx="247">
                  <c:v>1.2931922632936335E-5</c:v>
                </c:pt>
                <c:pt idx="248">
                  <c:v>1.2097012505100479E-5</c:v>
                </c:pt>
                <c:pt idx="249">
                  <c:v>1.1316005802250107E-5</c:v>
                </c:pt>
                <c:pt idx="250">
                  <c:v>1.0585422414217365E-5</c:v>
                </c:pt>
                <c:pt idx="251">
                  <c:v>9.902006913529046E-6</c:v>
                </c:pt>
                <c:pt idx="252">
                  <c:v>9.262714049454051E-6</c:v>
                </c:pt>
                <c:pt idx="253">
                  <c:v>8.6646951785832697E-6</c:v>
                </c:pt>
                <c:pt idx="254">
                  <c:v>8.1052855714777634E-6</c:v>
                </c:pt>
                <c:pt idx="255">
                  <c:v>7.5819925388243412E-6</c:v>
                </c:pt>
                <c:pt idx="256">
                  <c:v>7.0924843241898249E-6</c:v>
                </c:pt>
                <c:pt idx="257">
                  <c:v>6.6345797138806445E-6</c:v>
                </c:pt>
                <c:pt idx="258">
                  <c:v>6.2062383176101898E-6</c:v>
                </c:pt>
                <c:pt idx="259">
                  <c:v>5.8055514766652407E-6</c:v>
                </c:pt>
                <c:pt idx="260">
                  <c:v>5.4307337590588007E-6</c:v>
                </c:pt>
                <c:pt idx="261">
                  <c:v>5.0801150037725434E-6</c:v>
                </c:pt>
                <c:pt idx="262">
                  <c:v>4.7521328786384035E-6</c:v>
                </c:pt>
                <c:pt idx="263">
                  <c:v>4.4453259186979008E-6</c:v>
                </c:pt>
                <c:pt idx="264">
                  <c:v>4.1583270140184488E-6</c:v>
                </c:pt>
                <c:pt idx="265">
                  <c:v>3.8898573179490444E-6</c:v>
                </c:pt>
                <c:pt idx="266">
                  <c:v>3.6387205486707734E-6</c:v>
                </c:pt>
                <c:pt idx="267">
                  <c:v>3.4037976586503677E-6</c:v>
                </c:pt>
                <c:pt idx="268">
                  <c:v>3.1840418482441688E-6</c:v>
                </c:pt>
                <c:pt idx="269">
                  <c:v>2.9784739012335965E-6</c:v>
                </c:pt>
                <c:pt idx="270">
                  <c:v>2.7861778215075087E-6</c:v>
                </c:pt>
                <c:pt idx="271">
                  <c:v>2.6062967514488526E-6</c:v>
                </c:pt>
                <c:pt idx="272">
                  <c:v>2.4380291538382513E-6</c:v>
                </c:pt>
                <c:pt idx="273">
                  <c:v>2.2806252402612905E-6</c:v>
                </c:pt>
                <c:pt idx="274">
                  <c:v>2.1333836301048355E-6</c:v>
                </c:pt>
                <c:pt idx="275">
                  <c:v>1.9956482252550326E-6</c:v>
                </c:pt>
                <c:pt idx="276">
                  <c:v>1.8668052865709211E-6</c:v>
                </c:pt>
                <c:pt idx="277">
                  <c:v>1.746280699106567E-6</c:v>
                </c:pt>
                <c:pt idx="278">
                  <c:v>1.6335374138958273E-6</c:v>
                </c:pt>
                <c:pt idx="279">
                  <c:v>1.5280730549004482E-6</c:v>
                </c:pt>
                <c:pt idx="280">
                  <c:v>1.4294176804582808E-6</c:v>
                </c:pt>
                <c:pt idx="281">
                  <c:v>1.3371316892567325E-6</c:v>
                </c:pt>
                <c:pt idx="282">
                  <c:v>1.2508038615006802E-6</c:v>
                </c:pt>
                <c:pt idx="283">
                  <c:v>1.1700495265463887E-6</c:v>
                </c:pt>
                <c:pt idx="284">
                  <c:v>1.0945088488365539E-6</c:v>
                </c:pt>
                <c:pt idx="285">
                  <c:v>1.0238452244987304E-6</c:v>
                </c:pt>
                <c:pt idx="286">
                  <c:v>9.5774378146246946E-7</c:v>
                </c:pt>
                <c:pt idx="287">
                  <c:v>8.9590997641183806E-7</c:v>
                </c:pt>
                <c:pt idx="288">
                  <c:v>8.3806828232140485E-7</c:v>
                </c:pt>
                <c:pt idx="289">
                  <c:v>7.83960960727472E-7</c:v>
                </c:pt>
                <c:pt idx="290">
                  <c:v>7.333469132638522E-7</c:v>
                </c:pt>
                <c:pt idx="291">
                  <c:v>6.8600060734475052E-7</c:v>
                </c:pt>
                <c:pt idx="292">
                  <c:v>6.4171107120764384E-7</c:v>
                </c:pt>
                <c:pt idx="293">
                  <c:v>6.0028095383815799E-7</c:v>
                </c:pt>
                <c:pt idx="294">
                  <c:v>5.6152564558801493E-7</c:v>
                </c:pt>
                <c:pt idx="295">
                  <c:v>5.2527245556761076E-7</c:v>
                </c:pt>
                <c:pt idx="296">
                  <c:v>4.9135984214772729E-7</c:v>
                </c:pt>
                <c:pt idx="297">
                  <c:v>4.596366931415513E-7</c:v>
                </c:pt>
                <c:pt idx="298">
                  <c:v>4.2996165245955098E-7</c:v>
                </c:pt>
                <c:pt idx="299">
                  <c:v>4.022024902368172E-7</c:v>
                </c:pt>
                <c:pt idx="300">
                  <c:v>3.7623551362621899E-7</c:v>
                </c:pt>
                <c:pt idx="301">
                  <c:v>3.5194501563189705E-7</c:v>
                </c:pt>
                <c:pt idx="302">
                  <c:v>3.2922275952714474E-7</c:v>
                </c:pt>
                <c:pt idx="303">
                  <c:v>3.0796749655926911E-7</c:v>
                </c:pt>
                <c:pt idx="304">
                  <c:v>2.8808451479237257E-7</c:v>
                </c:pt>
                <c:pt idx="305">
                  <c:v>2.6948521707771991E-7</c:v>
                </c:pt>
                <c:pt idx="306">
                  <c:v>2.52086726271164E-7</c:v>
                </c:pt>
                <c:pt idx="307">
                  <c:v>2.3581151593849962E-7</c:v>
                </c:pt>
                <c:pt idx="308">
                  <c:v>2.2058706490320318E-7</c:v>
                </c:pt>
                <c:pt idx="309">
                  <c:v>2.0634553409724146E-7</c:v>
                </c:pt>
                <c:pt idx="310">
                  <c:v>1.930234642750247E-7</c:v>
                </c:pt>
                <c:pt idx="311">
                  <c:v>1.8056149324352979E-7</c:v>
                </c:pt>
                <c:pt idx="312">
                  <c:v>1.6890409134860647E-7</c:v>
                </c:pt>
                <c:pt idx="313">
                  <c:v>1.5799931403879653E-7</c:v>
                </c:pt>
                <c:pt idx="314">
                  <c:v>1.4779857040411544E-7</c:v>
                </c:pt>
                <c:pt idx="315">
                  <c:v>1.3825640665842685E-7</c:v>
                </c:pt>
                <c:pt idx="316">
                  <c:v>1.2933030360060898E-7</c:v>
                </c:pt>
                <c:pt idx="317">
                  <c:v>1.2098048715203033E-7</c:v>
                </c:pt>
                <c:pt idx="318">
                  <c:v>1.1316975112609038E-7</c:v>
                </c:pt>
                <c:pt idx="319">
                  <c:v>1.0586329144010438E-7</c:v>
                </c:pt>
                <c:pt idx="320">
                  <c:v>9.9028551030795569E-8</c:v>
                </c:pt>
                <c:pt idx="321">
                  <c:v>9.2635074782341851E-8</c:v>
                </c:pt>
                <c:pt idx="322">
                  <c:v>8.665437382055064E-8</c:v>
                </c:pt>
                <c:pt idx="323">
                  <c:v>8.1059798568469719E-8</c:v>
                </c:pt>
                <c:pt idx="324">
                  <c:v>7.5826419997770287E-8</c:v>
                </c:pt>
                <c:pt idx="325">
                  <c:v>7.0930918546776743E-8</c:v>
                </c:pt>
                <c:pt idx="326">
                  <c:v>6.6351480210162113E-8</c:v>
                </c:pt>
                <c:pt idx="327">
                  <c:v>6.206769933729526E-8</c:v>
                </c:pt>
                <c:pt idx="328">
                  <c:v>5.8060487706118718E-8</c:v>
                </c:pt>
                <c:pt idx="329">
                  <c:v>5.4311989467390653E-8</c:v>
                </c:pt>
                <c:pt idx="330">
                  <c:v>5.0805501580295696E-8</c:v>
                </c:pt>
                <c:pt idx="331">
                  <c:v>4.7525399384885546E-8</c:v>
                </c:pt>
                <c:pt idx="332">
                  <c:v>4.4457066979708092E-8</c:v>
                </c:pt>
                <c:pt idx="333">
                  <c:v>4.1586832094394013E-8</c:v>
                </c:pt>
                <c:pt idx="334">
                  <c:v>3.8901905166994484E-8</c:v>
                </c:pt>
                <c:pt idx="335">
                  <c:v>3.6390322354604891E-8</c:v>
                </c:pt>
                <c:pt idx="336">
                  <c:v>3.4040892223335078E-8</c:v>
                </c:pt>
                <c:pt idx="337">
                  <c:v>3.1843145880076992E-8</c:v>
                </c:pt>
                <c:pt idx="338">
                  <c:v>2.9787290323864537E-8</c:v>
                </c:pt>
                <c:pt idx="339">
                  <c:v>2.7864164808959246E-8</c:v>
                </c:pt>
                <c:pt idx="340">
                  <c:v>2.6065200025220359E-8</c:v>
                </c:pt>
                <c:pt idx="341">
                  <c:v>2.4382379913870667E-8</c:v>
                </c:pt>
                <c:pt idx="342">
                  <c:v>2.2808205948509527E-8</c:v>
                </c:pt>
                <c:pt idx="343">
                  <c:v>2.1335663722214644E-8</c:v>
                </c:pt>
                <c:pt idx="344">
                  <c:v>1.9958191691844782E-8</c:v>
                </c:pt>
                <c:pt idx="345">
                  <c:v>1.8669651940271306E-8</c:v>
                </c:pt>
                <c:pt idx="346">
                  <c:v>1.7464302826257615E-8</c:v>
                </c:pt>
                <c:pt idx="347">
                  <c:v>1.6336773400115064E-8</c:v>
                </c:pt>
                <c:pt idx="348">
                  <c:v>1.5282039471134009E-8</c:v>
                </c:pt>
                <c:pt idx="349">
                  <c:v>1.4295401220148759E-8</c:v>
                </c:pt>
                <c:pt idx="350">
                  <c:v>1.3372462257478086E-8</c:v>
                </c:pt>
                <c:pt idx="351">
                  <c:v>1.2509110032926733E-8</c:v>
                </c:pt>
                <c:pt idx="352">
                  <c:v>1.1701497510554874E-8</c:v>
                </c:pt>
                <c:pt idx="353">
                  <c:v>1.0946026026560203E-8</c:v>
                </c:pt>
                <c:pt idx="354">
                  <c:v>1.0239329253888998E-8</c:v>
                </c:pt>
                <c:pt idx="355">
                  <c:v>9.5782582021225018E-9</c:v>
                </c:pt>
                <c:pt idx="356">
                  <c:v>8.9598671858004831E-9</c:v>
                </c:pt>
                <c:pt idx="357">
                  <c:v>8.3814006986567789E-9</c:v>
                </c:pt>
                <c:pt idx="358">
                  <c:v>7.8402811352798053E-9</c:v>
                </c:pt>
                <c:pt idx="359">
                  <c:v>7.3340973054868636E-9</c:v>
                </c:pt>
                <c:pt idx="360">
                  <c:v>6.8605936902325435E-9</c:v>
                </c:pt>
                <c:pt idx="361">
                  <c:v>6.4176603911766448E-9</c:v>
                </c:pt>
                <c:pt idx="362">
                  <c:v>6.003323729127835E-9</c:v>
                </c:pt>
                <c:pt idx="363">
                  <c:v>5.6157374494697229E-9</c:v>
                </c:pt>
                <c:pt idx="364">
                  <c:v>5.2531744953821353E-9</c:v>
                </c:pt>
                <c:pt idx="365">
                  <c:v>4.9140193121990137E-9</c:v>
                </c:pt>
                <c:pt idx="366">
                  <c:v>4.5967606486119963E-9</c:v>
                </c:pt>
                <c:pt idx="367">
                  <c:v>4.2999848226424916E-9</c:v>
                </c:pt>
                <c:pt idx="368">
                  <c:v>4.0223694223754679E-9</c:v>
                </c:pt>
                <c:pt idx="369">
                  <c:v>3.762677413386383E-9</c:v>
                </c:pt>
                <c:pt idx="370">
                  <c:v>3.5197516266039616E-9</c:v>
                </c:pt>
                <c:pt idx="371">
                  <c:v>3.2925096020473069E-9</c:v>
                </c:pt>
                <c:pt idx="372">
                  <c:v>3.0799387654615012E-9</c:v>
                </c:pt>
                <c:pt idx="373">
                  <c:v>2.8810919163588977E-9</c:v>
                </c:pt>
                <c:pt idx="374">
                  <c:v>2.6950830073612762E-9</c:v>
                </c:pt>
                <c:pt idx="375">
                  <c:v>2.5210831960359829E-9</c:v>
                </c:pt>
                <c:pt idx="376">
                  <c:v>2.3583171516330891E-9</c:v>
                </c:pt>
                <c:pt idx="377">
                  <c:v>2.2060596002669266E-9</c:v>
                </c:pt>
                <c:pt idx="378">
                  <c:v>2.0636320931473509E-9</c:v>
                </c:pt>
                <c:pt idx="379">
                  <c:v>1.9303999834602952E-9</c:v>
                </c:pt>
                <c:pt idx="380">
                  <c:v>1.8057695984268842E-9</c:v>
                </c:pt>
                <c:pt idx="381">
                  <c:v>1.68918559393981E-9</c:v>
                </c:pt>
                <c:pt idx="382">
                  <c:v>1.5801284799896477E-9</c:v>
                </c:pt>
                <c:pt idx="383">
                  <c:v>1.4781123058543978E-9</c:v>
                </c:pt>
                <c:pt idx="384">
                  <c:v>1.3826824947377135E-9</c:v>
                </c:pt>
                <c:pt idx="385">
                  <c:v>1.2934138182071471E-9</c:v>
                </c:pt>
                <c:pt idx="386">
                  <c:v>1.2099085014065643E-9</c:v>
                </c:pt>
                <c:pt idx="387">
                  <c:v>1.1317944505997426E-9</c:v>
                </c:pt>
                <c:pt idx="388">
                  <c:v>1.0587235951472485E-9</c:v>
                </c:pt>
                <c:pt idx="389">
                  <c:v>9.9037033652846031E-10</c:v>
                </c:pt>
                <c:pt idx="390">
                  <c:v>9.2643009749780853E-10</c:v>
                </c:pt>
                <c:pt idx="391">
                  <c:v>8.666179649102787E-10</c:v>
                </c:pt>
                <c:pt idx="392">
                  <c:v>8.1066742016874819E-10</c:v>
                </c:pt>
                <c:pt idx="393">
                  <c:v>7.5832915163614727E-10</c:v>
                </c:pt>
                <c:pt idx="394">
                  <c:v>7.0936994372056032E-10</c:v>
                </c:pt>
                <c:pt idx="395">
                  <c:v>6.635716376832014E-10</c:v>
                </c:pt>
                <c:pt idx="396">
                  <c:v>6.2073015953862303E-10</c:v>
                </c:pt>
                <c:pt idx="397">
                  <c:v>5.8065461071558569E-10</c:v>
                </c:pt>
                <c:pt idx="398">
                  <c:v>5.4316641742665267E-10</c:v>
                </c:pt>
                <c:pt idx="399">
                  <c:v>5.0809853495612078E-10</c:v>
                </c:pt>
                <c:pt idx="400">
                  <c:v>4.75294703320676E-10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E-498B-AAA7-E124CD146C6D}"/>
            </c:ext>
          </c:extLst>
        </c:ser>
        <c:ser>
          <c:idx val="1"/>
          <c:order val="1"/>
          <c:tx>
            <c:strRef>
              <c:f>APSL!$X$1</c:f>
              <c:strCache>
                <c:ptCount val="1"/>
                <c:pt idx="0">
                  <c:v>Aps*S_S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APSL!$X$2:$X$402</c:f>
              <c:numCache>
                <c:formatCode>General</c:formatCode>
                <c:ptCount val="401"/>
                <c:pt idx="0">
                  <c:v>7.0392890197530038E-7</c:v>
                </c:pt>
                <c:pt idx="1">
                  <c:v>9.1032169656873447E-7</c:v>
                </c:pt>
                <c:pt idx="2">
                  <c:v>1.1726357605829941E-6</c:v>
                </c:pt>
                <c:pt idx="3">
                  <c:v>1.5047192717096428E-6</c:v>
                </c:pt>
                <c:pt idx="4">
                  <c:v>1.9235061847782038E-6</c:v>
                </c:pt>
                <c:pt idx="5">
                  <c:v>2.4496203349023248E-6</c:v>
                </c:pt>
                <c:pt idx="6">
                  <c:v>3.1080792383343601E-6</c:v>
                </c:pt>
                <c:pt idx="7">
                  <c:v>3.9291102913727482E-6</c:v>
                </c:pt>
                <c:pt idx="8">
                  <c:v>4.9490929930317867E-6</c:v>
                </c:pt>
                <c:pt idx="9">
                  <c:v>6.2116416861899342E-6</c:v>
                </c:pt>
                <c:pt idx="10">
                  <c:v>7.7688440969941489E-6</c:v>
                </c:pt>
                <c:pt idx="11">
                  <c:v>9.6826716228552409E-6</c:v>
                </c:pt>
                <c:pt idx="12">
                  <c:v>1.2026577842143578E-5</c:v>
                </c:pt>
                <c:pt idx="13">
                  <c:v>1.4887302058050274E-5</c:v>
                </c:pt>
                <c:pt idx="14">
                  <c:v>1.836689480749973E-5</c:v>
                </c:pt>
                <c:pt idx="15">
                  <c:v>2.2584982124684807E-5</c:v>
                </c:pt>
                <c:pt idx="16">
                  <c:v>2.7681284908374174E-5</c:v>
                </c:pt>
                <c:pt idx="17">
                  <c:v>3.3818408963497697E-5</c:v>
                </c:pt>
                <c:pt idx="18">
                  <c:v>4.118492013271725E-5</c:v>
                </c:pt>
                <c:pt idx="19">
                  <c:v>4.9998717367016496E-5</c:v>
                </c:pt>
                <c:pt idx="20">
                  <c:v>6.0510714573363082E-5</c:v>
                </c:pt>
                <c:pt idx="21">
                  <c:v>7.3008839594264924E-5</c:v>
                </c:pt>
                <c:pt idx="22">
                  <c:v>8.7822355696213193E-5</c:v>
                </c:pt>
                <c:pt idx="23">
                  <c:v>1.0532650745608948E-4</c:v>
                </c:pt>
                <c:pt idx="24">
                  <c:v>1.2594748892907472E-4</c:v>
                </c:pt>
                <c:pt idx="25">
                  <c:v>1.5016772745999552E-4</c:v>
                </c:pt>
                <c:pt idx="26">
                  <c:v>1.7853147147397976E-4</c:v>
                </c:pt>
                <c:pt idx="27">
                  <c:v>2.1165066507433959E-4</c:v>
                </c:pt>
                <c:pt idx="28">
                  <c:v>2.5021108631994861E-4</c:v>
                </c:pt>
                <c:pt idx="29">
                  <c:v>2.949787196973874E-4</c:v>
                </c:pt>
                <c:pt idx="30">
                  <c:v>3.4680632660356951E-4</c:v>
                </c:pt>
                <c:pt idx="31">
                  <c:v>4.0664017068366793E-4</c:v>
                </c:pt>
                <c:pt idx="32">
                  <c:v>4.755268477103869E-4</c:v>
                </c:pt>
                <c:pt idx="33">
                  <c:v>5.5462016243900487E-4</c:v>
                </c:pt>
                <c:pt idx="34">
                  <c:v>6.4518798763417396E-4</c:v>
                </c:pt>
                <c:pt idx="35">
                  <c:v>7.486190333546854E-4</c:v>
                </c:pt>
                <c:pt idx="36">
                  <c:v>8.6642944772513631E-4</c:v>
                </c:pt>
                <c:pt idx="37">
                  <c:v>1.0002691639490972E-3</c:v>
                </c:pt>
                <c:pt idx="38">
                  <c:v>1.1519279023615421E-3</c:v>
                </c:pt>
                <c:pt idx="39">
                  <c:v>1.3233407310164571E-3</c:v>
                </c:pt>
                <c:pt idx="40">
                  <c:v>1.5165930837952334E-3</c:v>
                </c:pt>
                <c:pt idx="41">
                  <c:v>1.7339251314372616E-3</c:v>
                </c:pt>
                <c:pt idx="42">
                  <c:v>1.9777353983647023E-3</c:v>
                </c:pt>
                <c:pt idx="43">
                  <c:v>2.2505835168194835E-3</c:v>
                </c:pt>
                <c:pt idx="44">
                  <c:v>2.5551920097620453E-3</c:v>
                </c:pt>
                <c:pt idx="45">
                  <c:v>2.8944469952941945E-3</c:v>
                </c:pt>
                <c:pt idx="46">
                  <c:v>3.2713977081432434E-3</c:v>
                </c:pt>
                <c:pt idx="47">
                  <c:v>3.6892547380429877E-3</c:v>
                </c:pt>
                <c:pt idx="48">
                  <c:v>4.1513868907100066E-3</c:v>
                </c:pt>
                <c:pt idx="49">
                  <c:v>4.6613165845604265E-3</c:v>
                </c:pt>
                <c:pt idx="50">
                  <c:v>5.2227137053380843E-3</c:v>
                </c:pt>
                <c:pt idx="51">
                  <c:v>5.8393878513991471E-3</c:v>
                </c:pt>
                <c:pt idx="52">
                  <c:v>6.515278914467057E-3</c:v>
                </c:pt>
                <c:pt idx="53">
                  <c:v>7.2544459541527846E-3</c:v>
                </c:pt>
                <c:pt idx="54">
                  <c:v>8.0610543393235742E-3</c:v>
                </c:pt>
                <c:pt idx="55">
                  <c:v>8.9393611453674766E-3</c:v>
                </c:pt>
                <c:pt idx="56">
                  <c:v>9.8936988133871123E-3</c:v>
                </c:pt>
                <c:pt idx="57">
                  <c:v>1.0928457095188028E-2</c:v>
                </c:pt>
                <c:pt idx="58">
                  <c:v>1.2048063326410027E-2</c:v>
                </c:pt>
                <c:pt idx="59">
                  <c:v>1.3256961089071893E-2</c:v>
                </c:pt>
                <c:pt idx="60">
                  <c:v>1.4559587343934264E-2</c:v>
                </c:pt>
                <c:pt idx="61">
                  <c:v>1.5960348132196048E-2</c:v>
                </c:pt>
                <c:pt idx="62">
                  <c:v>1.7463592964881751E-2</c:v>
                </c:pt>
                <c:pt idx="63">
                  <c:v>1.9073588036603299E-2</c:v>
                </c:pt>
                <c:pt idx="64">
                  <c:v>2.079448841794276E-2</c:v>
                </c:pt>
                <c:pt idx="65">
                  <c:v>2.2630309397258221E-2</c:v>
                </c:pt>
                <c:pt idx="66">
                  <c:v>2.4584897158027575E-2</c:v>
                </c:pt>
                <c:pt idx="67">
                  <c:v>2.6661898991692808E-2</c:v>
                </c:pt>
                <c:pt idx="68">
                  <c:v>2.8864733258137907E-2</c:v>
                </c:pt>
                <c:pt idx="69">
                  <c:v>3.1196559316240765E-2</c:v>
                </c:pt>
                <c:pt idx="70">
                  <c:v>3.3660247655210918E-2</c:v>
                </c:pt>
                <c:pt idx="71">
                  <c:v>3.6258350463521015E-2</c:v>
                </c:pt>
                <c:pt idx="72">
                  <c:v>3.8993072876038107E-2</c:v>
                </c:pt>
                <c:pt idx="73">
                  <c:v>4.1866245141378142E-2</c:v>
                </c:pt>
                <c:pt idx="74">
                  <c:v>4.4879295950480118E-2</c:v>
                </c:pt>
                <c:pt idx="75">
                  <c:v>4.8033227163900211E-2</c:v>
                </c:pt>
                <c:pt idx="76">
                  <c:v>5.1328590169366056E-2</c:v>
                </c:pt>
                <c:pt idx="77">
                  <c:v>5.4765464092739573E-2</c:v>
                </c:pt>
                <c:pt idx="78">
                  <c:v>5.8343436074784587E-2</c:v>
                </c:pt>
                <c:pt idx="79">
                  <c:v>6.2061583813115648E-2</c:v>
                </c:pt>
                <c:pt idx="80">
                  <c:v>6.5918460553546804E-2</c:v>
                </c:pt>
                <c:pt idx="81">
                  <c:v>6.9912082697911354E-2</c:v>
                </c:pt>
                <c:pt idx="82">
                  <c:v>7.4039920176469889E-2</c:v>
                </c:pt>
                <c:pt idx="83">
                  <c:v>7.8298889712451761E-2</c:v>
                </c:pt>
                <c:pt idx="84">
                  <c:v>8.2685351084318348E-2</c:v>
                </c:pt>
                <c:pt idx="85">
                  <c:v>8.7195106468212727E-2</c:v>
                </c:pt>
                <c:pt idx="86">
                  <c:v>9.1823402919028324E-2</c:v>
                </c:pt>
                <c:pt idx="87">
                  <c:v>9.6564938023840072E-2</c:v>
                </c:pt>
                <c:pt idx="88">
                  <c:v>0.10141386873635548</c:v>
                </c:pt>
                <c:pt idx="89">
                  <c:v>0.10636382337582906</c:v>
                </c:pt>
                <c:pt idx="90">
                  <c:v>0.11140791674879871</c:v>
                </c:pt>
                <c:pt idx="91">
                  <c:v>0.11653876832730822</c:v>
                </c:pt>
                <c:pt idx="92">
                  <c:v>0.12174852339322755</c:v>
                </c:pt>
                <c:pt idx="93">
                  <c:v>0.12702887703510599</c:v>
                </c:pt>
                <c:pt idx="94">
                  <c:v>0.13237110086192488</c:v>
                </c:pt>
                <c:pt idx="95">
                  <c:v>0.13776607227736265</c:v>
                </c:pt>
                <c:pt idx="96">
                  <c:v>0.14320430613893376</c:v>
                </c:pt>
                <c:pt idx="97">
                  <c:v>0.14867598860879241</c:v>
                </c:pt>
                <c:pt idx="98">
                  <c:v>0.15417101298724453</c:v>
                </c:pt>
                <c:pt idx="99">
                  <c:v>0.15967901730621561</c:v>
                </c:pt>
                <c:pt idx="100">
                  <c:v>0.16518942344817653</c:v>
                </c:pt>
                <c:pt idx="101">
                  <c:v>0.17069147754641856</c:v>
                </c:pt>
                <c:pt idx="102">
                  <c:v>0.17617429141513338</c:v>
                </c:pt>
                <c:pt idx="103">
                  <c:v>0.18162688475253261</c:v>
                </c:pt>
                <c:pt idx="104">
                  <c:v>0.18703822785722807</c:v>
                </c:pt>
                <c:pt idx="105">
                  <c:v>0.19239728459727831</c:v>
                </c:pt>
                <c:pt idx="106">
                  <c:v>0.19769305537263471</c:v>
                </c:pt>
                <c:pt idx="107">
                  <c:v>0.20291461981514047</c:v>
                </c:pt>
                <c:pt idx="108">
                  <c:v>0.20805117897565201</c:v>
                </c:pt>
                <c:pt idx="109">
                  <c:v>0.21309209675517587</c:v>
                </c:pt>
                <c:pt idx="110">
                  <c:v>0.21802694034601672</c:v>
                </c:pt>
                <c:pt idx="111">
                  <c:v>0.22284551945968917</c:v>
                </c:pt>
                <c:pt idx="112">
                  <c:v>0.22753792413060858</c:v>
                </c:pt>
                <c:pt idx="113">
                  <c:v>0.23209456089819713</c:v>
                </c:pt>
                <c:pt idx="114">
                  <c:v>0.23650618718484681</c:v>
                </c:pt>
                <c:pt idx="115">
                  <c:v>0.24076394370302015</c:v>
                </c:pt>
                <c:pt idx="116">
                  <c:v>0.24485938474145219</c:v>
                </c:pt>
                <c:pt idx="117">
                  <c:v>0.24878450619778514</c:v>
                </c:pt>
                <c:pt idx="118">
                  <c:v>0.25253177124283804</c:v>
                </c:pt>
                <c:pt idx="119">
                  <c:v>0.25609413351992327</c:v>
                </c:pt>
                <c:pt idx="120">
                  <c:v>0.25946505780099499</c:v>
                </c:pt>
                <c:pt idx="121">
                  <c:v>0.26263853803979692</c:v>
                </c:pt>
                <c:pt idx="122">
                  <c:v>0.26560911278041077</c:v>
                </c:pt>
                <c:pt idx="123">
                  <c:v>0.26837187789754297</c:v>
                </c:pt>
                <c:pt idx="124">
                  <c:v>0.27092249666239326</c:v>
                </c:pt>
                <c:pt idx="125">
                  <c:v>0.27325720714488982</c:v>
                </c:pt>
                <c:pt idx="126">
                  <c:v>0.27537282697934584</c:v>
                </c:pt>
                <c:pt idx="127">
                  <c:v>0.2772667555360776</c:v>
                </c:pt>
                <c:pt idx="128">
                  <c:v>0.27893697355613134</c:v>
                </c:pt>
                <c:pt idx="129">
                  <c:v>0.28038204031993114</c:v>
                </c:pt>
                <c:pt idx="130">
                  <c:v>0.28160108843328568</c:v>
                </c:pt>
                <c:pt idx="131">
                  <c:v>0.2825938163257562</c:v>
                </c:pt>
                <c:pt idx="132">
                  <c:v>0.28336047856682006</c:v>
                </c:pt>
                <c:pt idx="133">
                  <c:v>0.28390187411455198</c:v>
                </c:pt>
                <c:pt idx="134">
                  <c:v>0.28421933261965898</c:v>
                </c:pt>
                <c:pt idx="135">
                  <c:v>0.28431469891464217</c:v>
                </c:pt>
                <c:pt idx="136">
                  <c:v>0.28419031582362031</c:v>
                </c:pt>
                <c:pt idx="137">
                  <c:v>0.28384900543294439</c:v>
                </c:pt>
                <c:pt idx="138">
                  <c:v>0.2832940489661982</c:v>
                </c:pt>
                <c:pt idx="139">
                  <c:v>0.28252916540951589</c:v>
                </c:pt>
                <c:pt idx="140">
                  <c:v>0.28155848903443437</c:v>
                </c:pt>
                <c:pt idx="141">
                  <c:v>0.28038654596573653</c:v>
                </c:pt>
                <c:pt idx="142">
                  <c:v>0.27901822994102182</c:v>
                </c:pt>
                <c:pt idx="143">
                  <c:v>0.27745877740708935</c:v>
                </c:pt>
                <c:pt idx="144">
                  <c:v>0.27571374209571653</c:v>
                </c:pt>
                <c:pt idx="145">
                  <c:v>0.27378896921811535</c:v>
                </c:pt>
                <c:pt idx="146">
                  <c:v>0.27169056941332298</c:v>
                </c:pt>
                <c:pt idx="147">
                  <c:v>0.26942489258109681</c:v>
                </c:pt>
                <c:pt idx="148">
                  <c:v>0.26699850172461331</c:v>
                </c:pt>
                <c:pt idx="149">
                  <c:v>0.26441814692247595</c:v>
                </c:pt>
                <c:pt idx="150">
                  <c:v>0.26169073954329908</c:v>
                </c:pt>
                <c:pt idx="151">
                  <c:v>0.25882332680952069</c:v>
                </c:pt>
                <c:pt idx="152">
                  <c:v>0.25582306681016498</c:v>
                </c:pt>
                <c:pt idx="153">
                  <c:v>0.25269720405511054</c:v>
                </c:pt>
                <c:pt idx="154">
                  <c:v>0.24945304565606688</c:v>
                </c:pt>
                <c:pt idx="155">
                  <c:v>0.24609793821199502</c:v>
                </c:pt>
                <c:pt idx="156">
                  <c:v>0.24263924546918061</c:v>
                </c:pt>
                <c:pt idx="157">
                  <c:v>0.23908432681863429</c:v>
                </c:pt>
                <c:pt idx="158">
                  <c:v>0.23544051668600727</c:v>
                </c:pt>
                <c:pt idx="159">
                  <c:v>0.2317151048618202</c:v>
                </c:pt>
                <c:pt idx="160">
                  <c:v>0.22791531781254529</c:v>
                </c:pt>
                <c:pt idx="161">
                  <c:v>0.22404830100600723</c:v>
                </c:pt>
                <c:pt idx="162">
                  <c:v>0.22012110227770498</c:v>
                </c:pt>
                <c:pt idx="163">
                  <c:v>0.21614065625803683</c:v>
                </c:pt>
                <c:pt idx="164">
                  <c:v>0.21211376987406824</c:v>
                </c:pt>
                <c:pt idx="165">
                  <c:v>0.20804710893343104</c:v>
                </c:pt>
                <c:pt idx="166">
                  <c:v>0.20394718579221449</c:v>
                </c:pt>
                <c:pt idx="167">
                  <c:v>0.1998203481033089</c:v>
                </c:pt>
                <c:pt idx="168">
                  <c:v>0.19567276863661157</c:v>
                </c:pt>
                <c:pt idx="169">
                  <c:v>0.19151043615780874</c:v>
                </c:pt>
                <c:pt idx="170">
                  <c:v>0.18733914734811546</c:v>
                </c:pt>
                <c:pt idx="171">
                  <c:v>0.18316449974338248</c:v>
                </c:pt>
                <c:pt idx="172">
                  <c:v>0.17899188566738053</c:v>
                </c:pt>
                <c:pt idx="173">
                  <c:v>0.17482648713082902</c:v>
                </c:pt>
                <c:pt idx="174">
                  <c:v>0.17067327166485843</c:v>
                </c:pt>
                <c:pt idx="175">
                  <c:v>0.16653698905506309</c:v>
                </c:pt>
                <c:pt idx="176">
                  <c:v>0.16242216894012021</c:v>
                </c:pt>
                <c:pt idx="177">
                  <c:v>0.15833311923709453</c:v>
                </c:pt>
                <c:pt idx="178">
                  <c:v>0.15427392535401974</c:v>
                </c:pt>
                <c:pt idx="179">
                  <c:v>0.15024845014912458</c:v>
                </c:pt>
                <c:pt idx="180">
                  <c:v>0.1462603345951409</c:v>
                </c:pt>
                <c:pt idx="181">
                  <c:v>0.14231299910648251</c:v>
                </c:pt>
                <c:pt idx="182">
                  <c:v>0.13840964548669482</c:v>
                </c:pt>
                <c:pt idx="183">
                  <c:v>0.13455325945343463</c:v>
                </c:pt>
                <c:pt idx="184">
                  <c:v>0.13074661369832669</c:v>
                </c:pt>
                <c:pt idx="185">
                  <c:v>0.12699227143934605</c:v>
                </c:pt>
                <c:pt idx="186">
                  <c:v>0.12329259042387021</c:v>
                </c:pt>
                <c:pt idx="187">
                  <c:v>0.11964972734121976</c:v>
                </c:pt>
                <c:pt idx="188">
                  <c:v>0.11606564260434378</c:v>
                </c:pt>
                <c:pt idx="189">
                  <c:v>0.11254210546128521</c:v>
                </c:pt>
                <c:pt idx="190">
                  <c:v>0.109080699398173</c:v>
                </c:pt>
                <c:pt idx="191">
                  <c:v>0.10568282779670964</c:v>
                </c:pt>
                <c:pt idx="192">
                  <c:v>0.10234971981044275</c:v>
                </c:pt>
                <c:pt idx="193">
                  <c:v>9.9082436425513787E-2</c:v>
                </c:pt>
                <c:pt idx="194">
                  <c:v>9.58818766730474E-2</c:v>
                </c:pt>
                <c:pt idx="195">
                  <c:v>9.2748783961874789E-2</c:v>
                </c:pt>
                <c:pt idx="196">
                  <c:v>8.9683752501853897E-2</c:v>
                </c:pt>
                <c:pt idx="197">
                  <c:v>8.6687233789651999E-2</c:v>
                </c:pt>
                <c:pt idx="198">
                  <c:v>8.3759543130478287E-2</c:v>
                </c:pt>
                <c:pt idx="199">
                  <c:v>8.0900866170885766E-2</c:v>
                </c:pt>
                <c:pt idx="200">
                  <c:v>7.8111265419394407E-2</c:v>
                </c:pt>
                <c:pt idx="201">
                  <c:v>7.53906867333103E-2</c:v>
                </c:pt>
                <c:pt idx="202">
                  <c:v>7.2738965751722895E-2</c:v>
                </c:pt>
                <c:pt idx="203">
                  <c:v>7.0155834256245928E-2</c:v>
                </c:pt>
                <c:pt idx="204">
                  <c:v>6.7640926442619376E-2</c:v>
                </c:pt>
                <c:pt idx="205">
                  <c:v>6.519378508780832E-2</c:v>
                </c:pt>
                <c:pt idx="206">
                  <c:v>6.2813867598707149E-2</c:v>
                </c:pt>
                <c:pt idx="207">
                  <c:v>6.0500551929990751E-2</c:v>
                </c:pt>
                <c:pt idx="208">
                  <c:v>5.8253142360031832E-2</c:v>
                </c:pt>
                <c:pt idx="209">
                  <c:v>5.6070875115132555E-2</c:v>
                </c:pt>
                <c:pt idx="210">
                  <c:v>5.3952923833590717E-2</c:v>
                </c:pt>
                <c:pt idx="211">
                  <c:v>5.1898404862335074E-2</c:v>
                </c:pt>
                <c:pt idx="212">
                  <c:v>4.9906382380021493E-2</c:v>
                </c:pt>
                <c:pt idx="213">
                  <c:v>4.7975873341575756E-2</c:v>
                </c:pt>
                <c:pt idx="214">
                  <c:v>4.6105852240205684E-2</c:v>
                </c:pt>
                <c:pt idx="215">
                  <c:v>4.4295255683877051E-2</c:v>
                </c:pt>
                <c:pt idx="216">
                  <c:v>4.2542986784163309E-2</c:v>
                </c:pt>
                <c:pt idx="217">
                  <c:v>4.0847919356228536E-2</c:v>
                </c:pt>
                <c:pt idx="218">
                  <c:v>3.9208901929497775E-2</c:v>
                </c:pt>
                <c:pt idx="219">
                  <c:v>3.7624761569301293E-2</c:v>
                </c:pt>
                <c:pt idx="220">
                  <c:v>3.6094307510455448E-2</c:v>
                </c:pt>
                <c:pt idx="221">
                  <c:v>3.4616334604362413E-2</c:v>
                </c:pt>
                <c:pt idx="222">
                  <c:v>3.3189626581776245E-2</c:v>
                </c:pt>
                <c:pt idx="223">
                  <c:v>3.1812959133894231E-2</c:v>
                </c:pt>
                <c:pt idx="224">
                  <c:v>3.0485102814894405E-2</c:v>
                </c:pt>
                <c:pt idx="225">
                  <c:v>2.9204825769451999E-2</c:v>
                </c:pt>
                <c:pt idx="226">
                  <c:v>2.7970896289132251E-2</c:v>
                </c:pt>
                <c:pt idx="227">
                  <c:v>2.6782085201878927E-2</c:v>
                </c:pt>
                <c:pt idx="228">
                  <c:v>2.5637168099094686E-2</c:v>
                </c:pt>
                <c:pt idx="229">
                  <c:v>2.4534927405048305E-2</c:v>
                </c:pt>
                <c:pt idx="230">
                  <c:v>2.347415429354267E-2</c:v>
                </c:pt>
                <c:pt idx="231">
                  <c:v>2.2453650456942576E-2</c:v>
                </c:pt>
                <c:pt idx="232">
                  <c:v>2.1472229732790612E-2</c:v>
                </c:pt>
                <c:pt idx="233">
                  <c:v>2.0528719593340097E-2</c:v>
                </c:pt>
                <c:pt idx="234">
                  <c:v>1.9621962503402791E-2</c:v>
                </c:pt>
                <c:pt idx="235">
                  <c:v>1.8750817151952912E-2</c:v>
                </c:pt>
                <c:pt idx="236">
                  <c:v>1.7914159562947254E-2</c:v>
                </c:pt>
                <c:pt idx="237">
                  <c:v>1.7110884090816032E-2</c:v>
                </c:pt>
                <c:pt idx="238">
                  <c:v>1.6339904306053511E-2</c:v>
                </c:pt>
                <c:pt idx="239">
                  <c:v>1.5600153776293068E-2</c:v>
                </c:pt>
                <c:pt idx="240">
                  <c:v>1.4890586748189103E-2</c:v>
                </c:pt>
                <c:pt idx="241">
                  <c:v>1.4210178735350751E-2</c:v>
                </c:pt>
                <c:pt idx="242">
                  <c:v>1.3557927017481305E-2</c:v>
                </c:pt>
                <c:pt idx="243">
                  <c:v>1.2932851055773237E-2</c:v>
                </c:pt>
                <c:pt idx="244">
                  <c:v>1.2333992829495051E-2</c:v>
                </c:pt>
                <c:pt idx="245">
                  <c:v>1.1760417098581846E-2</c:v>
                </c:pt>
                <c:pt idx="246">
                  <c:v>1.1211211596910244E-2</c:v>
                </c:pt>
                <c:pt idx="247">
                  <c:v>1.0685487160799778E-2</c:v>
                </c:pt>
                <c:pt idx="248">
                  <c:v>1.0182377797138594E-2</c:v>
                </c:pt>
                <c:pt idx="249">
                  <c:v>9.7010406953829485E-3</c:v>
                </c:pt>
                <c:pt idx="250">
                  <c:v>9.2406561875280607E-3</c:v>
                </c:pt>
                <c:pt idx="251">
                  <c:v>8.8004276599928429E-3</c:v>
                </c:pt>
                <c:pt idx="252">
                  <c:v>8.3795814212051876E-3</c:v>
                </c:pt>
                <c:pt idx="253">
                  <c:v>7.9773665285170492E-3</c:v>
                </c:pt>
                <c:pt idx="254">
                  <c:v>7.5930545779213775E-3</c:v>
                </c:pt>
                <c:pt idx="255">
                  <c:v>7.2259394598858636E-3</c:v>
                </c:pt>
                <c:pt idx="256">
                  <c:v>6.8753370844629944E-3</c:v>
                </c:pt>
                <c:pt idx="257">
                  <c:v>6.5405850786815576E-3</c:v>
                </c:pt>
                <c:pt idx="258">
                  <c:v>6.2210424590729181E-3</c:v>
                </c:pt>
                <c:pt idx="259">
                  <c:v>5.9160892820356989E-3</c:v>
                </c:pt>
                <c:pt idx="260">
                  <c:v>5.6251262745961655E-3</c:v>
                </c:pt>
                <c:pt idx="261">
                  <c:v>5.347574447978262E-3</c:v>
                </c:pt>
                <c:pt idx="262">
                  <c:v>5.0828746962573602E-3</c:v>
                </c:pt>
                <c:pt idx="263">
                  <c:v>4.8304873822361616E-3</c:v>
                </c:pt>
                <c:pt idx="264">
                  <c:v>4.5898919125486951E-3</c:v>
                </c:pt>
                <c:pt idx="265">
                  <c:v>4.3605863038710798E-3</c:v>
                </c:pt>
                <c:pt idx="266">
                  <c:v>4.1420867419937942E-3</c:v>
                </c:pt>
                <c:pt idx="267">
                  <c:v>3.9339271353911638E-3</c:v>
                </c:pt>
                <c:pt idx="268">
                  <c:v>3.7356586648091602E-3</c:v>
                </c:pt>
                <c:pt idx="269">
                  <c:v>3.5468493302823955E-3</c:v>
                </c:pt>
                <c:pt idx="270">
                  <c:v>3.367083496885432E-3</c:v>
                </c:pt>
                <c:pt idx="271">
                  <c:v>3.1959614404227783E-3</c:v>
                </c:pt>
                <c:pt idx="272">
                  <c:v>3.0330988941648573E-3</c:v>
                </c:pt>
                <c:pt idx="273">
                  <c:v>2.8781265976457124E-3</c:v>
                </c:pt>
                <c:pt idx="274">
                  <c:v>2.7306898484501744E-3</c:v>
                </c:pt>
                <c:pt idx="275">
                  <c:v>2.5904480578350306E-3</c:v>
                </c:pt>
                <c:pt idx="276">
                  <c:v>2.4570743109498866E-3</c:v>
                </c:pt>
                <c:pt idx="277">
                  <c:v>2.3302549323485008E-3</c:v>
                </c:pt>
                <c:pt idx="278">
                  <c:v>2.2096890574107393E-3</c:v>
                </c:pt>
                <c:pt idx="279">
                  <c:v>2.0950882102286719E-3</c:v>
                </c:pt>
                <c:pt idx="280">
                  <c:v>1.9861758884475358E-3</c:v>
                </c:pt>
                <c:pt idx="281">
                  <c:v>1.8826871554932911E-3</c:v>
                </c:pt>
                <c:pt idx="282">
                  <c:v>1.7843682405631904E-3</c:v>
                </c:pt>
                <c:pt idx="283">
                  <c:v>1.6909761467038651E-3</c:v>
                </c:pt>
                <c:pt idx="284">
                  <c:v>1.6022782672531993E-3</c:v>
                </c:pt>
                <c:pt idx="285">
                  <c:v>1.518052010876843E-3</c:v>
                </c:pt>
                <c:pt idx="286">
                  <c:v>1.4380844353885083E-3</c:v>
                </c:pt>
                <c:pt idx="287">
                  <c:v>1.3621718905038754E-3</c:v>
                </c:pt>
                <c:pt idx="288">
                  <c:v>1.2901196696420451E-3</c:v>
                </c:pt>
                <c:pt idx="289">
                  <c:v>1.2217416708549405E-3</c:v>
                </c:pt>
                <c:pt idx="290">
                  <c:v>1.1568600669343266E-3</c:v>
                </c:pt>
                <c:pt idx="291">
                  <c:v>1.0953049847178102E-3</c:v>
                </c:pt>
                <c:pt idx="292">
                  <c:v>1.0369141935893218E-3</c:v>
                </c:pt>
                <c:pt idx="293">
                  <c:v>9.8153280314574459E-4</c:v>
                </c:pt>
                <c:pt idx="294">
                  <c:v>9.2901296997999064E-4</c:v>
                </c:pt>
                <c:pt idx="295">
                  <c:v>8.7921361351108547E-4</c:v>
                </c:pt>
                <c:pt idx="296">
                  <c:v>8.320001407742403E-4</c:v>
                </c:pt>
                <c:pt idx="297">
                  <c:v>7.8724418006801105E-4</c:v>
                </c:pt>
                <c:pt idx="298">
                  <c:v>7.4482332334136533E-4</c:v>
                </c:pt>
                <c:pt idx="299">
                  <c:v>7.0462087719088534E-4</c:v>
                </c:pt>
                <c:pt idx="300">
                  <c:v>6.6652562232715027E-4</c:v>
                </c:pt>
                <c:pt idx="301">
                  <c:v>6.3043158135953948E-4</c:v>
                </c:pt>
                <c:pt idx="302">
                  <c:v>5.9623779474017753E-4</c:v>
                </c:pt>
                <c:pt idx="303">
                  <c:v>5.6384810470047305E-4</c:v>
                </c:pt>
                <c:pt idx="304">
                  <c:v>5.3317094700743679E-4</c:v>
                </c:pt>
                <c:pt idx="305">
                  <c:v>5.0411915036187348E-4</c:v>
                </c:pt>
                <c:pt idx="306">
                  <c:v>4.7660974325627143E-4</c:v>
                </c:pt>
                <c:pt idx="307">
                  <c:v>4.5056376810692584E-4</c:v>
                </c:pt>
                <c:pt idx="308">
                  <c:v>4.2590610247232092E-4</c:v>
                </c:pt>
                <c:pt idx="309">
                  <c:v>4.0256528716800288E-4</c:v>
                </c:pt>
                <c:pt idx="310">
                  <c:v>3.8047336108716021E-4</c:v>
                </c:pt>
                <c:pt idx="311">
                  <c:v>3.5956570253564387E-4</c:v>
                </c:pt>
                <c:pt idx="312">
                  <c:v>3.3978087689027771E-4</c:v>
                </c:pt>
                <c:pt idx="313">
                  <c:v>3.2106049039002743E-4</c:v>
                </c:pt>
                <c:pt idx="314">
                  <c:v>3.0334904987062663E-4</c:v>
                </c:pt>
                <c:pt idx="315">
                  <c:v>2.865938282548952E-4</c:v>
                </c:pt>
                <c:pt idx="316">
                  <c:v>2.7074473561285167E-4</c:v>
                </c:pt>
                <c:pt idx="317">
                  <c:v>2.5575419560801662E-4</c:v>
                </c:pt>
                <c:pt idx="318">
                  <c:v>2.4157702714889366E-4</c:v>
                </c:pt>
                <c:pt idx="319">
                  <c:v>2.2817033106743096E-4</c:v>
                </c:pt>
                <c:pt idx="320">
                  <c:v>2.1549338164934947E-4</c:v>
                </c:pt>
                <c:pt idx="321">
                  <c:v>2.0350752284453559E-4</c:v>
                </c:pt>
                <c:pt idx="322">
                  <c:v>1.9217606898910199E-4</c:v>
                </c:pt>
                <c:pt idx="323">
                  <c:v>1.8146420987437455E-4</c:v>
                </c:pt>
                <c:pt idx="324">
                  <c:v>1.7133892000177194E-4</c:v>
                </c:pt>
                <c:pt idx="325">
                  <c:v>1.6176887186636848E-4</c:v>
                </c:pt>
                <c:pt idx="326">
                  <c:v>1.5272435311587787E-4</c:v>
                </c:pt>
                <c:pt idx="327">
                  <c:v>1.4417718743573344E-4</c:v>
                </c:pt>
                <c:pt idx="328">
                  <c:v>1.3610065901499232E-4</c:v>
                </c:pt>
                <c:pt idx="329">
                  <c:v>1.2846944045182788E-4</c:v>
                </c:pt>
                <c:pt idx="330">
                  <c:v>1.2125952396143102E-4</c:v>
                </c:pt>
                <c:pt idx="331">
                  <c:v>1.1444815575322762E-4</c:v>
                </c:pt>
                <c:pt idx="332">
                  <c:v>1.0801377344835258E-4</c:v>
                </c:pt>
                <c:pt idx="333">
                  <c:v>1.0193594641235916E-4</c:v>
                </c:pt>
                <c:pt idx="334">
                  <c:v>9.6195318882149483E-5</c:v>
                </c:pt>
                <c:pt idx="335">
                  <c:v>9.0773555770055106E-5</c:v>
                </c:pt>
                <c:pt idx="336">
                  <c:v>8.5653291031926153E-5</c:v>
                </c:pt>
                <c:pt idx="337">
                  <c:v>8.0818078489930102E-5</c:v>
                </c:pt>
                <c:pt idx="338">
                  <c:v>7.6252345004554427E-5</c:v>
                </c:pt>
                <c:pt idx="339">
                  <c:v>7.1941345894051053E-5</c:v>
                </c:pt>
                <c:pt idx="340">
                  <c:v>6.7871122503199507E-5</c:v>
                </c:pt>
                <c:pt idx="341">
                  <c:v>6.4028461826854202E-5</c:v>
                </c:pt>
                <c:pt idx="342">
                  <c:v>6.0400858097253224E-5</c:v>
                </c:pt>
                <c:pt idx="343">
                  <c:v>5.6976476247471524E-5</c:v>
                </c:pt>
                <c:pt idx="344">
                  <c:v>5.3744117166760017E-5</c:v>
                </c:pt>
                <c:pt idx="345">
                  <c:v>5.0693184666749954E-5</c:v>
                </c:pt>
                <c:pt idx="346">
                  <c:v>4.7813654080680458E-5</c:v>
                </c:pt>
                <c:pt idx="347">
                  <c:v>4.5096042420885642E-5</c:v>
                </c:pt>
                <c:pt idx="348">
                  <c:v>4.2531380022766995E-5</c:v>
                </c:pt>
                <c:pt idx="349">
                  <c:v>4.0111183606387028E-5</c:v>
                </c:pt>
                <c:pt idx="350">
                  <c:v>3.7827430689634783E-5</c:v>
                </c:pt>
                <c:pt idx="351">
                  <c:v>3.567253528964088E-5</c:v>
                </c:pt>
                <c:pt idx="352">
                  <c:v>3.3639324851766893E-5</c:v>
                </c:pt>
                <c:pt idx="353">
                  <c:v>3.1721018348045024E-5</c:v>
                </c:pt>
                <c:pt idx="354">
                  <c:v>2.9911205489416111E-5</c:v>
                </c:pt>
                <c:pt idx="355">
                  <c:v>2.8203826998501449E-5</c:v>
                </c:pt>
                <c:pt idx="356">
                  <c:v>2.6593155891943368E-5</c:v>
                </c:pt>
                <c:pt idx="357">
                  <c:v>2.50737797235747E-5</c:v>
                </c:pt>
                <c:pt idx="358">
                  <c:v>2.3640583741815296E-5</c:v>
                </c:pt>
                <c:pt idx="359">
                  <c:v>2.2288734916758255E-5</c:v>
                </c:pt>
                <c:pt idx="360">
                  <c:v>2.1013666794394222E-5</c:v>
                </c:pt>
                <c:pt idx="361">
                  <c:v>1.9811065137331605E-5</c:v>
                </c:pt>
                <c:pt idx="362">
                  <c:v>1.8676854313209594E-5</c:v>
                </c:pt>
                <c:pt idx="363">
                  <c:v>1.7607184393766209E-5</c:v>
                </c:pt>
                <c:pt idx="364">
                  <c:v>1.6598418929220211E-5</c:v>
                </c:pt>
                <c:pt idx="365">
                  <c:v>1.5647123364254614E-5</c:v>
                </c:pt>
                <c:pt idx="366">
                  <c:v>1.4750054063453783E-5</c:v>
                </c:pt>
                <c:pt idx="367">
                  <c:v>1.3904147915543476E-5</c:v>
                </c:pt>
                <c:pt idx="368">
                  <c:v>1.3106512487224104E-5</c:v>
                </c:pt>
                <c:pt idx="369">
                  <c:v>1.2354416698762447E-5</c:v>
                </c:pt>
                <c:pt idx="370">
                  <c:v>1.1645281994828909E-5</c:v>
                </c:pt>
                <c:pt idx="371">
                  <c:v>1.097667398533087E-5</c:v>
                </c:pt>
                <c:pt idx="372">
                  <c:v>1.034629453220179E-5</c:v>
                </c:pt>
                <c:pt idx="373">
                  <c:v>9.7519742592649484E-6</c:v>
                </c:pt>
                <c:pt idx="374">
                  <c:v>9.1916654633957315E-6</c:v>
                </c:pt>
                <c:pt idx="375">
                  <c:v>8.6634354062663053E-6</c:v>
                </c:pt>
                <c:pt idx="376">
                  <c:v>8.1654599669679738E-6</c:v>
                </c:pt>
                <c:pt idx="377">
                  <c:v>7.6960176367718534E-6</c:v>
                </c:pt>
                <c:pt idx="378">
                  <c:v>7.2534838382130137E-6</c:v>
                </c:pt>
                <c:pt idx="379">
                  <c:v>6.8363255515634752E-6</c:v>
                </c:pt>
                <c:pt idx="380">
                  <c:v>6.443096232600477E-6</c:v>
                </c:pt>
                <c:pt idx="381">
                  <c:v>6.0724310063796822E-6</c:v>
                </c:pt>
                <c:pt idx="382">
                  <c:v>5.7230421224877523E-6</c:v>
                </c:pt>
                <c:pt idx="383">
                  <c:v>5.3937146579783729E-6</c:v>
                </c:pt>
                <c:pt idx="384">
                  <c:v>5.0833024548925626E-6</c:v>
                </c:pt>
                <c:pt idx="385">
                  <c:v>4.7907242799258157E-6</c:v>
                </c:pt>
                <c:pt idx="386">
                  <c:v>4.514960194437497E-6</c:v>
                </c:pt>
                <c:pt idx="387">
                  <c:v>4.2550481235987787E-6</c:v>
                </c:pt>
                <c:pt idx="388">
                  <c:v>4.0100806140483039E-6</c:v>
                </c:pt>
                <c:pt idx="389">
                  <c:v>3.7792017699708862E-6</c:v>
                </c:pt>
                <c:pt idx="390">
                  <c:v>3.5616043580326661E-6</c:v>
                </c:pt>
                <c:pt idx="391">
                  <c:v>3.3565270721003869E-6</c:v>
                </c:pt>
                <c:pt idx="392">
                  <c:v>3.1632519491425238E-6</c:v>
                </c:pt>
                <c:pt idx="393">
                  <c:v>2.9811019281561034E-6</c:v>
                </c:pt>
                <c:pt idx="394">
                  <c:v>2.8094385443884461E-6</c:v>
                </c:pt>
                <c:pt idx="395">
                  <c:v>2.6476597515265825E-6</c:v>
                </c:pt>
                <c:pt idx="396">
                  <c:v>2.4951978649106952E-6</c:v>
                </c:pt>
                <c:pt idx="397">
                  <c:v>2.3515176191931395E-6</c:v>
                </c:pt>
                <c:pt idx="398">
                  <c:v>2.2161143342102581E-6</c:v>
                </c:pt>
                <c:pt idx="399">
                  <c:v>2.0885121831638274E-6</c:v>
                </c:pt>
                <c:pt idx="400">
                  <c:v>1.968262557521103E-6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E-498B-AAA7-E124CD146C6D}"/>
            </c:ext>
          </c:extLst>
        </c:ser>
        <c:ser>
          <c:idx val="2"/>
          <c:order val="2"/>
          <c:tx>
            <c:strRef>
              <c:f>APSL!$Y$1</c:f>
              <c:strCache>
                <c:ptCount val="1"/>
                <c:pt idx="0">
                  <c:v>Apl*S_L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APSL!$Y$2:$Y$402</c:f>
              <c:numCache>
                <c:formatCode>General</c:formatCode>
                <c:ptCount val="401"/>
                <c:pt idx="0">
                  <c:v>1.6112986019747409E-9</c:v>
                </c:pt>
                <c:pt idx="1">
                  <c:v>2.1135682110886982E-9</c:v>
                </c:pt>
                <c:pt idx="2">
                  <c:v>2.7630348120054591E-9</c:v>
                </c:pt>
                <c:pt idx="3">
                  <c:v>3.6000161188590001E-9</c:v>
                </c:pt>
                <c:pt idx="4">
                  <c:v>4.67507331773113E-9</c:v>
                </c:pt>
                <c:pt idx="5">
                  <c:v>6.0514010696863563E-9</c:v>
                </c:pt>
                <c:pt idx="6">
                  <c:v>7.8077224889275328E-9</c:v>
                </c:pt>
                <c:pt idx="7">
                  <c:v>1.0041783707213515E-8</c:v>
                </c:pt>
                <c:pt idx="8">
                  <c:v>1.2874557812158371E-8</c:v>
                </c:pt>
                <c:pt idx="9">
                  <c:v>1.6455285066206516E-8</c:v>
                </c:pt>
                <c:pt idx="10">
                  <c:v>2.0967495536768786E-8</c:v>
                </c:pt>
                <c:pt idx="11">
                  <c:v>2.6636181756895843E-8</c:v>
                </c:pt>
                <c:pt idx="12">
                  <c:v>3.3736312946496081E-8</c:v>
                </c:pt>
                <c:pt idx="13">
                  <c:v>4.2602908805510623E-8</c:v>
                </c:pt>
                <c:pt idx="14">
                  <c:v>5.3642920080271897E-8</c:v>
                </c:pt>
                <c:pt idx="15">
                  <c:v>6.7349195124477642E-8</c:v>
                </c:pt>
                <c:pt idx="16">
                  <c:v>8.431684662846181E-8</c:v>
                </c:pt>
                <c:pt idx="17">
                  <c:v>1.052623706509231E-7</c:v>
                </c:pt>
                <c:pt idx="18">
                  <c:v>1.3104591110140958E-7</c:v>
                </c:pt>
                <c:pt idx="19">
                  <c:v>1.6269710689847567E-7</c:v>
                </c:pt>
                <c:pt idx="20">
                  <c:v>2.0144500613398336E-7</c:v>
                </c:pt>
                <c:pt idx="21">
                  <c:v>2.4875258162651617E-7</c:v>
                </c:pt>
                <c:pt idx="22">
                  <c:v>3.0635643510973495E-7</c:v>
                </c:pt>
                <c:pt idx="23">
                  <c:v>3.7631233277774174E-7</c:v>
                </c:pt>
                <c:pt idx="24">
                  <c:v>4.6104727273587493E-7</c:v>
                </c:pt>
                <c:pt idx="25">
                  <c:v>5.6341884474675689E-7</c:v>
                </c:pt>
                <c:pt idx="26">
                  <c:v>6.8678270410634411E-7</c:v>
                </c:pt>
                <c:pt idx="27">
                  <c:v>8.350690440405571E-7</c:v>
                </c:pt>
                <c:pt idx="28">
                  <c:v>1.0128690141026791E-6</c:v>
                </c:pt>
                <c:pt idx="29">
                  <c:v>1.2255320950109735E-6</c:v>
                </c:pt>
                <c:pt idx="30">
                  <c:v>1.4792755024423772E-6</c:v>
                </c:pt>
                <c:pt idx="31">
                  <c:v>1.7813067526496769E-6</c:v>
                </c:pt>
                <c:pt idx="32">
                  <c:v>2.1399605804679167E-6</c:v>
                </c:pt>
                <c:pt idx="33">
                  <c:v>2.5648514543061762E-6</c:v>
                </c:pt>
                <c:pt idx="34">
                  <c:v>3.0670429819889021E-6</c:v>
                </c:pt>
                <c:pt idx="35">
                  <c:v>3.6592355446483303E-6</c:v>
                </c:pt>
                <c:pt idx="36">
                  <c:v>4.3559735320379187E-6</c:v>
                </c:pt>
                <c:pt idx="37">
                  <c:v>5.1738735803471836E-6</c:v>
                </c:pt>
                <c:pt idx="38">
                  <c:v>6.1318752315085884E-6</c:v>
                </c:pt>
                <c:pt idx="39">
                  <c:v>7.2515154397298059E-6</c:v>
                </c:pt>
                <c:pt idx="40">
                  <c:v>8.5572283451725311E-6</c:v>
                </c:pt>
                <c:pt idx="41">
                  <c:v>1.0076671714943372E-5</c:v>
                </c:pt>
                <c:pt idx="42">
                  <c:v>1.1841081416498708E-5</c:v>
                </c:pt>
                <c:pt idx="43">
                  <c:v>1.3885655236860819E-5</c:v>
                </c:pt>
                <c:pt idx="44">
                  <c:v>1.6249967291429524E-5</c:v>
                </c:pt>
                <c:pt idx="45">
                  <c:v>1.8978414177465575E-5</c:v>
                </c:pt>
                <c:pt idx="46">
                  <c:v>2.2120693918430504E-5</c:v>
                </c:pt>
                <c:pt idx="47">
                  <c:v>2.5732318615345005E-5</c:v>
                </c:pt>
                <c:pt idx="48">
                  <c:v>2.9875161569364683E-5</c:v>
                </c:pt>
                <c:pt idx="49">
                  <c:v>3.4618039465238375E-5</c:v>
                </c:pt>
                <c:pt idx="50">
                  <c:v>4.003733000778287E-5</c:v>
                </c:pt>
                <c:pt idx="51">
                  <c:v>4.6217625182751727E-5</c:v>
                </c:pt>
                <c:pt idx="52">
                  <c:v>5.3252420069532792E-5</c:v>
                </c:pt>
                <c:pt idx="53">
                  <c:v>6.1244836866240882E-5</c:v>
                </c:pt>
                <c:pt idx="54">
                  <c:v>7.030838349854224E-5</c:v>
                </c:pt>
                <c:pt idx="55">
                  <c:v>8.0567745872782621E-5</c:v>
                </c:pt>
                <c:pt idx="56">
                  <c:v>9.2159612502822424E-5</c:v>
                </c:pt>
                <c:pt idx="57">
                  <c:v>1.0523352988985262E-4</c:v>
                </c:pt>
                <c:pt idx="58">
                  <c:v>1.1995278666709318E-4</c:v>
                </c:pt>
                <c:pt idx="59">
                  <c:v>1.3649532413874215E-4</c:v>
                </c:pt>
                <c:pt idx="60">
                  <c:v>1.5505467044714903E-4</c:v>
                </c:pt>
                <c:pt idx="61">
                  <c:v>1.75840895196628E-4</c:v>
                </c:pt>
                <c:pt idx="62">
                  <c:v>1.990815809494829E-4</c:v>
                </c:pt>
                <c:pt idx="63">
                  <c:v>2.2502280759290923E-4</c:v>
                </c:pt>
                <c:pt idx="64">
                  <c:v>2.5393014515788753E-4</c:v>
                </c:pt>
                <c:pt idx="65">
                  <c:v>2.8608965025665408E-4</c:v>
                </c:pt>
                <c:pt idx="66">
                  <c:v>3.2180886089767165E-4</c:v>
                </c:pt>
                <c:pt idx="67">
                  <c:v>3.6141778404023296E-4</c:v>
                </c:pt>
                <c:pt idx="68">
                  <c:v>4.052698698690572E-4</c:v>
                </c:pt>
                <c:pt idx="69">
                  <c:v>4.5374296640667694E-4</c:v>
                </c:pt>
                <c:pt idx="70">
                  <c:v>5.0724024774234818E-4</c:v>
                </c:pt>
                <c:pt idx="71">
                  <c:v>5.6619110884491264E-4</c:v>
                </c:pt>
                <c:pt idx="72">
                  <c:v>6.3105201964766544E-4</c:v>
                </c:pt>
                <c:pt idx="73">
                  <c:v>7.0230733085004007E-4</c:v>
                </c:pt>
                <c:pt idx="74">
                  <c:v>7.8047002367774392E-4</c:v>
                </c:pt>
                <c:pt idx="75">
                  <c:v>8.6608239568367593E-4</c:v>
                </c:pt>
                <c:pt idx="76">
                  <c:v>9.5971667456009582E-4</c:v>
                </c:pt>
                <c:pt idx="77">
                  <c:v>1.0619755518714493E-3</c:v>
                </c:pt>
                <c:pt idx="78">
                  <c:v>1.1734926286098145E-3</c:v>
                </c:pt>
                <c:pt idx="79">
                  <c:v>1.2949327645238888E-3</c:v>
                </c:pt>
                <c:pt idx="80">
                  <c:v>1.426992323279866E-3</c:v>
                </c:pt>
                <c:pt idx="81">
                  <c:v>1.5703993056803782E-3</c:v>
                </c:pt>
                <c:pt idx="82">
                  <c:v>1.7259133633968386E-3</c:v>
                </c:pt>
                <c:pt idx="83">
                  <c:v>1.8943256859624677E-3</c:v>
                </c:pt>
                <c:pt idx="84">
                  <c:v>2.0764587541275709E-3</c:v>
                </c:pt>
                <c:pt idx="85">
                  <c:v>2.2731659530955302E-3</c:v>
                </c:pt>
                <c:pt idx="86">
                  <c:v>2.4853310396365613E-3</c:v>
                </c:pt>
                <c:pt idx="87">
                  <c:v>2.713867457614923E-3</c:v>
                </c:pt>
                <c:pt idx="88">
                  <c:v>2.9597174970627596E-3</c:v>
                </c:pt>
                <c:pt idx="89">
                  <c:v>3.2238512925866279E-3</c:v>
                </c:pt>
                <c:pt idx="90">
                  <c:v>3.5072656575991447E-3</c:v>
                </c:pt>
                <c:pt idx="91">
                  <c:v>3.8109827516237815E-3</c:v>
                </c:pt>
                <c:pt idx="92">
                  <c:v>4.13604857872175E-3</c:v>
                </c:pt>
                <c:pt idx="93">
                  <c:v>4.483531315932281E-3</c:v>
                </c:pt>
                <c:pt idx="94">
                  <c:v>4.8545194714955872E-3</c:v>
                </c:pt>
                <c:pt idx="95">
                  <c:v>5.2501198735369122E-3</c:v>
                </c:pt>
                <c:pt idx="96">
                  <c:v>5.671455490823942E-3</c:v>
                </c:pt>
                <c:pt idx="97">
                  <c:v>6.1196630881634774E-3</c:v>
                </c:pt>
                <c:pt idx="98">
                  <c:v>6.59589071996878E-3</c:v>
                </c:pt>
                <c:pt idx="99">
                  <c:v>7.1012950665023042E-3</c:v>
                </c:pt>
                <c:pt idx="100">
                  <c:v>7.6370386182701439E-3</c:v>
                </c:pt>
                <c:pt idx="101">
                  <c:v>8.2042867150107345E-3</c:v>
                </c:pt>
                <c:pt idx="102">
                  <c:v>8.8042044466715812E-3</c:v>
                </c:pt>
                <c:pt idx="103">
                  <c:v>9.4379534246998437E-3</c:v>
                </c:pt>
                <c:pt idx="104">
                  <c:v>1.0106688432876564E-2</c:v>
                </c:pt>
                <c:pt idx="105">
                  <c:v>1.0811553967795477E-2</c:v>
                </c:pt>
                <c:pt idx="106">
                  <c:v>1.1553680679918056E-2</c:v>
                </c:pt>
                <c:pt idx="107">
                  <c:v>1.2334181726921427E-2</c:v>
                </c:pt>
                <c:pt idx="108">
                  <c:v>1.3154149051788435E-2</c:v>
                </c:pt>
                <c:pt idx="109">
                  <c:v>1.4014649598765123E-2</c:v>
                </c:pt>
                <c:pt idx="110">
                  <c:v>1.4916721480923604E-2</c:v>
                </c:pt>
                <c:pt idx="111">
                  <c:v>1.5861370113614034E-2</c:v>
                </c:pt>
                <c:pt idx="112">
                  <c:v>1.6849564328564711E-2</c:v>
                </c:pt>
                <c:pt idx="113">
                  <c:v>1.7882232483787511E-2</c:v>
                </c:pt>
                <c:pt idx="114">
                  <c:v>1.8960258584768373E-2</c:v>
                </c:pt>
                <c:pt idx="115">
                  <c:v>2.0084478432661694E-2</c:v>
                </c:pt>
                <c:pt idx="116">
                  <c:v>2.125567581536501E-2</c:v>
                </c:pt>
                <c:pt idx="117">
                  <c:v>2.2474578757423785E-2</c:v>
                </c:pt>
                <c:pt idx="118">
                  <c:v>2.3741855844702141E-2</c:v>
                </c:pt>
                <c:pt idx="119">
                  <c:v>2.5058112639658424E-2</c:v>
                </c:pt>
                <c:pt idx="120">
                  <c:v>2.6423888202880292E-2</c:v>
                </c:pt>
                <c:pt idx="121">
                  <c:v>2.7839651736264934E-2</c:v>
                </c:pt>
                <c:pt idx="122">
                  <c:v>2.9305799362880729E-2</c:v>
                </c:pt>
                <c:pt idx="123">
                  <c:v>3.082265105811224E-2</c:v>
                </c:pt>
                <c:pt idx="124">
                  <c:v>3.2390447746180925E-2</c:v>
                </c:pt>
                <c:pt idx="125">
                  <c:v>3.4009348575547327E-2</c:v>
                </c:pt>
                <c:pt idx="126">
                  <c:v>3.567942838604149E-2</c:v>
                </c:pt>
                <c:pt idx="127">
                  <c:v>3.7400675379843949E-2</c:v>
                </c:pt>
                <c:pt idx="128">
                  <c:v>3.9172989007647083E-2</c:v>
                </c:pt>
                <c:pt idx="129">
                  <c:v>4.0996178080481283E-2</c:v>
                </c:pt>
                <c:pt idx="130">
                  <c:v>4.286995911678558E-2</c:v>
                </c:pt>
                <c:pt idx="131">
                  <c:v>4.4793954933353052E-2</c:v>
                </c:pt>
                <c:pt idx="132">
                  <c:v>4.6767693487788489E-2</c:v>
                </c:pt>
                <c:pt idx="133">
                  <c:v>4.8790606979084945E-2</c:v>
                </c:pt>
                <c:pt idx="134">
                  <c:v>5.0862031211866637E-2</c:v>
                </c:pt>
                <c:pt idx="135">
                  <c:v>5.2981205228759473E-2</c:v>
                </c:pt>
                <c:pt idx="136">
                  <c:v>5.5147271214246965E-2</c:v>
                </c:pt>
                <c:pt idx="137">
                  <c:v>5.7359274672255406E-2</c:v>
                </c:pt>
                <c:pt idx="138">
                  <c:v>5.9616164878587868E-2</c:v>
                </c:pt>
                <c:pt idx="139">
                  <c:v>6.1916795608208466E-2</c:v>
                </c:pt>
                <c:pt idx="140">
                  <c:v>6.4259926136261206E-2</c:v>
                </c:pt>
                <c:pt idx="141">
                  <c:v>6.6644222510605575E-2</c:v>
                </c:pt>
                <c:pt idx="142">
                  <c:v>6.9068259092568182E-2</c:v>
                </c:pt>
                <c:pt idx="143">
                  <c:v>7.1530520361544933E-2</c:v>
                </c:pt>
                <c:pt idx="144">
                  <c:v>7.4029402978060641E-2</c:v>
                </c:pt>
                <c:pt idx="145">
                  <c:v>7.6563218098890121E-2</c:v>
                </c:pt>
                <c:pt idx="146">
                  <c:v>7.913019393688768E-2</c:v>
                </c:pt>
                <c:pt idx="147">
                  <c:v>8.1728478557254708E-2</c:v>
                </c:pt>
                <c:pt idx="148">
                  <c:v>8.4356142901102452E-2</c:v>
                </c:pt>
                <c:pt idx="149">
                  <c:v>8.7011184026352606E-2</c:v>
                </c:pt>
                <c:pt idx="150">
                  <c:v>8.9691528555248368E-2</c:v>
                </c:pt>
                <c:pt idx="151">
                  <c:v>9.2395036317042378E-2</c:v>
                </c:pt>
                <c:pt idx="152">
                  <c:v>9.5119504173780137E-2</c:v>
                </c:pt>
                <c:pt idx="153">
                  <c:v>9.7862670016508044E-2</c:v>
                </c:pt>
                <c:pt idx="154">
                  <c:v>0.1006222169187132</c:v>
                </c:pt>
                <c:pt idx="155">
                  <c:v>0.1033957774333422</c:v>
                </c:pt>
                <c:pt idx="156">
                  <c:v>0.10618093801935274</c:v>
                </c:pt>
                <c:pt idx="157">
                  <c:v>0.10897524358342522</c:v>
                </c:pt>
                <c:pt idx="158">
                  <c:v>0.11177620212220031</c:v>
                </c:pt>
                <c:pt idx="159">
                  <c:v>0.11458128945021441</c:v>
                </c:pt>
                <c:pt idx="160">
                  <c:v>0.11738795399857578</c:v>
                </c:pt>
                <c:pt idx="161">
                  <c:v>0.1201936216693599</c:v>
                </c:pt>
                <c:pt idx="162">
                  <c:v>0.12299570073070402</c:v>
                </c:pt>
                <c:pt idx="163">
                  <c:v>0.12579158673763957</c:v>
                </c:pt>
                <c:pt idx="164">
                  <c:v>0.12857866746382643</c:v>
                </c:pt>
                <c:pt idx="165">
                  <c:v>0.13135432782953174</c:v>
                </c:pt>
                <c:pt idx="166">
                  <c:v>0.13411595481143118</c:v>
                </c:pt>
                <c:pt idx="167">
                  <c:v>0.13686094232010329</c:v>
                </c:pt>
                <c:pt idx="168">
                  <c:v>0.13958669603142454</c:v>
                </c:pt>
                <c:pt idx="169">
                  <c:v>0.14229063815846316</c:v>
                </c:pt>
                <c:pt idx="170">
                  <c:v>0.14497021215090169</c:v>
                </c:pt>
                <c:pt idx="171">
                  <c:v>0.14762288730949219</c:v>
                </c:pt>
                <c:pt idx="172">
                  <c:v>0.15024616330356172</c:v>
                </c:pt>
                <c:pt idx="173">
                  <c:v>0.15283757458013136</c:v>
                </c:pt>
                <c:pt idx="174">
                  <c:v>0.15539469465379255</c:v>
                </c:pt>
                <c:pt idx="175">
                  <c:v>0.15791514026709058</c:v>
                </c:pt>
                <c:pt idx="176">
                  <c:v>0.16039657541179445</c:v>
                </c:pt>
                <c:pt idx="177">
                  <c:v>0.16283671520208809</c:v>
                </c:pt>
                <c:pt idx="178">
                  <c:v>0.16523332959138246</c:v>
                </c:pt>
                <c:pt idx="179">
                  <c:v>0.16758424692513632</c:v>
                </c:pt>
                <c:pt idx="180">
                  <c:v>0.16988735732276325</c:v>
                </c:pt>
                <c:pt idx="181">
                  <c:v>0.17214061588240614</c:v>
                </c:pt>
                <c:pt idx="182">
                  <c:v>0.17434204570306625</c:v>
                </c:pt>
                <c:pt idx="183">
                  <c:v>0.17648974071927642</c:v>
                </c:pt>
                <c:pt idx="184">
                  <c:v>0.17858186834421766</c:v>
                </c:pt>
                <c:pt idx="185">
                  <c:v>0.18061667191787256</c:v>
                </c:pt>
                <c:pt idx="186">
                  <c:v>0.18259247295750336</c:v>
                </c:pt>
                <c:pt idx="187">
                  <c:v>0.18450767320842276</c:v>
                </c:pt>
                <c:pt idx="188">
                  <c:v>0.18636075649369355</c:v>
                </c:pt>
                <c:pt idx="189">
                  <c:v>0.18815029036204767</c:v>
                </c:pt>
                <c:pt idx="190">
                  <c:v>0.18987492753394847</c:v>
                </c:pt>
                <c:pt idx="191">
                  <c:v>0.19153340714634087</c:v>
                </c:pt>
                <c:pt idx="192">
                  <c:v>0.19312455579722632</c:v>
                </c:pt>
                <c:pt idx="193">
                  <c:v>0.19464728839177348</c:v>
                </c:pt>
                <c:pt idx="194">
                  <c:v>0.1961006087922261</c:v>
                </c:pt>
                <c:pt idx="195">
                  <c:v>0.19748361027439088</c:v>
                </c:pt>
                <c:pt idx="196">
                  <c:v>0.19879547579398577</c:v>
                </c:pt>
                <c:pt idx="197">
                  <c:v>0.20003547806659996</c:v>
                </c:pt>
                <c:pt idx="198">
                  <c:v>0.20120297946545498</c:v>
                </c:pt>
                <c:pt idx="199">
                  <c:v>0.20229743174157183</c:v>
                </c:pt>
                <c:pt idx="200">
                  <c:v>0.20331837557132848</c:v>
                </c:pt>
                <c:pt idx="201">
                  <c:v>0.20426543993674742</c:v>
                </c:pt>
                <c:pt idx="202">
                  <c:v>0.20513834134417416</c:v>
                </c:pt>
                <c:pt idx="203">
                  <c:v>0.20593688288730114</c:v>
                </c:pt>
                <c:pt idx="204">
                  <c:v>0.20666095316075375</c:v>
                </c:pt>
                <c:pt idx="205">
                  <c:v>0.20731052503068886</c:v>
                </c:pt>
                <c:pt idx="206">
                  <c:v>0.20788565426905961</c:v>
                </c:pt>
                <c:pt idx="207">
                  <c:v>0.20838647805837335</c:v>
                </c:pt>
                <c:pt idx="208">
                  <c:v>0.20881321337391812</c:v>
                </c:pt>
                <c:pt idx="209">
                  <c:v>0.20916615525054977</c:v>
                </c:pt>
                <c:pt idx="210">
                  <c:v>0.20944567494122227</c:v>
                </c:pt>
                <c:pt idx="211">
                  <c:v>0.20965221797451022</c:v>
                </c:pt>
                <c:pt idx="212">
                  <c:v>0.20978630211840957</c:v>
                </c:pt>
                <c:pt idx="213">
                  <c:v>0.20984851525771911</c:v>
                </c:pt>
                <c:pt idx="214">
                  <c:v>0.20983951319229488</c:v>
                </c:pt>
                <c:pt idx="215">
                  <c:v>0.20976001736344019</c:v>
                </c:pt>
                <c:pt idx="216">
                  <c:v>0.20961081251563723</c:v>
                </c:pt>
                <c:pt idx="217">
                  <c:v>0.20939274430075727</c:v>
                </c:pt>
                <c:pt idx="218">
                  <c:v>0.20910671683179169</c:v>
                </c:pt>
                <c:pt idx="219">
                  <c:v>0.20875369019303486</c:v>
                </c:pt>
                <c:pt idx="220">
                  <c:v>0.20833467791352542</c:v>
                </c:pt>
                <c:pt idx="221">
                  <c:v>0.20785074441040616</c:v>
                </c:pt>
                <c:pt idx="222">
                  <c:v>0.2073030024087065</c:v>
                </c:pt>
                <c:pt idx="223">
                  <c:v>0.20669261034388364</c:v>
                </c:pt>
                <c:pt idx="224">
                  <c:v>0.20602076975326936</c:v>
                </c:pt>
                <c:pt idx="225">
                  <c:v>0.2052887226623821</c:v>
                </c:pt>
                <c:pt idx="226">
                  <c:v>0.20449774897185627</c:v>
                </c:pt>
                <c:pt idx="227">
                  <c:v>0.20364916385053025</c:v>
                </c:pt>
                <c:pt idx="228">
                  <c:v>0.20274431514001431</c:v>
                </c:pt>
                <c:pt idx="229">
                  <c:v>0.2017845807758343</c:v>
                </c:pt>
                <c:pt idx="230">
                  <c:v>0.20077136623001335</c:v>
                </c:pt>
                <c:pt idx="231">
                  <c:v>0.19970610197972163</c:v>
                </c:pt>
                <c:pt idx="232">
                  <c:v>0.19859024100638023</c:v>
                </c:pt>
                <c:pt idx="233">
                  <c:v>0.19742525632936767</c:v>
                </c:pt>
                <c:pt idx="234">
                  <c:v>0.19621263857823218</c:v>
                </c:pt>
                <c:pt idx="235">
                  <c:v>0.19495389360706905</c:v>
                </c:pt>
                <c:pt idx="236">
                  <c:v>0.19365054015447919</c:v>
                </c:pt>
                <c:pt idx="237">
                  <c:v>0.19230410755228164</c:v>
                </c:pt>
                <c:pt idx="238">
                  <c:v>0.19091613348591305</c:v>
                </c:pt>
                <c:pt idx="239">
                  <c:v>0.18948816180920539</c:v>
                </c:pt>
                <c:pt idx="240">
                  <c:v>0.18802174041600125</c:v>
                </c:pt>
                <c:pt idx="241">
                  <c:v>0.18651841917083056</c:v>
                </c:pt>
                <c:pt idx="242">
                  <c:v>0.1849797479006465</c:v>
                </c:pt>
                <c:pt idx="243">
                  <c:v>0.1834072744493945</c:v>
                </c:pt>
                <c:pt idx="244">
                  <c:v>0.18180254279697025</c:v>
                </c:pt>
                <c:pt idx="245">
                  <c:v>0.18016709124390953</c:v>
                </c:pt>
                <c:pt idx="246">
                  <c:v>0.17850245066294637</c:v>
                </c:pt>
                <c:pt idx="247">
                  <c:v>0.17681014281837631</c:v>
                </c:pt>
                <c:pt idx="248">
                  <c:v>0.17509167875396683</c:v>
                </c:pt>
                <c:pt idx="249">
                  <c:v>0.17334855724997003</c:v>
                </c:pt>
                <c:pt idx="250">
                  <c:v>0.17158226334961468</c:v>
                </c:pt>
                <c:pt idx="251">
                  <c:v>0.16979426695527922</c:v>
                </c:pt>
                <c:pt idx="252">
                  <c:v>0.16798602149438532</c:v>
                </c:pt>
                <c:pt idx="253">
                  <c:v>0.1661589626548918</c:v>
                </c:pt>
                <c:pt idx="254">
                  <c:v>0.16431450719011928</c:v>
                </c:pt>
                <c:pt idx="255">
                  <c:v>0.16245405179249522</c:v>
                </c:pt>
                <c:pt idx="256">
                  <c:v>0.16057897203567145</c:v>
                </c:pt>
                <c:pt idx="257">
                  <c:v>0.15869062138434292</c:v>
                </c:pt>
                <c:pt idx="258">
                  <c:v>0.15679033027097447</c:v>
                </c:pt>
                <c:pt idx="259">
                  <c:v>0.15487940523853236</c:v>
                </c:pt>
                <c:pt idx="260">
                  <c:v>0.15295912814821311</c:v>
                </c:pt>
                <c:pt idx="261">
                  <c:v>0.15103075545106592</c:v>
                </c:pt>
                <c:pt idx="262">
                  <c:v>0.1490955175223149</c:v>
                </c:pt>
                <c:pt idx="263">
                  <c:v>0.14715461805710703</c:v>
                </c:pt>
                <c:pt idx="264">
                  <c:v>0.145209233526336</c:v>
                </c:pt>
                <c:pt idx="265">
                  <c:v>0.14326051269112372</c:v>
                </c:pt>
                <c:pt idx="266">
                  <c:v>0.1413095761744825</c:v>
                </c:pt>
                <c:pt idx="267">
                  <c:v>0.13935751608862323</c:v>
                </c:pt>
                <c:pt idx="268">
                  <c:v>0.13740539571632948</c:v>
                </c:pt>
                <c:pt idx="269">
                  <c:v>0.13545424924477417</c:v>
                </c:pt>
                <c:pt idx="270">
                  <c:v>0.13350508155011995</c:v>
                </c:pt>
                <c:pt idx="271">
                  <c:v>0.1315588680312135</c:v>
                </c:pt>
                <c:pt idx="272">
                  <c:v>0.12961655449066059</c:v>
                </c:pt>
                <c:pt idx="273">
                  <c:v>0.12767905706154792</c:v>
                </c:pt>
                <c:pt idx="274">
                  <c:v>0.12574726217806453</c:v>
                </c:pt>
                <c:pt idx="275">
                  <c:v>0.12382202658826526</c:v>
                </c:pt>
                <c:pt idx="276">
                  <c:v>0.12190417740721446</c:v>
                </c:pt>
                <c:pt idx="277">
                  <c:v>0.11999451220874706</c:v>
                </c:pt>
                <c:pt idx="278">
                  <c:v>0.11809379915408845</c:v>
                </c:pt>
                <c:pt idx="279">
                  <c:v>0.11620277715558118</c:v>
                </c:pt>
                <c:pt idx="280">
                  <c:v>0.11432215607377823</c:v>
                </c:pt>
                <c:pt idx="281">
                  <c:v>0.11245261694617729</c:v>
                </c:pt>
                <c:pt idx="282">
                  <c:v>0.11059481224588787</c:v>
                </c:pt>
                <c:pt idx="283">
                  <c:v>0.10874936616854412</c:v>
                </c:pt>
                <c:pt idx="284">
                  <c:v>0.10691687494579986</c:v>
                </c:pt>
                <c:pt idx="285">
                  <c:v>0.10509790718376796</c:v>
                </c:pt>
                <c:pt idx="286">
                  <c:v>0.10329300422479576</c:v>
                </c:pt>
                <c:pt idx="287">
                  <c:v>0.10150268053099724</c:v>
                </c:pt>
                <c:pt idx="288">
                  <c:v>9.9727424087997008E-2</c:v>
                </c:pt>
                <c:pt idx="289">
                  <c:v>9.796769682737419E-2</c:v>
                </c:pt>
                <c:pt idx="290">
                  <c:v>9.6223935066330452E-2</c:v>
                </c:pt>
                <c:pt idx="291">
                  <c:v>9.4496549963144744E-2</c:v>
                </c:pt>
                <c:pt idx="292">
                  <c:v>9.2785927987014044E-2</c:v>
                </c:pt>
                <c:pt idx="293">
                  <c:v>9.1092431400920756E-2</c:v>
                </c:pt>
                <c:pt idx="294">
                  <c:v>8.9416398756207313E-2</c:v>
                </c:pt>
                <c:pt idx="295">
                  <c:v>8.7758145397578716E-2</c:v>
                </c:pt>
                <c:pt idx="296">
                  <c:v>8.6117963977297915E-2</c:v>
                </c:pt>
                <c:pt idx="297">
                  <c:v>8.4496124977378836E-2</c:v>
                </c:pt>
                <c:pt idx="298">
                  <c:v>8.2892877238626608E-2</c:v>
                </c:pt>
                <c:pt idx="299">
                  <c:v>8.1308448495415575E-2</c:v>
                </c:pt>
                <c:pt idx="300">
                  <c:v>7.974304591514092E-2</c:v>
                </c:pt>
                <c:pt idx="301">
                  <c:v>7.8196856641320048E-2</c:v>
                </c:pt>
                <c:pt idx="302">
                  <c:v>7.6670048339365499E-2</c:v>
                </c:pt>
                <c:pt idx="303">
                  <c:v>7.5162769744091612E-2</c:v>
                </c:pt>
                <c:pt idx="304">
                  <c:v>7.367515120806134E-2</c:v>
                </c:pt>
                <c:pt idx="305">
                  <c:v>7.2207305249920029E-2</c:v>
                </c:pt>
                <c:pt idx="306">
                  <c:v>7.0759327101906008E-2</c:v>
                </c:pt>
                <c:pt idx="307">
                  <c:v>6.9331295255767686E-2</c:v>
                </c:pt>
                <c:pt idx="308">
                  <c:v>6.792327200635824E-2</c:v>
                </c:pt>
                <c:pt idx="309">
                  <c:v>6.6535303992217798E-2</c:v>
                </c:pt>
                <c:pt idx="310">
                  <c:v>6.5167422732493041E-2</c:v>
                </c:pt>
                <c:pt idx="311">
                  <c:v>6.3819645159581828E-2</c:v>
                </c:pt>
                <c:pt idx="312">
                  <c:v>6.2491974146927982E-2</c:v>
                </c:pt>
                <c:pt idx="313">
                  <c:v>6.1184399031428478E-2</c:v>
                </c:pt>
                <c:pt idx="314">
                  <c:v>5.9896896129950458E-2</c:v>
                </c:pt>
                <c:pt idx="315">
                  <c:v>5.862942924949055E-2</c:v>
                </c:pt>
                <c:pt idx="316">
                  <c:v>5.7381950190543506E-2</c:v>
                </c:pt>
                <c:pt idx="317">
                  <c:v>5.6154399243278877E-2</c:v>
                </c:pt>
                <c:pt idx="318">
                  <c:v>5.4946705676157323E-2</c:v>
                </c:pt>
                <c:pt idx="319">
                  <c:v>5.3758788216649443E-2</c:v>
                </c:pt>
                <c:pt idx="320">
                  <c:v>5.2590555523748604E-2</c:v>
                </c:pt>
                <c:pt idx="321">
                  <c:v>5.144190665199954E-2</c:v>
                </c:pt>
                <c:pt idx="322">
                  <c:v>5.0312731506791955E-2</c:v>
                </c:pt>
                <c:pt idx="323">
                  <c:v>4.9202911290694984E-2</c:v>
                </c:pt>
                <c:pt idx="324">
                  <c:v>4.8112318940634564E-2</c:v>
                </c:pt>
                <c:pt idx="325">
                  <c:v>4.7040819555740791E-2</c:v>
                </c:pt>
                <c:pt idx="326">
                  <c:v>4.5988270815715451E-2</c:v>
                </c:pt>
                <c:pt idx="327">
                  <c:v>4.4954523389593749E-2</c:v>
                </c:pt>
                <c:pt idx="328">
                  <c:v>4.3939421334795059E-2</c:v>
                </c:pt>
                <c:pt idx="329">
                  <c:v>4.2942802486379418E-2</c:v>
                </c:pt>
                <c:pt idx="330">
                  <c:v>4.196449883644527E-2</c:v>
                </c:pt>
                <c:pt idx="331">
                  <c:v>4.1004336903623852E-2</c:v>
                </c:pt>
                <c:pt idx="332">
                  <c:v>4.0062138092642571E-2</c:v>
                </c:pt>
                <c:pt idx="333">
                  <c:v>3.9137719043947895E-2</c:v>
                </c:pt>
                <c:pt idx="334">
                  <c:v>3.8230891973393598E-2</c:v>
                </c:pt>
                <c:pt idx="335">
                  <c:v>3.7341465002015163E-2</c:v>
                </c:pt>
                <c:pt idx="336">
                  <c:v>3.6469242475926818E-2</c:v>
                </c:pt>
                <c:pt idx="337">
                  <c:v>3.561402527638953E-2</c:v>
                </c:pt>
                <c:pt idx="338">
                  <c:v>3.4775611120112349E-2</c:v>
                </c:pt>
                <c:pt idx="339">
                  <c:v>3.395379484986049E-2</c:v>
                </c:pt>
                <c:pt idx="340">
                  <c:v>3.3148368715454915E-2</c:v>
                </c:pt>
                <c:pt idx="341">
                  <c:v>3.2359122645258774E-2</c:v>
                </c:pt>
                <c:pt idx="342">
                  <c:v>3.1585844508255002E-2</c:v>
                </c:pt>
                <c:pt idx="343">
                  <c:v>3.0828320366829098E-2</c:v>
                </c:pt>
                <c:pt idx="344">
                  <c:v>3.0086334720378614E-2</c:v>
                </c:pt>
                <c:pt idx="345">
                  <c:v>2.9359670739878475E-2</c:v>
                </c:pt>
                <c:pt idx="346">
                  <c:v>2.8648110493538912E-2</c:v>
                </c:pt>
                <c:pt idx="347">
                  <c:v>2.7951435163697667E-2</c:v>
                </c:pt>
                <c:pt idx="348">
                  <c:v>2.7269425255095396E-2</c:v>
                </c:pt>
                <c:pt idx="349">
                  <c:v>2.6601860794686936E-2</c:v>
                </c:pt>
                <c:pt idx="350">
                  <c:v>2.5948521523146528E-2</c:v>
                </c:pt>
                <c:pt idx="351">
                  <c:v>2.5309187078228858E-2</c:v>
                </c:pt>
                <c:pt idx="352">
                  <c:v>2.4683637170151117E-2</c:v>
                </c:pt>
                <c:pt idx="353">
                  <c:v>2.4071651749164764E-2</c:v>
                </c:pt>
                <c:pt idx="354">
                  <c:v>2.3473011165487851E-2</c:v>
                </c:pt>
                <c:pt idx="355">
                  <c:v>2.2887496321771356E-2</c:v>
                </c:pt>
                <c:pt idx="356">
                  <c:v>2.2314888818274349E-2</c:v>
                </c:pt>
                <c:pt idx="357">
                  <c:v>2.1754971090924453E-2</c:v>
                </c:pt>
                <c:pt idx="358">
                  <c:v>2.1207526542441069E-2</c:v>
                </c:pt>
                <c:pt idx="359">
                  <c:v>2.0672339666699131E-2</c:v>
                </c:pt>
                <c:pt idx="360">
                  <c:v>2.0149196166512045E-2</c:v>
                </c:pt>
                <c:pt idx="361">
                  <c:v>1.9637883065012175E-2</c:v>
                </c:pt>
                <c:pt idx="362">
                  <c:v>1.9138188810806527E-2</c:v>
                </c:pt>
                <c:pt idx="363">
                  <c:v>1.8649903377085834E-2</c:v>
                </c:pt>
                <c:pt idx="364">
                  <c:v>1.8172818354863205E-2</c:v>
                </c:pt>
                <c:pt idx="365">
                  <c:v>1.7706727040518195E-2</c:v>
                </c:pt>
                <c:pt idx="366">
                  <c:v>1.7251424517820909E-2</c:v>
                </c:pt>
                <c:pt idx="367">
                  <c:v>1.6806707734608455E-2</c:v>
                </c:pt>
                <c:pt idx="368">
                  <c:v>1.6372375574285562E-2</c:v>
                </c:pt>
                <c:pt idx="369">
                  <c:v>1.5948228922318352E-2</c:v>
                </c:pt>
                <c:pt idx="370">
                  <c:v>1.5534070727888562E-2</c:v>
                </c:pt>
                <c:pt idx="371">
                  <c:v>1.512970606087365E-2</c:v>
                </c:pt>
                <c:pt idx="372">
                  <c:v>1.4734942164315165E-2</c:v>
                </c:pt>
                <c:pt idx="373">
                  <c:v>1.4349588502536146E-2</c:v>
                </c:pt>
                <c:pt idx="374">
                  <c:v>1.3973456805065074E-2</c:v>
                </c:pt>
                <c:pt idx="375">
                  <c:v>1.3606361106521626E-2</c:v>
                </c:pt>
                <c:pt idx="376">
                  <c:v>1.324811778261681E-2</c:v>
                </c:pt>
                <c:pt idx="377">
                  <c:v>1.2898545582416506E-2</c:v>
                </c:pt>
                <c:pt idx="378">
                  <c:v>1.2557465657015744E-2</c:v>
                </c:pt>
                <c:pt idx="379">
                  <c:v>1.2224701584766779E-2</c:v>
                </c:pt>
                <c:pt idx="380">
                  <c:v>1.1900079393202036E-2</c:v>
                </c:pt>
                <c:pt idx="381">
                  <c:v>1.1583427577789317E-2</c:v>
                </c:pt>
                <c:pt idx="382">
                  <c:v>1.1274577117653707E-2</c:v>
                </c:pt>
                <c:pt idx="383">
                  <c:v>1.0973361488397655E-2</c:v>
                </c:pt>
                <c:pt idx="384">
                  <c:v>1.0679616672147318E-2</c:v>
                </c:pt>
                <c:pt idx="385">
                  <c:v>1.0393181164950185E-2</c:v>
                </c:pt>
                <c:pt idx="386">
                  <c:v>1.011389598164587E-2</c:v>
                </c:pt>
                <c:pt idx="387">
                  <c:v>9.841604658328602E-3</c:v>
                </c:pt>
                <c:pt idx="388">
                  <c:v>9.576153252517013E-3</c:v>
                </c:pt>
                <c:pt idx="389">
                  <c:v>9.3173903411433792E-3</c:v>
                </c:pt>
                <c:pt idx="390">
                  <c:v>9.0651670164715193E-3</c:v>
                </c:pt>
                <c:pt idx="391">
                  <c:v>8.8193368800493568E-3</c:v>
                </c:pt>
                <c:pt idx="392">
                  <c:v>8.5797560347988834E-3</c:v>
                </c:pt>
                <c:pt idx="393">
                  <c:v>8.3462830753433959E-3</c:v>
                </c:pt>
                <c:pt idx="394">
                  <c:v>8.1187790766687317E-3</c:v>
                </c:pt>
                <c:pt idx="395">
                  <c:v>7.8971075812119384E-3</c:v>
                </c:pt>
                <c:pt idx="396">
                  <c:v>7.6811345844684381E-3</c:v>
                </c:pt>
                <c:pt idx="397">
                  <c:v>7.4707285192048703E-3</c:v>
                </c:pt>
                <c:pt idx="398">
                  <c:v>7.2657602383629227E-3</c:v>
                </c:pt>
                <c:pt idx="399">
                  <c:v>7.0661029967356275E-3</c:v>
                </c:pt>
                <c:pt idx="400">
                  <c:v>6.8716324314954478E-3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E-498B-AAA7-E124CD146C6D}"/>
            </c:ext>
          </c:extLst>
        </c:ser>
        <c:ser>
          <c:idx val="3"/>
          <c:order val="3"/>
          <c:tx>
            <c:strRef>
              <c:f>APSL!$Z$1</c:f>
              <c:strCache>
                <c:ptCount val="1"/>
                <c:pt idx="0">
                  <c:v>S_total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APSL!$Z$2:$Z$402</c:f>
              <c:numCache>
                <c:formatCode>General</c:formatCode>
                <c:ptCount val="401"/>
                <c:pt idx="0">
                  <c:v>6.0660311834903992E-4</c:v>
                </c:pt>
                <c:pt idx="1">
                  <c:v>6.8352025384772221E-4</c:v>
                </c:pt>
                <c:pt idx="2">
                  <c:v>7.7020532664646968E-4</c:v>
                </c:pt>
                <c:pt idx="3">
                  <c:v>8.679017552390934E-4</c:v>
                </c:pt>
                <c:pt idx="4">
                  <c:v>9.7801170029684871E-4</c:v>
                </c:pt>
                <c:pt idx="5">
                  <c:v>1.1021163696644878E-3</c:v>
                </c:pt>
                <c:pt idx="6">
                  <c:v>1.2419989149011184E-3</c:v>
                </c:pt>
                <c:pt idx="7">
                  <c:v>1.3996702466464871E-3</c:v>
                </c:pt>
                <c:pt idx="8">
                  <c:v>1.5773981365162406E-3</c:v>
                </c:pt>
                <c:pt idx="9">
                  <c:v>1.777740018478035E-3</c:v>
                </c:pt>
                <c:pt idx="10">
                  <c:v>2.0035799532818772E-3</c:v>
                </c:pt>
                <c:pt idx="11">
                  <c:v>2.2581702761156393E-3</c:v>
                </c:pt>
                <c:pt idx="12">
                  <c:v>2.545178510889689E-3</c:v>
                </c:pt>
                <c:pt idx="13">
                  <c:v>2.8687402051403858E-3</c:v>
                </c:pt>
                <c:pt idx="14">
                  <c:v>3.2335184182532696E-3</c:v>
                </c:pt>
                <c:pt idx="15">
                  <c:v>3.6447706833663022E-3</c:v>
                </c:pt>
                <c:pt idx="16">
                  <c:v>4.1084243607833843E-3</c:v>
                </c:pt>
                <c:pt idx="17">
                  <c:v>4.6311614088909046E-3</c:v>
                </c:pt>
                <c:pt idx="18">
                  <c:v>5.2205137182985807E-3</c:v>
                </c:pt>
                <c:pt idx="19">
                  <c:v>5.8849702870375775E-3</c:v>
                </c:pt>
                <c:pt idx="20">
                  <c:v>6.6340976598403848E-3</c:v>
                </c:pt>
                <c:pt idx="21">
                  <c:v>7.4786752132736285E-3</c:v>
                </c:pt>
                <c:pt idx="22">
                  <c:v>8.4308470409158159E-3</c:v>
                </c:pt>
                <c:pt idx="23">
                  <c:v>9.5042923784307252E-3</c:v>
                </c:pt>
                <c:pt idx="24">
                  <c:v>1.0714416706022781E-2</c:v>
                </c:pt>
                <c:pt idx="25">
                  <c:v>1.2078565872907185E-2</c:v>
                </c:pt>
                <c:pt idx="26">
                  <c:v>1.3616265800896562E-2</c:v>
                </c:pt>
                <c:pt idx="27">
                  <c:v>1.5349490535372714E-2</c:v>
                </c:pt>
                <c:pt idx="28">
                  <c:v>1.730296161175213E-2</c:v>
                </c:pt>
                <c:pt idx="29">
                  <c:v>1.9504481879327479E-2</c:v>
                </c:pt>
                <c:pt idx="30">
                  <c:v>2.1985307050858612E-2</c:v>
                </c:pt>
                <c:pt idx="31">
                  <c:v>2.4780558295432194E-2</c:v>
                </c:pt>
                <c:pt idx="32">
                  <c:v>2.7929679121851857E-2</c:v>
                </c:pt>
                <c:pt idx="33">
                  <c:v>3.1476939551929949E-2</c:v>
                </c:pt>
                <c:pt idx="34">
                  <c:v>3.5471990077657035E-2</c:v>
                </c:pt>
                <c:pt idx="35">
                  <c:v>3.9970467024682987E-2</c:v>
                </c:pt>
                <c:pt idx="36">
                  <c:v>4.5034649560312418E-2</c:v>
                </c:pt>
                <c:pt idx="37">
                  <c:v>5.0734166491282297E-2</c:v>
                </c:pt>
                <c:pt idx="38">
                  <c:v>5.7146747935177308E-2</c:v>
                </c:pt>
                <c:pt idx="39">
                  <c:v>6.4359012578707839E-2</c:v>
                </c:pt>
                <c:pt idx="40">
                  <c:v>7.2467275114729376E-2</c:v>
                </c:pt>
                <c:pt idx="41">
                  <c:v>8.1578350014275589E-2</c:v>
                </c:pt>
                <c:pt idx="42">
                  <c:v>9.1810316334251227E-2</c:v>
                </c:pt>
                <c:pt idx="43">
                  <c:v>0.10329319292393341</c:v>
                </c:pt>
                <c:pt idx="44">
                  <c:v>0.11616945315777784</c:v>
                </c:pt>
                <c:pt idx="45">
                  <c:v>0.13059428205047025</c:v>
                </c:pt>
                <c:pt idx="46">
                  <c:v>0.14673544513288203</c:v>
                </c:pt>
                <c:pt idx="47">
                  <c:v>0.16477259676724987</c:v>
                </c:pt>
                <c:pt idx="48">
                  <c:v>0.18489580512704562</c:v>
                </c:pt>
                <c:pt idx="49">
                  <c:v>0.20730301238199739</c:v>
                </c:pt>
                <c:pt idx="50">
                  <c:v>0.23219608416207269</c:v>
                </c:pt>
                <c:pt idx="51">
                  <c:v>0.25977503779891392</c:v>
                </c:pt>
                <c:pt idx="52">
                  <c:v>0.29022998481350987</c:v>
                </c:pt>
                <c:pt idx="53">
                  <c:v>0.32373029743096049</c:v>
                </c:pt>
                <c:pt idx="54">
                  <c:v>0.36041053872929374</c:v>
                </c:pt>
                <c:pt idx="55">
                  <c:v>0.40035281941986528</c:v>
                </c:pt>
                <c:pt idx="56">
                  <c:v>0.44356550936546602</c:v>
                </c:pt>
                <c:pt idx="57">
                  <c:v>0.48995869149708909</c:v>
                </c:pt>
                <c:pt idx="58">
                  <c:v>0.5393174435591559</c:v>
                </c:pt>
                <c:pt idx="59">
                  <c:v>0.59127497931195916</c:v>
                </c:pt>
                <c:pt idx="60">
                  <c:v>0.64528881601648747</c:v>
                </c:pt>
                <c:pt idx="61">
                  <c:v>0.70062428873932892</c:v>
                </c:pt>
                <c:pt idx="62">
                  <c:v>0.75635059348722788</c:v>
                </c:pt>
                <c:pt idx="63">
                  <c:v>0.81135467263272887</c:v>
                </c:pt>
                <c:pt idx="64">
                  <c:v>0.86437718374799877</c:v>
                </c:pt>
                <c:pt idx="65">
                  <c:v>0.9140721932858703</c:v>
                </c:pt>
                <c:pt idx="66">
                  <c:v>0.95908818311772437</c:v>
                </c:pt>
                <c:pt idx="67">
                  <c:v>0.99816311929997015</c:v>
                </c:pt>
                <c:pt idx="68">
                  <c:v>1.0302219612525414</c:v>
                </c:pt>
                <c:pt idx="69">
                  <c:v>1.0544625883007808</c:v>
                </c:pt>
                <c:pt idx="70">
                  <c:v>1.0704168387911137</c:v>
                </c:pt>
                <c:pt idx="71">
                  <c:v>1.0779773911271946</c:v>
                </c:pt>
                <c:pt idx="72">
                  <c:v>1.0773875745428771</c:v>
                </c:pt>
                <c:pt idx="73">
                  <c:v>1.0691980334918181</c:v>
                </c:pt>
                <c:pt idx="74">
                  <c:v>1.0541995409316642</c:v>
                </c:pt>
                <c:pt idx="75">
                  <c:v>1.0333438972635183</c:v>
                </c:pt>
                <c:pt idx="76">
                  <c:v>1.0076645576357972</c:v>
                </c:pt>
                <c:pt idx="77">
                  <c:v>0.97820611832835358</c:v>
                </c:pt>
                <c:pt idx="78">
                  <c:v>0.94596822691342664</c:v>
                </c:pt>
                <c:pt idx="79">
                  <c:v>0.91186596134351139</c:v>
                </c:pt>
                <c:pt idx="80">
                  <c:v>0.87670597089535729</c:v>
                </c:pt>
                <c:pt idx="81">
                  <c:v>0.84117596005194406</c:v>
                </c:pt>
                <c:pt idx="82">
                  <c:v>0.80584435449262559</c:v>
                </c:pt>
                <c:pt idx="83">
                  <c:v>0.77116696626943326</c:v>
                </c:pt>
                <c:pt idx="84">
                  <c:v>0.73749788379136461</c:v>
                </c:pt>
                <c:pt idx="85">
                  <c:v>0.70510240745189778</c:v>
                </c:pt>
                <c:pt idx="86">
                  <c:v>0.67417046620944743</c:v>
                </c:pt>
                <c:pt idx="87">
                  <c:v>0.64482949045106508</c:v>
                </c:pt>
                <c:pt idx="88">
                  <c:v>0.61715614388172524</c:v>
                </c:pt>
                <c:pt idx="89">
                  <c:v>0.59118662876522421</c:v>
                </c:pt>
                <c:pt idx="90">
                  <c:v>0.56692548942522103</c:v>
                </c:pt>
                <c:pt idx="91">
                  <c:v>0.54435296992968496</c:v>
                </c:pt>
                <c:pt idx="92">
                  <c:v>0.52343105477733409</c:v>
                </c:pt>
                <c:pt idx="93">
                  <c:v>0.5041083545320667</c:v>
                </c:pt>
                <c:pt idx="94">
                  <c:v>0.48632400599642334</c:v>
                </c:pt>
                <c:pt idx="95">
                  <c:v>0.47001074906116275</c:v>
                </c:pt>
                <c:pt idx="96">
                  <c:v>0.45509732694303567</c:v>
                </c:pt>
                <c:pt idx="97">
                  <c:v>0.44151033776020121</c:v>
                </c:pt>
                <c:pt idx="98">
                  <c:v>0.42917564612988313</c:v>
                </c:pt>
                <c:pt idx="99">
                  <c:v>0.41801944530876639</c:v>
                </c:pt>
                <c:pt idx="100">
                  <c:v>0.40796904412952306</c:v>
                </c:pt>
                <c:pt idx="101">
                  <c:v>0.39895343891024471</c:v>
                </c:pt>
                <c:pt idx="102">
                  <c:v>0.39090371862567891</c:v>
                </c:pt>
                <c:pt idx="103">
                  <c:v>0.38375334176931991</c:v>
                </c:pt>
                <c:pt idx="104">
                  <c:v>0.37743831526970451</c:v>
                </c:pt>
                <c:pt idx="105">
                  <c:v>0.37189729929731813</c:v>
                </c:pt>
                <c:pt idx="106">
                  <c:v>0.36707165656248691</c:v>
                </c:pt>
                <c:pt idx="107">
                  <c:v>0.36290546053410694</c:v>
                </c:pt>
                <c:pt idx="108">
                  <c:v>0.3593454737071507</c:v>
                </c:pt>
                <c:pt idx="109">
                  <c:v>0.35634110444633504</c:v>
                </c:pt>
                <c:pt idx="110">
                  <c:v>0.35384434889475619</c:v>
                </c:pt>
                <c:pt idx="111">
                  <c:v>0.35180972284530715</c:v>
                </c:pt>
                <c:pt idx="112">
                  <c:v>0.35019418723638579</c:v>
                </c:pt>
                <c:pt idx="113">
                  <c:v>0.34895706997701292</c:v>
                </c:pt>
                <c:pt idx="114">
                  <c:v>0.34805998607020083</c:v>
                </c:pt>
                <c:pt idx="115">
                  <c:v>0.34746675743970784</c:v>
                </c:pt>
                <c:pt idx="116">
                  <c:v>0.34714333343649667</c:v>
                </c:pt>
                <c:pt idx="117">
                  <c:v>0.34705771267757857</c:v>
                </c:pt>
                <c:pt idx="118">
                  <c:v>0.34717986662804889</c:v>
                </c:pt>
                <c:pt idx="119">
                  <c:v>0.34748166515864337</c:v>
                </c:pt>
                <c:pt idx="120">
                  <c:v>0.34793680418164308</c:v>
                </c:pt>
                <c:pt idx="121">
                  <c:v>0.34852073537615497</c:v>
                </c:pt>
                <c:pt idx="122">
                  <c:v>0.34921059795087933</c:v>
                </c:pt>
                <c:pt idx="123">
                  <c:v>0.34998515235154287</c:v>
                </c:pt>
                <c:pt idx="124">
                  <c:v>0.35082471579586433</c:v>
                </c:pt>
                <c:pt idx="125">
                  <c:v>0.35171109950702489</c:v>
                </c:pt>
                <c:pt idx="126">
                  <c:v>0.35262754751389092</c:v>
                </c:pt>
                <c:pt idx="127">
                  <c:v>0.35355867689012704</c:v>
                </c:pt>
                <c:pt idx="128">
                  <c:v>0.35449041931288355</c:v>
                </c:pt>
                <c:pt idx="129">
                  <c:v>0.35540996383342766</c:v>
                </c:pt>
                <c:pt idx="130">
                  <c:v>0.35630570076570728</c:v>
                </c:pt>
                <c:pt idx="131">
                  <c:v>0.35716716661352371</c:v>
                </c:pt>
                <c:pt idx="132">
                  <c:v>0.35798498997202394</c:v>
                </c:pt>
                <c:pt idx="133">
                  <c:v>0.35875083835409777</c:v>
                </c:pt>
                <c:pt idx="134">
                  <c:v>0.35945736590659461</c:v>
                </c:pt>
                <c:pt idx="135">
                  <c:v>0.36009816199476136</c:v>
                </c:pt>
                <c:pt idx="136">
                  <c:v>0.36066770064575837</c:v>
                </c:pt>
                <c:pt idx="137">
                  <c:v>0.3611612908533911</c:v>
                </c:pt>
                <c:pt idx="138">
                  <c:v>0.36157502775621941</c:v>
                </c:pt>
                <c:pt idx="139">
                  <c:v>0.36190574470992787</c:v>
                </c:pt>
                <c:pt idx="140">
                  <c:v>0.36215096628225069</c:v>
                </c:pt>
                <c:pt idx="141">
                  <c:v>0.36230886220485431</c:v>
                </c:pt>
                <c:pt idx="142">
                  <c:v>0.36237820232143153</c:v>
                </c:pt>
                <c:pt idx="143">
                  <c:v>0.36235831257488665</c:v>
                </c:pt>
                <c:pt idx="144">
                  <c:v>0.36224903207897807</c:v>
                </c:pt>
                <c:pt idx="145">
                  <c:v>0.36205067132117541</c:v>
                </c:pt>
                <c:pt idx="146">
                  <c:v>0.36176397154388662</c:v>
                </c:pt>
                <c:pt idx="147">
                  <c:v>0.36139006535067753</c:v>
                </c:pt>
                <c:pt idx="148">
                  <c:v>0.36093043858274143</c:v>
                </c:pt>
                <c:pt idx="149">
                  <c:v>0.36038689350875958</c:v>
                </c:pt>
                <c:pt idx="150">
                  <c:v>0.35976151336850531</c:v>
                </c:pt>
                <c:pt idx="151">
                  <c:v>0.35905662830719048</c:v>
                </c:pt>
                <c:pt idx="152">
                  <c:v>0.3582747827336904</c:v>
                </c:pt>
                <c:pt idx="153">
                  <c:v>0.35741870413151733</c:v>
                </c:pt>
                <c:pt idx="154">
                  <c:v>0.35649127334680641</c:v>
                </c:pt>
                <c:pt idx="155">
                  <c:v>0.35549549637271771</c:v>
                </c:pt>
                <c:pt idx="156">
                  <c:v>0.3544344776446029</c:v>
                </c:pt>
                <c:pt idx="157">
                  <c:v>0.35331139485511753</c:v>
                </c:pt>
                <c:pt idx="158">
                  <c:v>0.3521294752932263</c:v>
                </c:pt>
                <c:pt idx="159">
                  <c:v>0.35089197370582176</c:v>
                </c:pt>
                <c:pt idx="160">
                  <c:v>0.34960215167549663</c:v>
                </c:pt>
                <c:pt idx="161">
                  <c:v>0.3482632585029346</c:v>
                </c:pt>
                <c:pt idx="162">
                  <c:v>0.34687851357745542</c:v>
                </c:pt>
                <c:pt idx="163">
                  <c:v>0.3454510902144976</c:v>
                </c:pt>
                <c:pt idx="164">
                  <c:v>0.3439841009342961</c:v>
                </c:pt>
                <c:pt idx="165">
                  <c:v>0.34248058415172289</c:v>
                </c:pt>
                <c:pt idx="166">
                  <c:v>0.34094349224324866</c:v>
                </c:pt>
                <c:pt idx="167">
                  <c:v>0.33937568095326043</c:v>
                </c:pt>
                <c:pt idx="168">
                  <c:v>0.33777990009855419</c:v>
                </c:pt>
                <c:pt idx="169">
                  <c:v>0.33615878552672906</c:v>
                </c:pt>
                <c:pt idx="170">
                  <c:v>0.3345148522814439</c:v>
                </c:pt>
                <c:pt idx="171">
                  <c:v>0.33285048892505986</c:v>
                </c:pt>
                <c:pt idx="172">
                  <c:v>0.331167952967103</c:v>
                </c:pt>
                <c:pt idx="173">
                  <c:v>0.32946936734520915</c:v>
                </c:pt>
                <c:pt idx="174">
                  <c:v>0.32775671790378774</c:v>
                </c:pt>
                <c:pt idx="175">
                  <c:v>0.32603185181452726</c:v>
                </c:pt>
                <c:pt idx="176">
                  <c:v>0.32429647688207386</c:v>
                </c:pt>
                <c:pt idx="177">
                  <c:v>0.32255216167772627</c:v>
                </c:pt>
                <c:pt idx="178">
                  <c:v>0.32080033644379091</c:v>
                </c:pt>
                <c:pt idx="179">
                  <c:v>0.31904229471133083</c:v>
                </c:pt>
                <c:pt idx="180">
                  <c:v>0.31727919557438189</c:v>
                </c:pt>
                <c:pt idx="181">
                  <c:v>0.31551206656430997</c:v>
                </c:pt>
                <c:pt idx="182">
                  <c:v>0.31374180706881227</c:v>
                </c:pt>
                <c:pt idx="183">
                  <c:v>0.31196919224109931</c:v>
                </c:pt>
                <c:pt idx="184">
                  <c:v>0.31019487734604362</c:v>
                </c:pt>
                <c:pt idx="185">
                  <c:v>0.30841940249148958</c:v>
                </c:pt>
                <c:pt idx="186">
                  <c:v>0.30664319769450088</c:v>
                </c:pt>
                <c:pt idx="187">
                  <c:v>0.30486658823404345</c:v>
                </c:pt>
                <c:pt idx="188">
                  <c:v>0.30308980024344517</c:v>
                </c:pt>
                <c:pt idx="189">
                  <c:v>0.30131296649793105</c:v>
                </c:pt>
                <c:pt idx="190">
                  <c:v>0.29953613235457172</c:v>
                </c:pt>
                <c:pt idx="191">
                  <c:v>0.29775926180410983</c:v>
                </c:pt>
                <c:pt idx="192">
                  <c:v>0.29598224359629888</c:v>
                </c:pt>
                <c:pt idx="193">
                  <c:v>0.29420489740261463</c:v>
                </c:pt>
                <c:pt idx="194">
                  <c:v>0.29242697998244793</c:v>
                </c:pt>
                <c:pt idx="195">
                  <c:v>0.29064819132115338</c:v>
                </c:pt>
                <c:pt idx="196">
                  <c:v>0.28886818071059561</c:v>
                </c:pt>
                <c:pt idx="197">
                  <c:v>0.28708655274509587</c:v>
                </c:pt>
                <c:pt idx="198">
                  <c:v>0.28530287320791653</c:v>
                </c:pt>
                <c:pt idx="199">
                  <c:v>0.28351667482563336</c:v>
                </c:pt>
                <c:pt idx="200">
                  <c:v>0.28172746286990968</c:v>
                </c:pt>
                <c:pt idx="201">
                  <c:v>0.27993472058830876</c:v>
                </c:pt>
                <c:pt idx="202">
                  <c:v>0.27813791444784286</c:v>
                </c:pt>
                <c:pt idx="203">
                  <c:v>0.27633649917696168</c:v>
                </c:pt>
                <c:pt idx="204">
                  <c:v>0.2745299225936112</c:v>
                </c:pt>
                <c:pt idx="205">
                  <c:v>0.27271763020885936</c:v>
                </c:pt>
                <c:pt idx="206">
                  <c:v>0.27089906959736204</c:v>
                </c:pt>
                <c:pt idx="207">
                  <c:v>0.26907369452764407</c:v>
                </c:pt>
                <c:pt idx="208">
                  <c:v>0.26724096884678905</c:v>
                </c:pt>
                <c:pt idx="209">
                  <c:v>0.26540037011565815</c:v>
                </c:pt>
                <c:pt idx="210">
                  <c:v>0.26355139299220232</c:v>
                </c:pt>
                <c:pt idx="211">
                  <c:v>0.26169355236178377</c:v>
                </c:pt>
                <c:pt idx="212">
                  <c:v>0.25982638621468834</c:v>
                </c:pt>
                <c:pt idx="213">
                  <c:v>0.25794945827218319</c:v>
                </c:pt>
                <c:pt idx="214">
                  <c:v>0.25606236036356256</c:v>
                </c:pt>
                <c:pt idx="215">
                  <c:v>0.2541647145576218</c:v>
                </c:pt>
                <c:pt idx="216">
                  <c:v>0.25225617505291242</c:v>
                </c:pt>
                <c:pt idx="217">
                  <c:v>0.25033642983195964</c:v>
                </c:pt>
                <c:pt idx="218">
                  <c:v>0.24840520208537106</c:v>
                </c:pt>
                <c:pt idx="219">
                  <c:v>0.24646225141242867</c:v>
                </c:pt>
                <c:pt idx="220">
                  <c:v>0.24450737480534868</c:v>
                </c:pt>
                <c:pt idx="221">
                  <c:v>0.24254040742490449</c:v>
                </c:pt>
                <c:pt idx="222">
                  <c:v>0.24056122317555265</c:v>
                </c:pt>
                <c:pt idx="223">
                  <c:v>0.23856973508857843</c:v>
                </c:pt>
                <c:pt idx="224">
                  <c:v>0.23656589552208052</c:v>
                </c:pt>
                <c:pt idx="225">
                  <c:v>0.23454969618686897</c:v>
                </c:pt>
                <c:pt idx="226">
                  <c:v>0.23252116800753359</c:v>
                </c:pt>
                <c:pt idx="227">
                  <c:v>0.23048038082807723</c:v>
                </c:pt>
                <c:pt idx="228">
                  <c:v>0.2284274429715884</c:v>
                </c:pt>
                <c:pt idx="229">
                  <c:v>0.22636250066346353</c:v>
                </c:pt>
                <c:pt idx="230">
                  <c:v>0.22428573732767471</c:v>
                </c:pt>
                <c:pt idx="231">
                  <c:v>0.22219737276553161</c:v>
                </c:pt>
                <c:pt idx="232">
                  <c:v>0.2200976622262894</c:v>
                </c:pt>
                <c:pt idx="233">
                  <c:v>0.21798689537883426</c:v>
                </c:pt>
                <c:pt idx="234">
                  <c:v>0.21586539519351816</c:v>
                </c:pt>
                <c:pt idx="235">
                  <c:v>0.21373351674302821</c:v>
                </c:pt>
                <c:pt idx="236">
                  <c:v>0.21159164593096608</c:v>
                </c:pt>
                <c:pt idx="237">
                  <c:v>0.2094401981565765</c:v>
                </c:pt>
                <c:pt idx="238">
                  <c:v>0.20727961692381094</c:v>
                </c:pt>
                <c:pt idx="239">
                  <c:v>0.20511037240263827</c:v>
                </c:pt>
                <c:pt idx="240">
                  <c:v>0.20293295995022972</c:v>
                </c:pt>
                <c:pt idx="241">
                  <c:v>0.20074789859934333</c:v>
                </c:pt>
                <c:pt idx="242">
                  <c:v>0.19855572952092471</c:v>
                </c:pt>
                <c:pt idx="243">
                  <c:v>0.19635701446762199</c:v>
                </c:pt>
                <c:pt idx="244">
                  <c:v>0.19415233420458908</c:v>
                </c:pt>
                <c:pt idx="245">
                  <c:v>0.19194228693362209</c:v>
                </c:pt>
                <c:pt idx="246">
                  <c:v>0.18972748671634235</c:v>
                </c:pt>
                <c:pt idx="247">
                  <c:v>0.18750856190180903</c:v>
                </c:pt>
                <c:pt idx="248">
                  <c:v>0.18528615356361053</c:v>
                </c:pt>
                <c:pt idx="249">
                  <c:v>0.18306091395115523</c:v>
                </c:pt>
                <c:pt idx="250">
                  <c:v>0.18083350495955697</c:v>
                </c:pt>
                <c:pt idx="251">
                  <c:v>0.17860459662218559</c:v>
                </c:pt>
                <c:pt idx="252">
                  <c:v>0.17637486562963997</c:v>
                </c:pt>
                <c:pt idx="253">
                  <c:v>0.17414499387858742</c:v>
                </c:pt>
                <c:pt idx="254">
                  <c:v>0.17191566705361214</c:v>
                </c:pt>
                <c:pt idx="255">
                  <c:v>0.1696875732449199</c:v>
                </c:pt>
                <c:pt idx="256">
                  <c:v>0.16746140160445863</c:v>
                </c:pt>
                <c:pt idx="257">
                  <c:v>0.16523784104273836</c:v>
                </c:pt>
                <c:pt idx="258">
                  <c:v>0.163017578968365</c:v>
                </c:pt>
                <c:pt idx="259">
                  <c:v>0.16080130007204471</c:v>
                </c:pt>
                <c:pt idx="260">
                  <c:v>0.15858968515656832</c:v>
                </c:pt>
                <c:pt idx="261">
                  <c:v>0.15638341001404796</c:v>
                </c:pt>
                <c:pt idx="262">
                  <c:v>0.15418314435145089</c:v>
                </c:pt>
                <c:pt idx="263">
                  <c:v>0.15198955076526188</c:v>
                </c:pt>
                <c:pt idx="264">
                  <c:v>0.14980328376589871</c:v>
                </c:pt>
                <c:pt idx="265">
                  <c:v>0.14762498885231276</c:v>
                </c:pt>
                <c:pt idx="266">
                  <c:v>0.14545530163702497</c:v>
                </c:pt>
                <c:pt idx="267">
                  <c:v>0.14329484702167306</c:v>
                </c:pt>
                <c:pt idx="268">
                  <c:v>0.14114423842298687</c:v>
                </c:pt>
                <c:pt idx="269">
                  <c:v>0.13900407704895781</c:v>
                </c:pt>
                <c:pt idx="270">
                  <c:v>0.13687495122482687</c:v>
                </c:pt>
                <c:pt idx="271">
                  <c:v>0.13475743576838772</c:v>
                </c:pt>
                <c:pt idx="272">
                  <c:v>0.1326520914139793</c:v>
                </c:pt>
                <c:pt idx="273">
                  <c:v>0.13055946428443388</c:v>
                </c:pt>
                <c:pt idx="274">
                  <c:v>0.1284800854101448</c:v>
                </c:pt>
                <c:pt idx="275">
                  <c:v>0.12641447029432554</c:v>
                </c:pt>
                <c:pt idx="276">
                  <c:v>0.12436311852345092</c:v>
                </c:pt>
                <c:pt idx="277">
                  <c:v>0.12232651342179467</c:v>
                </c:pt>
                <c:pt idx="278">
                  <c:v>0.12030512174891309</c:v>
                </c:pt>
                <c:pt idx="279">
                  <c:v>0.11829939343886475</c:v>
                </c:pt>
                <c:pt idx="280">
                  <c:v>0.11630976137990622</c:v>
                </c:pt>
                <c:pt idx="281">
                  <c:v>0.11433664123335985</c:v>
                </c:pt>
                <c:pt idx="282">
                  <c:v>0.11238043129031255</c:v>
                </c:pt>
                <c:pt idx="283">
                  <c:v>0.11044151236477454</c:v>
                </c:pt>
                <c:pt idx="284">
                  <c:v>0.1085202477219019</c:v>
                </c:pt>
                <c:pt idx="285">
                  <c:v>0.1066169830398693</c:v>
                </c:pt>
                <c:pt idx="286">
                  <c:v>0.10473204640396573</c:v>
                </c:pt>
                <c:pt idx="287">
                  <c:v>0.10286574833147753</c:v>
                </c:pt>
                <c:pt idx="288">
                  <c:v>0.10101838182592138</c:v>
                </c:pt>
                <c:pt idx="289">
                  <c:v>9.9190222459189861E-2</c:v>
                </c:pt>
                <c:pt idx="290">
                  <c:v>9.7381528480178045E-2</c:v>
                </c:pt>
                <c:pt idx="291">
                  <c:v>9.5592540948469903E-2</c:v>
                </c:pt>
                <c:pt idx="292">
                  <c:v>9.3823483891674567E-2</c:v>
                </c:pt>
                <c:pt idx="293">
                  <c:v>9.2074564485020341E-2</c:v>
                </c:pt>
                <c:pt idx="294">
                  <c:v>9.0345973251832898E-2</c:v>
                </c:pt>
                <c:pt idx="295">
                  <c:v>8.8637884283545368E-2</c:v>
                </c:pt>
                <c:pt idx="296">
                  <c:v>8.6950455477914301E-2</c:v>
                </c:pt>
                <c:pt idx="297">
                  <c:v>8.5283828794139996E-2</c:v>
                </c:pt>
                <c:pt idx="298">
                  <c:v>8.363813052362043E-2</c:v>
                </c:pt>
                <c:pt idx="299">
                  <c:v>8.2013471575096697E-2</c:v>
                </c:pt>
                <c:pt idx="300">
                  <c:v>8.0409947772981702E-2</c:v>
                </c:pt>
                <c:pt idx="301">
                  <c:v>7.8827640167695223E-2</c:v>
                </c:pt>
                <c:pt idx="302">
                  <c:v>7.7266615356865201E-2</c:v>
                </c:pt>
                <c:pt idx="303">
                  <c:v>7.5726925816288648E-2</c:v>
                </c:pt>
                <c:pt idx="304">
                  <c:v>7.420861023958357E-2</c:v>
                </c:pt>
                <c:pt idx="305">
                  <c:v>7.2711693885498974E-2</c:v>
                </c:pt>
                <c:pt idx="306">
                  <c:v>7.1236188931888544E-2</c:v>
                </c:pt>
                <c:pt idx="307">
                  <c:v>6.9782094835390551E-2</c:v>
                </c:pt>
                <c:pt idx="308">
                  <c:v>6.8349398695895458E-2</c:v>
                </c:pt>
                <c:pt idx="309">
                  <c:v>6.6938075624919893E-2</c:v>
                </c:pt>
                <c:pt idx="310">
                  <c:v>6.5548089117044475E-2</c:v>
                </c:pt>
                <c:pt idx="311">
                  <c:v>6.4179391423610718E-2</c:v>
                </c:pt>
                <c:pt idx="312">
                  <c:v>6.2831923927909608E-2</c:v>
                </c:pt>
                <c:pt idx="313">
                  <c:v>6.1505617521132545E-2</c:v>
                </c:pt>
                <c:pt idx="314">
                  <c:v>6.0200392978391491E-2</c:v>
                </c:pt>
                <c:pt idx="315">
                  <c:v>5.8916161334152103E-2</c:v>
                </c:pt>
                <c:pt idx="316">
                  <c:v>5.7652824256459956E-2</c:v>
                </c:pt>
                <c:pt idx="317">
                  <c:v>5.6410274419374046E-2</c:v>
                </c:pt>
                <c:pt idx="318">
                  <c:v>5.5188395873057343E-2</c:v>
                </c:pt>
                <c:pt idx="319">
                  <c:v>5.3987064411008312E-2</c:v>
                </c:pt>
                <c:pt idx="320">
                  <c:v>5.2806147933948985E-2</c:v>
                </c:pt>
                <c:pt idx="321">
                  <c:v>5.1645506809918855E-2</c:v>
                </c:pt>
                <c:pt idx="322">
                  <c:v>5.0504994230154879E-2</c:v>
                </c:pt>
                <c:pt idx="323">
                  <c:v>4.9384456560367926E-2</c:v>
                </c:pt>
                <c:pt idx="324">
                  <c:v>4.8283733687056331E-2</c:v>
                </c:pt>
                <c:pt idx="325">
                  <c:v>4.7202659358525703E-2</c:v>
                </c:pt>
                <c:pt idx="326">
                  <c:v>4.6141061520311541E-2</c:v>
                </c:pt>
                <c:pt idx="327">
                  <c:v>4.509876264472882E-2</c:v>
                </c:pt>
                <c:pt idx="328">
                  <c:v>4.4075580054297757E-2</c:v>
                </c:pt>
                <c:pt idx="329">
                  <c:v>4.3071326238820713E-2</c:v>
                </c:pt>
                <c:pt idx="330">
                  <c:v>4.2085809165908282E-2</c:v>
                </c:pt>
                <c:pt idx="331">
                  <c:v>4.1118832584776464E-2</c:v>
                </c:pt>
                <c:pt idx="332">
                  <c:v>4.0170196323157902E-2</c:v>
                </c:pt>
                <c:pt idx="333">
                  <c:v>3.9239696577192347E-2</c:v>
                </c:pt>
                <c:pt idx="334">
                  <c:v>3.8327126194180917E-2</c:v>
                </c:pt>
                <c:pt idx="335">
                  <c:v>3.7432274948107573E-2</c:v>
                </c:pt>
                <c:pt idx="336">
                  <c:v>3.6554929807850967E-2</c:v>
                </c:pt>
                <c:pt idx="337">
                  <c:v>3.569487519802534E-2</c:v>
                </c:pt>
                <c:pt idx="338">
                  <c:v>3.4851893252407229E-2</c:v>
                </c:pt>
                <c:pt idx="339">
                  <c:v>3.4025764059919347E-2</c:v>
                </c:pt>
                <c:pt idx="340">
                  <c:v>3.321626590315814E-2</c:v>
                </c:pt>
                <c:pt idx="341">
                  <c:v>3.2423175489465543E-2</c:v>
                </c:pt>
                <c:pt idx="342">
                  <c:v>3.1646268174558206E-2</c:v>
                </c:pt>
                <c:pt idx="343">
                  <c:v>3.0885318178740292E-2</c:v>
                </c:pt>
                <c:pt idx="344">
                  <c:v>3.0140098795737067E-2</c:v>
                </c:pt>
                <c:pt idx="345">
                  <c:v>2.9410382594197166E-2</c:v>
                </c:pt>
                <c:pt idx="346">
                  <c:v>2.8695941611922418E-2</c:v>
                </c:pt>
                <c:pt idx="347">
                  <c:v>2.7996547542891954E-2</c:v>
                </c:pt>
                <c:pt idx="348">
                  <c:v>2.7311971917157635E-2</c:v>
                </c:pt>
                <c:pt idx="349">
                  <c:v>2.6641986273694542E-2</c:v>
                </c:pt>
                <c:pt idx="350">
                  <c:v>2.5986362326298421E-2</c:v>
                </c:pt>
                <c:pt idx="351">
                  <c:v>2.5344872122628533E-2</c:v>
                </c:pt>
                <c:pt idx="352">
                  <c:v>2.4717288196500393E-2</c:v>
                </c:pt>
                <c:pt idx="353">
                  <c:v>2.4103383713538835E-2</c:v>
                </c:pt>
                <c:pt idx="354">
                  <c:v>2.3502932610306521E-2</c:v>
                </c:pt>
                <c:pt idx="355">
                  <c:v>2.2915709727028059E-2</c:v>
                </c:pt>
                <c:pt idx="356">
                  <c:v>2.2341490934033478E-2</c:v>
                </c:pt>
                <c:pt idx="357">
                  <c:v>2.1780053252048726E-2</c:v>
                </c:pt>
                <c:pt idx="358">
                  <c:v>2.1231174966464018E-2</c:v>
                </c:pt>
                <c:pt idx="359">
                  <c:v>2.0694635735713195E-2</c:v>
                </c:pt>
                <c:pt idx="360">
                  <c:v>2.017021669390013E-2</c:v>
                </c:pt>
                <c:pt idx="361">
                  <c:v>1.9657700547809898E-2</c:v>
                </c:pt>
                <c:pt idx="362">
                  <c:v>1.9156871668443466E-2</c:v>
                </c:pt>
                <c:pt idx="363">
                  <c:v>1.8667516177217049E-2</c:v>
                </c:pt>
                <c:pt idx="364">
                  <c:v>1.8189422026966922E-2</c:v>
                </c:pt>
                <c:pt idx="365">
                  <c:v>1.7722379077901761E-2</c:v>
                </c:pt>
                <c:pt idx="366">
                  <c:v>1.7266179168645011E-2</c:v>
                </c:pt>
                <c:pt idx="367">
                  <c:v>1.6820616182508821E-2</c:v>
                </c:pt>
                <c:pt idx="368">
                  <c:v>1.6385486109142207E-2</c:v>
                </c:pt>
                <c:pt idx="369">
                  <c:v>1.5960587101694526E-2</c:v>
                </c:pt>
                <c:pt idx="370">
                  <c:v>1.5545719529635018E-2</c:v>
                </c:pt>
                <c:pt idx="371">
                  <c:v>1.5140686027368582E-2</c:v>
                </c:pt>
                <c:pt idx="372">
                  <c:v>1.4745291538786133E-2</c:v>
                </c:pt>
                <c:pt idx="373">
                  <c:v>1.4359343357887328E-2</c:v>
                </c:pt>
                <c:pt idx="374">
                  <c:v>1.3982651165611476E-2</c:v>
                </c:pt>
                <c:pt idx="375">
                  <c:v>1.3615027063011088E-2</c:v>
                </c:pt>
                <c:pt idx="376">
                  <c:v>1.3256285600900929E-2</c:v>
                </c:pt>
                <c:pt idx="377">
                  <c:v>1.2906243806112879E-2</c:v>
                </c:pt>
                <c:pt idx="378">
                  <c:v>1.2564721204486051E-2</c:v>
                </c:pt>
                <c:pt idx="379">
                  <c:v>1.2231539840718326E-2</c:v>
                </c:pt>
                <c:pt idx="380">
                  <c:v>1.1906524295204234E-2</c:v>
                </c:pt>
                <c:pt idx="381">
                  <c:v>1.1589501697981291E-2</c:v>
                </c:pt>
                <c:pt idx="382">
                  <c:v>1.1280301739904675E-2</c:v>
                </c:pt>
                <c:pt idx="383">
                  <c:v>1.0978756681167939E-2</c:v>
                </c:pt>
                <c:pt idx="384">
                  <c:v>1.0684701357284705E-2</c:v>
                </c:pt>
                <c:pt idx="385">
                  <c:v>1.0397973182643929E-2</c:v>
                </c:pt>
                <c:pt idx="386">
                  <c:v>1.0118412151748808E-2</c:v>
                </c:pt>
                <c:pt idx="387">
                  <c:v>9.8458608382466506E-3</c:v>
                </c:pt>
                <c:pt idx="388">
                  <c:v>9.5801643918546567E-3</c:v>
                </c:pt>
                <c:pt idx="389">
                  <c:v>9.3211705332836865E-3</c:v>
                </c:pt>
                <c:pt idx="390">
                  <c:v>9.0687295472596501E-3</c:v>
                </c:pt>
                <c:pt idx="391">
                  <c:v>8.8226942737394225E-3</c:v>
                </c:pt>
                <c:pt idx="392">
                  <c:v>8.5829200974154463E-3</c:v>
                </c:pt>
                <c:pt idx="393">
                  <c:v>8.3492649356007032E-3</c:v>
                </c:pt>
                <c:pt idx="394">
                  <c:v>8.1215892245830642E-3</c:v>
                </c:pt>
                <c:pt idx="395">
                  <c:v>7.8997559045351027E-3</c:v>
                </c:pt>
                <c:pt idx="396">
                  <c:v>7.6836304030635082E-3</c:v>
                </c:pt>
                <c:pt idx="397">
                  <c:v>7.4730806174786741E-3</c:v>
                </c:pt>
                <c:pt idx="398">
                  <c:v>7.2679768958635507E-3</c:v>
                </c:pt>
                <c:pt idx="399">
                  <c:v>7.068192017017326E-3</c:v>
                </c:pt>
                <c:pt idx="400">
                  <c:v>6.8736011693476722E-3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7E-498B-AAA7-E124CD14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1664"/>
        <c:axId val="511654160"/>
      </c:scatterChart>
      <c:valAx>
        <c:axId val="511651664"/>
        <c:scaling>
          <c:orientation val="minMax"/>
          <c:max val="8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4160"/>
        <c:crosses val="autoZero"/>
        <c:crossBetween val="midCat"/>
      </c:valAx>
      <c:valAx>
        <c:axId val="511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S_lambda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LED-</a:t>
            </a:r>
            <a:r>
              <a:rPr lang="zh-TW"/>
              <a:t>藍光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LED!$H$1</c:f>
              <c:strCache>
                <c:ptCount val="1"/>
                <c:pt idx="0">
                  <c:v>S(lambda)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LED!$H$2:$H$452</c:f>
              <c:numCache>
                <c:formatCode>General</c:formatCode>
                <c:ptCount val="451"/>
                <c:pt idx="0">
                  <c:v>6.0589757814846269E-4</c:v>
                </c:pt>
                <c:pt idx="1">
                  <c:v>6.8260781858294243E-4</c:v>
                </c:pt>
                <c:pt idx="2">
                  <c:v>7.6902992785107468E-4</c:v>
                </c:pt>
                <c:pt idx="3">
                  <c:v>8.6639343595126491E-4</c:v>
                </c:pt>
                <c:pt idx="4">
                  <c:v>9.7608351903875272E-4</c:v>
                </c:pt>
                <c:pt idx="5">
                  <c:v>1.0996606979285159E-3</c:v>
                </c:pt>
                <c:pt idx="6">
                  <c:v>1.2388830279402951E-3</c:v>
                </c:pt>
                <c:pt idx="7">
                  <c:v>1.395731094571407E-3</c:v>
                </c:pt>
                <c:pt idx="8">
                  <c:v>1.5724361689653966E-3</c:v>
                </c:pt>
                <c:pt idx="9">
                  <c:v>1.7715119215067788E-3</c:v>
                </c:pt>
                <c:pt idx="10">
                  <c:v>1.9957901416893463E-3</c:v>
                </c:pt>
                <c:pt idx="11">
                  <c:v>2.2484609683110271E-3</c:v>
                </c:pt>
                <c:pt idx="12">
                  <c:v>2.5331181967345991E-3</c:v>
                </c:pt>
                <c:pt idx="13">
                  <c:v>2.8538103001735302E-3</c:v>
                </c:pt>
                <c:pt idx="14">
                  <c:v>3.2150978805256893E-3</c:v>
                </c:pt>
                <c:pt idx="15">
                  <c:v>3.6221183520464928E-3</c:v>
                </c:pt>
                <c:pt idx="16">
                  <c:v>4.080658759028381E-3</c:v>
                </c:pt>
                <c:pt idx="17">
                  <c:v>4.5972377375567567E-3</c:v>
                </c:pt>
                <c:pt idx="18">
                  <c:v>5.1791977522547619E-3</c:v>
                </c:pt>
                <c:pt idx="19">
                  <c:v>5.8348088725636623E-3</c:v>
                </c:pt>
                <c:pt idx="20">
                  <c:v>6.5733855002608876E-3</c:v>
                </c:pt>
                <c:pt idx="21">
                  <c:v>7.4054176210977367E-3</c:v>
                </c:pt>
                <c:pt idx="22">
                  <c:v>8.3427183287844934E-3</c:v>
                </c:pt>
                <c:pt idx="23">
                  <c:v>9.3985895586418591E-3</c:v>
                </c:pt>
                <c:pt idx="24">
                  <c:v>1.0588008169820969E-2</c:v>
                </c:pt>
                <c:pt idx="25">
                  <c:v>1.1927834726602443E-2</c:v>
                </c:pt>
                <c:pt idx="26">
                  <c:v>1.3437047546718475E-2</c:v>
                </c:pt>
                <c:pt idx="27">
                  <c:v>1.5137004801254333E-2</c:v>
                </c:pt>
                <c:pt idx="28">
                  <c:v>1.705173765641808E-2</c:v>
                </c:pt>
                <c:pt idx="29">
                  <c:v>1.9208277627535082E-2</c:v>
                </c:pt>
                <c:pt idx="30">
                  <c:v>2.16370214487526E-2</c:v>
                </c:pt>
                <c:pt idx="31">
                  <c:v>2.4372136817995875E-2</c:v>
                </c:pt>
                <c:pt idx="32">
                  <c:v>2.7452012313561001E-2</c:v>
                </c:pt>
                <c:pt idx="33">
                  <c:v>3.0919754538036637E-2</c:v>
                </c:pt>
                <c:pt idx="34">
                  <c:v>3.4823735047040873E-2</c:v>
                </c:pt>
                <c:pt idx="35">
                  <c:v>3.9218188755783652E-2</c:v>
                </c:pt>
                <c:pt idx="36">
                  <c:v>4.4163864139055244E-2</c:v>
                </c:pt>
                <c:pt idx="37">
                  <c:v>4.9728723453752857E-2</c:v>
                </c:pt>
                <c:pt idx="38">
                  <c:v>5.5988688157584253E-2</c:v>
                </c:pt>
                <c:pt idx="39">
                  <c:v>6.3028420332251645E-2</c:v>
                </c:pt>
                <c:pt idx="40">
                  <c:v>7.0942124802588977E-2</c:v>
                </c:pt>
                <c:pt idx="41">
                  <c:v>7.9834348211123382E-2</c:v>
                </c:pt>
                <c:pt idx="42">
                  <c:v>8.9820739854470033E-2</c:v>
                </c:pt>
                <c:pt idx="43">
                  <c:v>0.10102872375187706</c:v>
                </c:pt>
                <c:pt idx="44">
                  <c:v>0.11359801118072436</c:v>
                </c:pt>
                <c:pt idx="45">
                  <c:v>0.12768085664099857</c:v>
                </c:pt>
                <c:pt idx="46">
                  <c:v>0.14344192673082035</c:v>
                </c:pt>
                <c:pt idx="47">
                  <c:v>0.16105760971059152</c:v>
                </c:pt>
                <c:pt idx="48">
                  <c:v>0.18071454307476625</c:v>
                </c:pt>
                <c:pt idx="49">
                  <c:v>0.20260707775797171</c:v>
                </c:pt>
                <c:pt idx="50">
                  <c:v>0.22693333312672681</c:v>
                </c:pt>
                <c:pt idx="51">
                  <c:v>0.25388943232233202</c:v>
                </c:pt>
                <c:pt idx="52">
                  <c:v>0.28366145347897326</c:v>
                </c:pt>
                <c:pt idx="53">
                  <c:v>0.31641460663994142</c:v>
                </c:pt>
                <c:pt idx="54">
                  <c:v>0.35227917600647163</c:v>
                </c:pt>
                <c:pt idx="55">
                  <c:v>0.39133289052862502</c:v>
                </c:pt>
                <c:pt idx="56">
                  <c:v>0.43357965093957612</c:v>
                </c:pt>
                <c:pt idx="57">
                  <c:v>0.47892500087201123</c:v>
                </c:pt>
                <c:pt idx="58">
                  <c:v>0.52714942744607873</c:v>
                </c:pt>
                <c:pt idx="59">
                  <c:v>0.5778815228987485</c:v>
                </c:pt>
                <c:pt idx="60">
                  <c:v>0.63057417400210602</c:v>
                </c:pt>
                <c:pt idx="61">
                  <c:v>0.68448809971193625</c:v>
                </c:pt>
                <c:pt idx="62">
                  <c:v>0.73868791894139663</c:v>
                </c:pt>
                <c:pt idx="63">
                  <c:v>0.79205606178853261</c:v>
                </c:pt>
                <c:pt idx="64">
                  <c:v>0.84332876518489819</c:v>
                </c:pt>
                <c:pt idx="65">
                  <c:v>0.89115579423835545</c:v>
                </c:pt>
                <c:pt idx="66">
                  <c:v>0.93418147709879906</c:v>
                </c:pt>
                <c:pt idx="67">
                  <c:v>0.97113980252423715</c:v>
                </c:pt>
                <c:pt idx="68">
                  <c:v>1.0009519581245343</c:v>
                </c:pt>
                <c:pt idx="69">
                  <c:v>1.0228122860181335</c:v>
                </c:pt>
                <c:pt idx="70">
                  <c:v>1.0362493508881605</c:v>
                </c:pt>
                <c:pt idx="71">
                  <c:v>1.0411528495548288</c:v>
                </c:pt>
                <c:pt idx="72">
                  <c:v>1.0377634496471912</c:v>
                </c:pt>
                <c:pt idx="73">
                  <c:v>1.02662948101959</c:v>
                </c:pt>
                <c:pt idx="74">
                  <c:v>1.0085397749575065</c:v>
                </c:pt>
                <c:pt idx="75">
                  <c:v>0.9844445877039345</c:v>
                </c:pt>
                <c:pt idx="76">
                  <c:v>0.95537625079187105</c:v>
                </c:pt>
                <c:pt idx="77">
                  <c:v>0.92237867868374257</c:v>
                </c:pt>
                <c:pt idx="78">
                  <c:v>0.88645129821003232</c:v>
                </c:pt>
                <c:pt idx="79">
                  <c:v>0.84850944476587187</c:v>
                </c:pt>
                <c:pt idx="80">
                  <c:v>0.80936051801853059</c:v>
                </c:pt>
                <c:pt idx="81">
                  <c:v>0.76969347804835231</c:v>
                </c:pt>
                <c:pt idx="82">
                  <c:v>0.73007852095275882</c:v>
                </c:pt>
                <c:pt idx="83">
                  <c:v>0.69097375087101898</c:v>
                </c:pt>
                <c:pt idx="84">
                  <c:v>0.65273607395291866</c:v>
                </c:pt>
                <c:pt idx="85">
                  <c:v>0.6156341350305895</c:v>
                </c:pt>
                <c:pt idx="86">
                  <c:v>0.57986173225078252</c:v>
                </c:pt>
                <c:pt idx="87">
                  <c:v>0.54555068496961012</c:v>
                </c:pt>
                <c:pt idx="88">
                  <c:v>0.51278255764830694</c:v>
                </c:pt>
                <c:pt idx="89">
                  <c:v>0.48159895409680853</c:v>
                </c:pt>
                <c:pt idx="90">
                  <c:v>0.45201030701882311</c:v>
                </c:pt>
                <c:pt idx="91">
                  <c:v>0.42400321885075298</c:v>
                </c:pt>
                <c:pt idx="92">
                  <c:v>0.39754648280538479</c:v>
                </c:pt>
                <c:pt idx="93">
                  <c:v>0.37259594618102843</c:v>
                </c:pt>
                <c:pt idx="94">
                  <c:v>0.34909838566300289</c:v>
                </c:pt>
                <c:pt idx="95">
                  <c:v>0.32699455691026319</c:v>
                </c:pt>
                <c:pt idx="96">
                  <c:v>0.30622156531327799</c:v>
                </c:pt>
                <c:pt idx="97">
                  <c:v>0.28671468606324529</c:v>
                </c:pt>
                <c:pt idx="98">
                  <c:v>0.26840874242266977</c:v>
                </c:pt>
                <c:pt idx="99">
                  <c:v>0.25123913293604844</c:v>
                </c:pt>
                <c:pt idx="100">
                  <c:v>0.23514258206307642</c:v>
                </c:pt>
                <c:pt idx="101">
                  <c:v>0.22005767464881545</c:v>
                </c:pt>
                <c:pt idx="102">
                  <c:v>0.20592522276387393</c:v>
                </c:pt>
                <c:pt idx="103">
                  <c:v>0.19268850359208747</c:v>
                </c:pt>
                <c:pt idx="104">
                  <c:v>0.18029339897959992</c:v>
                </c:pt>
                <c:pt idx="105">
                  <c:v>0.16868846073224431</c:v>
                </c:pt>
                <c:pt idx="106">
                  <c:v>0.15782492050993416</c:v>
                </c:pt>
                <c:pt idx="107">
                  <c:v>0.14765665899204505</c:v>
                </c:pt>
                <c:pt idx="108">
                  <c:v>0.13814014567971028</c:v>
                </c:pt>
                <c:pt idx="109">
                  <c:v>0.12923435809239403</c:v>
                </c:pt>
                <c:pt idx="110">
                  <c:v>0.12090068706781587</c:v>
                </c:pt>
                <c:pt idx="111">
                  <c:v>0.11310283327200393</c:v>
                </c:pt>
                <c:pt idx="112">
                  <c:v>0.10580669877721249</c:v>
                </c:pt>
                <c:pt idx="113">
                  <c:v>9.8980276595028255E-2</c:v>
                </c:pt>
                <c:pt idx="114">
                  <c:v>9.2593540300585697E-2</c:v>
                </c:pt>
                <c:pt idx="115">
                  <c:v>8.661833530402599E-2</c:v>
                </c:pt>
                <c:pt idx="116">
                  <c:v>8.1028272879679439E-2</c:v>
                </c:pt>
                <c:pt idx="117">
                  <c:v>7.5798627722369644E-2</c:v>
                </c:pt>
                <c:pt idx="118">
                  <c:v>7.0906239540508731E-2</c:v>
                </c:pt>
                <c:pt idx="119">
                  <c:v>6.6329418999061682E-2</c:v>
                </c:pt>
                <c:pt idx="120">
                  <c:v>6.2047858177767791E-2</c:v>
                </c:pt>
                <c:pt idx="121">
                  <c:v>5.8042545600093073E-2</c:v>
                </c:pt>
                <c:pt idx="122">
                  <c:v>5.4295685807587792E-2</c:v>
                </c:pt>
                <c:pt idx="123">
                  <c:v>5.0790623395887684E-2</c:v>
                </c:pt>
                <c:pt idx="124">
                  <c:v>4.7511771387290111E-2</c:v>
                </c:pt>
                <c:pt idx="125">
                  <c:v>4.444454378658777E-2</c:v>
                </c:pt>
                <c:pt idx="126">
                  <c:v>4.1575292148503605E-2</c:v>
                </c:pt>
                <c:pt idx="127">
                  <c:v>3.8891245974205499E-2</c:v>
                </c:pt>
                <c:pt idx="128">
                  <c:v>3.6380456749105138E-2</c:v>
                </c:pt>
                <c:pt idx="129">
                  <c:v>3.4031745433015237E-2</c:v>
                </c:pt>
                <c:pt idx="130">
                  <c:v>3.1834653215635979E-2</c:v>
                </c:pt>
                <c:pt idx="131">
                  <c:v>2.9779395354414474E-2</c:v>
                </c:pt>
                <c:pt idx="132">
                  <c:v>2.785681791741542E-2</c:v>
                </c:pt>
                <c:pt idx="133">
                  <c:v>2.6058357260460869E-2</c:v>
                </c:pt>
                <c:pt idx="134">
                  <c:v>2.4376002075069042E-2</c:v>
                </c:pt>
                <c:pt idx="135">
                  <c:v>2.2802257851359708E-2</c:v>
                </c:pt>
                <c:pt idx="136">
                  <c:v>2.1330113607891128E-2</c:v>
                </c:pt>
                <c:pt idx="137">
                  <c:v>1.9953010748191252E-2</c:v>
                </c:pt>
                <c:pt idx="138">
                  <c:v>1.8664813911433376E-2</c:v>
                </c:pt>
                <c:pt idx="139">
                  <c:v>1.7459783692203548E-2</c:v>
                </c:pt>
                <c:pt idx="140">
                  <c:v>1.6332551111555113E-2</c:v>
                </c:pt>
                <c:pt idx="141">
                  <c:v>1.5278093728512196E-2</c:v>
                </c:pt>
                <c:pt idx="142">
                  <c:v>1.4291713287841503E-2</c:v>
                </c:pt>
                <c:pt idx="143">
                  <c:v>1.3369014806252369E-2</c:v>
                </c:pt>
                <c:pt idx="144">
                  <c:v>1.2505887005200887E-2</c:v>
                </c:pt>
                <c:pt idx="145">
                  <c:v>1.1698484004169965E-2</c:v>
                </c:pt>
                <c:pt idx="146">
                  <c:v>1.0943208193675969E-2</c:v>
                </c:pt>
                <c:pt idx="147">
                  <c:v>1.0236694212325986E-2</c:v>
                </c:pt>
                <c:pt idx="148">
                  <c:v>9.5757939570256991E-3</c:v>
                </c:pt>
                <c:pt idx="149">
                  <c:v>8.9575625599310482E-3</c:v>
                </c:pt>
                <c:pt idx="150">
                  <c:v>8.3792452699578517E-3</c:v>
                </c:pt>
                <c:pt idx="151">
                  <c:v>7.8382651806273955E-3</c:v>
                </c:pt>
                <c:pt idx="152">
                  <c:v>7.3322117497453239E-3</c:v>
                </c:pt>
                <c:pt idx="153">
                  <c:v>6.8588300598987151E-3</c:v>
                </c:pt>
                <c:pt idx="154">
                  <c:v>6.4160107720263402E-3</c:v>
                </c:pt>
                <c:pt idx="155">
                  <c:v>6.0017807273804961E-3</c:v>
                </c:pt>
                <c:pt idx="156">
                  <c:v>5.614294156069545E-3</c:v>
                </c:pt>
                <c:pt idx="157">
                  <c:v>5.2518244530580334E-3</c:v>
                </c:pt>
                <c:pt idx="158">
                  <c:v>4.9127564850187213E-3</c:v>
                </c:pt>
                <c:pt idx="159">
                  <c:v>4.5955793937871537E-3</c:v>
                </c:pt>
                <c:pt idx="160">
                  <c:v>4.2988798643755783E-3</c:v>
                </c:pt>
                <c:pt idx="161">
                  <c:v>4.0213358275674651E-3</c:v>
                </c:pt>
                <c:pt idx="162">
                  <c:v>3.761710569046393E-3</c:v>
                </c:pt>
                <c:pt idx="163">
                  <c:v>3.5188472188212062E-3</c:v>
                </c:pt>
                <c:pt idx="164">
                  <c:v>3.2916635964014055E-3</c:v>
                </c:pt>
                <c:pt idx="165">
                  <c:v>3.0791473887600892E-3</c:v>
                </c:pt>
                <c:pt idx="166">
                  <c:v>2.8803516396029788E-3</c:v>
                </c:pt>
                <c:pt idx="167">
                  <c:v>2.6943905298482031E-3</c:v>
                </c:pt>
                <c:pt idx="168">
                  <c:v>2.5204354305180467E-3</c:v>
                </c:pt>
                <c:pt idx="169">
                  <c:v>2.3577112104571927E-3</c:v>
                </c:pt>
                <c:pt idx="170">
                  <c:v>2.2054927824267339E-3</c:v>
                </c:pt>
                <c:pt idx="171">
                  <c:v>2.0631018721851756E-3</c:v>
                </c:pt>
                <c:pt idx="172">
                  <c:v>1.9299039961607541E-3</c:v>
                </c:pt>
                <c:pt idx="173">
                  <c:v>1.8053056342487704E-3</c:v>
                </c:pt>
                <c:pt idx="174">
                  <c:v>1.6887515851367562E-3</c:v>
                </c:pt>
                <c:pt idx="175">
                  <c:v>1.5797224923735805E-3</c:v>
                </c:pt>
                <c:pt idx="176">
                  <c:v>1.477732530159236E-3</c:v>
                </c:pt>
                <c:pt idx="177">
                  <c:v>1.3823272385436662E-3</c:v>
                </c:pt>
                <c:pt idx="178">
                  <c:v>1.2930814983887211E-3</c:v>
                </c:pt>
                <c:pt idx="179">
                  <c:v>1.2095976370699692E-3</c:v>
                </c:pt>
                <c:pt idx="180">
                  <c:v>1.1315036564777084E-3</c:v>
                </c:pt>
                <c:pt idx="181">
                  <c:v>1.0584515754213488E-3</c:v>
                </c:pt>
                <c:pt idx="182">
                  <c:v>9.9011587905116884E-4</c:v>
                </c:pt>
                <c:pt idx="183">
                  <c:v>9.2619206838822265E-4</c:v>
                </c:pt>
                <c:pt idx="184">
                  <c:v>8.6639530349928609E-4</c:v>
                </c:pt>
                <c:pt idx="185">
                  <c:v>8.1045913427094584E-4</c:v>
                </c:pt>
                <c:pt idx="186">
                  <c:v>7.5813431312731015E-4</c:v>
                </c:pt>
                <c:pt idx="187">
                  <c:v>7.0918768440089578E-4</c:v>
                </c:pt>
                <c:pt idx="188">
                  <c:v>6.6340114540785436E-4</c:v>
                </c:pt>
                <c:pt idx="189">
                  <c:v>6.2057067459814913E-4</c:v>
                </c:pt>
                <c:pt idx="190">
                  <c:v>5.8050542245023835E-4</c:v>
                </c:pt>
                <c:pt idx="191">
                  <c:v>5.4302686105932242E-4</c:v>
                </c:pt>
                <c:pt idx="192">
                  <c:v>5.0796798862982775E-4</c:v>
                </c:pt>
                <c:pt idx="193">
                  <c:v>4.7517258532738259E-4</c:v>
                </c:pt>
                <c:pt idx="194">
                  <c:v>4.4449451717443411E-4</c:v>
                </c:pt>
                <c:pt idx="195">
                  <c:v>4.1579708488770291E-4</c:v>
                </c:pt>
                <c:pt idx="196">
                  <c:v>3.8895241475596181E-4</c:v>
                </c:pt>
                <c:pt idx="197">
                  <c:v>3.6384088884392212E-4</c:v>
                </c:pt>
                <c:pt idx="198">
                  <c:v>3.4035061198326751E-4</c:v>
                </c:pt>
                <c:pt idx="199">
                  <c:v>3.1837691317577468E-4</c:v>
                </c:pt>
                <c:pt idx="200">
                  <c:v>2.9782187918682537E-4</c:v>
                </c:pt>
                <c:pt idx="201">
                  <c:v>2.7859391825102409E-4</c:v>
                </c:pt>
                <c:pt idx="202">
                  <c:v>2.6060735194583049E-4</c:v>
                </c:pt>
                <c:pt idx="203">
                  <c:v>2.4378203341462611E-4</c:v>
                </c:pt>
                <c:pt idx="204">
                  <c:v>2.2804299023803913E-4</c:v>
                </c:pt>
                <c:pt idx="205">
                  <c:v>2.1332009036219548E-4</c:v>
                </c:pt>
                <c:pt idx="206">
                  <c:v>1.9954772959529014E-4</c:v>
                </c:pt>
                <c:pt idx="207">
                  <c:v>1.8666453927999098E-4</c:v>
                </c:pt>
                <c:pt idx="208">
                  <c:v>1.7461311283907766E-4</c:v>
                </c:pt>
                <c:pt idx="209">
                  <c:v>1.633397499758303E-4</c:v>
                </c:pt>
                <c:pt idx="210">
                  <c:v>1.5279421738933739E-4</c:v>
                </c:pt>
                <c:pt idx="211">
                  <c:v>1.4292952493849147E-4</c:v>
                </c:pt>
                <c:pt idx="212">
                  <c:v>1.3370171625727028E-4</c:v>
                </c:pt>
                <c:pt idx="213">
                  <c:v>1.2506967288830644E-4</c:v>
                </c:pt>
                <c:pt idx="214">
                  <c:v>1.1699493106197364E-4</c:v>
                </c:pt>
                <c:pt idx="215">
                  <c:v>1.094415103045735E-4</c:v>
                </c:pt>
                <c:pt idx="216">
                  <c:v>1.0237575311190972E-4</c:v>
                </c:pt>
                <c:pt idx="217">
                  <c:v>9.5766174973850869E-5</c:v>
                </c:pt>
                <c:pt idx="218">
                  <c:v>8.9583324081598566E-5</c:v>
                </c:pt>
                <c:pt idx="219">
                  <c:v>8.3799650092527717E-5</c:v>
                </c:pt>
                <c:pt idx="220">
                  <c:v>7.8389381367825541E-5</c:v>
                </c:pt>
                <c:pt idx="221">
                  <c:v>7.332841013590595E-5</c:v>
                </c:pt>
                <c:pt idx="222">
                  <c:v>6.8594185069899443E-5</c:v>
                </c:pt>
                <c:pt idx="223">
                  <c:v>6.4165610800548669E-5</c:v>
                </c:pt>
                <c:pt idx="224">
                  <c:v>6.0022953916747908E-5</c:v>
                </c:pt>
                <c:pt idx="225">
                  <c:v>5.6147755034869936E-5</c:v>
                </c:pt>
                <c:pt idx="226">
                  <c:v>5.2522746545069554E-5</c:v>
                </c:pt>
                <c:pt idx="227">
                  <c:v>4.9131775668045352E-5</c:v>
                </c:pt>
                <c:pt idx="228">
                  <c:v>4.5959732479407584E-5</c:v>
                </c:pt>
                <c:pt idx="229">
                  <c:v>4.2992482580932115E-5</c:v>
                </c:pt>
                <c:pt idx="230">
                  <c:v>4.0216804118690331E-5</c:v>
                </c:pt>
                <c:pt idx="231">
                  <c:v>3.7620328867410954E-5</c:v>
                </c:pt>
                <c:pt idx="232">
                  <c:v>3.5191487118550218E-5</c:v>
                </c:pt>
                <c:pt idx="233">
                  <c:v>3.2919456126495997E-5</c:v>
                </c:pt>
                <c:pt idx="234">
                  <c:v>3.0794111883184822E-5</c:v>
                </c:pt>
                <c:pt idx="235">
                  <c:v>2.880598400624426E-5</c:v>
                </c:pt>
                <c:pt idx="236">
                  <c:v>2.6946213539644357E-5</c:v>
                </c:pt>
                <c:pt idx="237">
                  <c:v>2.5206513478821527E-5</c:v>
                </c:pt>
                <c:pt idx="238">
                  <c:v>2.3579131844376998E-5</c:v>
                </c:pt>
                <c:pt idx="239">
                  <c:v>2.2056817139809624E-5</c:v>
                </c:pt>
                <c:pt idx="240">
                  <c:v>2.0632786039364584E-5</c:v>
                </c:pt>
                <c:pt idx="241">
                  <c:v>1.9300693162017705E-5</c:v>
                </c:pt>
                <c:pt idx="242">
                  <c:v>1.8054602796909976E-5</c:v>
                </c:pt>
                <c:pt idx="243">
                  <c:v>1.6888962454243403E-5</c:v>
                </c:pt>
                <c:pt idx="244">
                  <c:v>1.5798578123782445E-5</c:v>
                </c:pt>
                <c:pt idx="245">
                  <c:v>1.4778591130714797E-5</c:v>
                </c:pt>
                <c:pt idx="246">
                  <c:v>1.382445648574304E-5</c:v>
                </c:pt>
                <c:pt idx="247">
                  <c:v>1.2931922632936335E-5</c:v>
                </c:pt>
                <c:pt idx="248">
                  <c:v>1.2097012505100479E-5</c:v>
                </c:pt>
                <c:pt idx="249">
                  <c:v>1.1316005802250107E-5</c:v>
                </c:pt>
                <c:pt idx="250">
                  <c:v>1.0585422414217365E-5</c:v>
                </c:pt>
                <c:pt idx="251">
                  <c:v>9.902006913529046E-6</c:v>
                </c:pt>
                <c:pt idx="252">
                  <c:v>9.262714049454051E-6</c:v>
                </c:pt>
                <c:pt idx="253">
                  <c:v>8.6646951785832697E-6</c:v>
                </c:pt>
                <c:pt idx="254">
                  <c:v>8.1052855714777634E-6</c:v>
                </c:pt>
                <c:pt idx="255">
                  <c:v>7.5819925388243412E-6</c:v>
                </c:pt>
                <c:pt idx="256">
                  <c:v>7.0924843241898249E-6</c:v>
                </c:pt>
                <c:pt idx="257">
                  <c:v>6.6345797138806445E-6</c:v>
                </c:pt>
                <c:pt idx="258">
                  <c:v>6.2062383176101898E-6</c:v>
                </c:pt>
                <c:pt idx="259">
                  <c:v>5.8055514766652407E-6</c:v>
                </c:pt>
                <c:pt idx="260">
                  <c:v>5.4307337590588007E-6</c:v>
                </c:pt>
                <c:pt idx="261">
                  <c:v>5.0801150037725434E-6</c:v>
                </c:pt>
                <c:pt idx="262">
                  <c:v>4.7521328786384035E-6</c:v>
                </c:pt>
                <c:pt idx="263">
                  <c:v>4.4453259186979008E-6</c:v>
                </c:pt>
                <c:pt idx="264">
                  <c:v>4.1583270140184488E-6</c:v>
                </c:pt>
                <c:pt idx="265">
                  <c:v>3.8898573179490444E-6</c:v>
                </c:pt>
                <c:pt idx="266">
                  <c:v>3.6387205486707734E-6</c:v>
                </c:pt>
                <c:pt idx="267">
                  <c:v>3.4037976586503677E-6</c:v>
                </c:pt>
                <c:pt idx="268">
                  <c:v>3.1840418482441688E-6</c:v>
                </c:pt>
                <c:pt idx="269">
                  <c:v>2.9784739012335965E-6</c:v>
                </c:pt>
                <c:pt idx="270">
                  <c:v>2.7861778215075087E-6</c:v>
                </c:pt>
                <c:pt idx="271">
                  <c:v>2.6062967514488526E-6</c:v>
                </c:pt>
                <c:pt idx="272">
                  <c:v>2.4380291538382513E-6</c:v>
                </c:pt>
                <c:pt idx="273">
                  <c:v>2.2806252402612905E-6</c:v>
                </c:pt>
                <c:pt idx="274">
                  <c:v>2.1333836301048355E-6</c:v>
                </c:pt>
                <c:pt idx="275">
                  <c:v>1.9956482252550326E-6</c:v>
                </c:pt>
                <c:pt idx="276">
                  <c:v>1.8668052865709211E-6</c:v>
                </c:pt>
                <c:pt idx="277">
                  <c:v>1.746280699106567E-6</c:v>
                </c:pt>
                <c:pt idx="278">
                  <c:v>1.6335374138958273E-6</c:v>
                </c:pt>
                <c:pt idx="279">
                  <c:v>1.5280730549004482E-6</c:v>
                </c:pt>
                <c:pt idx="280">
                  <c:v>1.4294176804582808E-6</c:v>
                </c:pt>
                <c:pt idx="281">
                  <c:v>1.3371316892567325E-6</c:v>
                </c:pt>
                <c:pt idx="282">
                  <c:v>1.2508038615006802E-6</c:v>
                </c:pt>
                <c:pt idx="283">
                  <c:v>1.1700495265463887E-6</c:v>
                </c:pt>
                <c:pt idx="284">
                  <c:v>1.0945088488365539E-6</c:v>
                </c:pt>
                <c:pt idx="285">
                  <c:v>1.0238452244987304E-6</c:v>
                </c:pt>
                <c:pt idx="286">
                  <c:v>9.5774378146246946E-7</c:v>
                </c:pt>
                <c:pt idx="287">
                  <c:v>8.9590997641183806E-7</c:v>
                </c:pt>
                <c:pt idx="288">
                  <c:v>8.3806828232140485E-7</c:v>
                </c:pt>
                <c:pt idx="289">
                  <c:v>7.83960960727472E-7</c:v>
                </c:pt>
                <c:pt idx="290">
                  <c:v>7.333469132638522E-7</c:v>
                </c:pt>
                <c:pt idx="291">
                  <c:v>6.8600060734475052E-7</c:v>
                </c:pt>
                <c:pt idx="292">
                  <c:v>6.4171107120764384E-7</c:v>
                </c:pt>
                <c:pt idx="293">
                  <c:v>6.0028095383815799E-7</c:v>
                </c:pt>
                <c:pt idx="294">
                  <c:v>5.6152564558801493E-7</c:v>
                </c:pt>
                <c:pt idx="295">
                  <c:v>5.2527245556761076E-7</c:v>
                </c:pt>
                <c:pt idx="296">
                  <c:v>4.9135984214772729E-7</c:v>
                </c:pt>
                <c:pt idx="297">
                  <c:v>4.596366931415513E-7</c:v>
                </c:pt>
                <c:pt idx="298">
                  <c:v>4.2996165245955098E-7</c:v>
                </c:pt>
                <c:pt idx="299">
                  <c:v>4.022024902368172E-7</c:v>
                </c:pt>
                <c:pt idx="300">
                  <c:v>3.7623551362621899E-7</c:v>
                </c:pt>
                <c:pt idx="301">
                  <c:v>3.5194501563189705E-7</c:v>
                </c:pt>
                <c:pt idx="302">
                  <c:v>3.2922275952714474E-7</c:v>
                </c:pt>
                <c:pt idx="303">
                  <c:v>3.0796749655926911E-7</c:v>
                </c:pt>
                <c:pt idx="304">
                  <c:v>2.8808451479237257E-7</c:v>
                </c:pt>
                <c:pt idx="305">
                  <c:v>2.6948521707771991E-7</c:v>
                </c:pt>
                <c:pt idx="306">
                  <c:v>2.52086726271164E-7</c:v>
                </c:pt>
                <c:pt idx="307">
                  <c:v>2.3581151593849962E-7</c:v>
                </c:pt>
                <c:pt idx="308">
                  <c:v>2.2058706490320318E-7</c:v>
                </c:pt>
                <c:pt idx="309">
                  <c:v>2.0634553409724146E-7</c:v>
                </c:pt>
                <c:pt idx="310">
                  <c:v>1.930234642750247E-7</c:v>
                </c:pt>
                <c:pt idx="311">
                  <c:v>1.8056149324352979E-7</c:v>
                </c:pt>
                <c:pt idx="312">
                  <c:v>1.6890409134860647E-7</c:v>
                </c:pt>
                <c:pt idx="313">
                  <c:v>1.5799931403879653E-7</c:v>
                </c:pt>
                <c:pt idx="314">
                  <c:v>1.4779857040411544E-7</c:v>
                </c:pt>
                <c:pt idx="315">
                  <c:v>1.3825640665842685E-7</c:v>
                </c:pt>
                <c:pt idx="316">
                  <c:v>1.2933030360060898E-7</c:v>
                </c:pt>
                <c:pt idx="317">
                  <c:v>1.2098048715203033E-7</c:v>
                </c:pt>
                <c:pt idx="318">
                  <c:v>1.1316975112609038E-7</c:v>
                </c:pt>
                <c:pt idx="319">
                  <c:v>1.0586329144010438E-7</c:v>
                </c:pt>
                <c:pt idx="320">
                  <c:v>9.9028551030795569E-8</c:v>
                </c:pt>
                <c:pt idx="321">
                  <c:v>9.2635074782341851E-8</c:v>
                </c:pt>
                <c:pt idx="322">
                  <c:v>8.665437382055064E-8</c:v>
                </c:pt>
                <c:pt idx="323">
                  <c:v>8.1059798568469719E-8</c:v>
                </c:pt>
                <c:pt idx="324">
                  <c:v>7.5826419997770287E-8</c:v>
                </c:pt>
                <c:pt idx="325">
                  <c:v>7.0930918546776743E-8</c:v>
                </c:pt>
                <c:pt idx="326">
                  <c:v>6.6351480210162113E-8</c:v>
                </c:pt>
                <c:pt idx="327">
                  <c:v>6.206769933729526E-8</c:v>
                </c:pt>
                <c:pt idx="328">
                  <c:v>5.8060487706118718E-8</c:v>
                </c:pt>
                <c:pt idx="329">
                  <c:v>5.4311989467390653E-8</c:v>
                </c:pt>
                <c:pt idx="330">
                  <c:v>5.0805501580295696E-8</c:v>
                </c:pt>
                <c:pt idx="331">
                  <c:v>4.7525399384885546E-8</c:v>
                </c:pt>
                <c:pt idx="332">
                  <c:v>4.4457066979708092E-8</c:v>
                </c:pt>
                <c:pt idx="333">
                  <c:v>4.1586832094394013E-8</c:v>
                </c:pt>
                <c:pt idx="334">
                  <c:v>3.8901905166994484E-8</c:v>
                </c:pt>
                <c:pt idx="335">
                  <c:v>3.6390322354604891E-8</c:v>
                </c:pt>
                <c:pt idx="336">
                  <c:v>3.4040892223335078E-8</c:v>
                </c:pt>
                <c:pt idx="337">
                  <c:v>3.1843145880076992E-8</c:v>
                </c:pt>
                <c:pt idx="338">
                  <c:v>2.9787290323864537E-8</c:v>
                </c:pt>
                <c:pt idx="339">
                  <c:v>2.7864164808959246E-8</c:v>
                </c:pt>
                <c:pt idx="340">
                  <c:v>2.6065200025220359E-8</c:v>
                </c:pt>
                <c:pt idx="341">
                  <c:v>2.4382379913870667E-8</c:v>
                </c:pt>
                <c:pt idx="342">
                  <c:v>2.2808205948509527E-8</c:v>
                </c:pt>
                <c:pt idx="343">
                  <c:v>2.1335663722214644E-8</c:v>
                </c:pt>
                <c:pt idx="344">
                  <c:v>1.9958191691844782E-8</c:v>
                </c:pt>
                <c:pt idx="345">
                  <c:v>1.8669651940271306E-8</c:v>
                </c:pt>
                <c:pt idx="346">
                  <c:v>1.7464302826257615E-8</c:v>
                </c:pt>
                <c:pt idx="347">
                  <c:v>1.6336773400115064E-8</c:v>
                </c:pt>
                <c:pt idx="348">
                  <c:v>1.5282039471134009E-8</c:v>
                </c:pt>
                <c:pt idx="349">
                  <c:v>1.4295401220148759E-8</c:v>
                </c:pt>
                <c:pt idx="350">
                  <c:v>1.3372462257478086E-8</c:v>
                </c:pt>
                <c:pt idx="351">
                  <c:v>1.2509110032926733E-8</c:v>
                </c:pt>
                <c:pt idx="352">
                  <c:v>1.1701497510554874E-8</c:v>
                </c:pt>
                <c:pt idx="353">
                  <c:v>1.0946026026560203E-8</c:v>
                </c:pt>
                <c:pt idx="354">
                  <c:v>1.0239329253888998E-8</c:v>
                </c:pt>
                <c:pt idx="355">
                  <c:v>9.5782582021225018E-9</c:v>
                </c:pt>
                <c:pt idx="356">
                  <c:v>8.9598671858004831E-9</c:v>
                </c:pt>
                <c:pt idx="357">
                  <c:v>8.3814006986567789E-9</c:v>
                </c:pt>
                <c:pt idx="358">
                  <c:v>7.8402811352798053E-9</c:v>
                </c:pt>
                <c:pt idx="359">
                  <c:v>7.3340973054868636E-9</c:v>
                </c:pt>
                <c:pt idx="360">
                  <c:v>6.8605936902325435E-9</c:v>
                </c:pt>
                <c:pt idx="361">
                  <c:v>6.4176603911766448E-9</c:v>
                </c:pt>
                <c:pt idx="362">
                  <c:v>6.003323729127835E-9</c:v>
                </c:pt>
                <c:pt idx="363">
                  <c:v>5.6157374494697229E-9</c:v>
                </c:pt>
                <c:pt idx="364">
                  <c:v>5.2531744953821353E-9</c:v>
                </c:pt>
                <c:pt idx="365">
                  <c:v>4.9140193121990137E-9</c:v>
                </c:pt>
                <c:pt idx="366">
                  <c:v>4.5967606486119963E-9</c:v>
                </c:pt>
                <c:pt idx="367">
                  <c:v>4.2999848226424916E-9</c:v>
                </c:pt>
                <c:pt idx="368">
                  <c:v>4.0223694223754679E-9</c:v>
                </c:pt>
                <c:pt idx="369">
                  <c:v>3.762677413386383E-9</c:v>
                </c:pt>
                <c:pt idx="370">
                  <c:v>3.5197516266039616E-9</c:v>
                </c:pt>
                <c:pt idx="371">
                  <c:v>3.2925096020473069E-9</c:v>
                </c:pt>
                <c:pt idx="372">
                  <c:v>3.0799387654615012E-9</c:v>
                </c:pt>
                <c:pt idx="373">
                  <c:v>2.8810919163588977E-9</c:v>
                </c:pt>
                <c:pt idx="374">
                  <c:v>2.6950830073612762E-9</c:v>
                </c:pt>
                <c:pt idx="375">
                  <c:v>2.5210831960359829E-9</c:v>
                </c:pt>
                <c:pt idx="376">
                  <c:v>2.3583171516330891E-9</c:v>
                </c:pt>
                <c:pt idx="377">
                  <c:v>2.2060596002669266E-9</c:v>
                </c:pt>
                <c:pt idx="378">
                  <c:v>2.0636320931473509E-9</c:v>
                </c:pt>
                <c:pt idx="379">
                  <c:v>1.9303999834602952E-9</c:v>
                </c:pt>
                <c:pt idx="380">
                  <c:v>1.8057695984268842E-9</c:v>
                </c:pt>
                <c:pt idx="381">
                  <c:v>1.68918559393981E-9</c:v>
                </c:pt>
                <c:pt idx="382">
                  <c:v>1.5801284799896477E-9</c:v>
                </c:pt>
                <c:pt idx="383">
                  <c:v>1.4781123058543978E-9</c:v>
                </c:pt>
                <c:pt idx="384">
                  <c:v>1.3826824947377135E-9</c:v>
                </c:pt>
                <c:pt idx="385">
                  <c:v>1.2934138182071471E-9</c:v>
                </c:pt>
                <c:pt idx="386">
                  <c:v>1.2099085014065643E-9</c:v>
                </c:pt>
                <c:pt idx="387">
                  <c:v>1.1317944505997426E-9</c:v>
                </c:pt>
                <c:pt idx="388">
                  <c:v>1.0587235951472485E-9</c:v>
                </c:pt>
                <c:pt idx="389">
                  <c:v>9.9037033652846031E-10</c:v>
                </c:pt>
                <c:pt idx="390">
                  <c:v>9.2643009749780853E-10</c:v>
                </c:pt>
                <c:pt idx="391">
                  <c:v>8.666179649102787E-10</c:v>
                </c:pt>
                <c:pt idx="392">
                  <c:v>8.1066742016874819E-10</c:v>
                </c:pt>
                <c:pt idx="393">
                  <c:v>7.5832915163614727E-10</c:v>
                </c:pt>
                <c:pt idx="394">
                  <c:v>7.0936994372056032E-10</c:v>
                </c:pt>
                <c:pt idx="395">
                  <c:v>6.635716376832014E-10</c:v>
                </c:pt>
                <c:pt idx="396">
                  <c:v>6.2073015953862303E-10</c:v>
                </c:pt>
                <c:pt idx="397">
                  <c:v>5.8065461071558569E-10</c:v>
                </c:pt>
                <c:pt idx="398">
                  <c:v>5.4316641742665267E-10</c:v>
                </c:pt>
                <c:pt idx="399">
                  <c:v>5.0809853495612078E-10</c:v>
                </c:pt>
                <c:pt idx="400">
                  <c:v>4.75294703320676E-10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E-442C-BAB9-0DDC4D8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2368"/>
        <c:axId val="1011443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LED!$E$1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LED!$E$2:$E$452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5DE-442C-BAB9-0DDC4D8D602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LED!$F$1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LED!$F$2:$F$452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DE-442C-BAB9-0DDC4D8D60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LED!$G$1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LED!$G$2:$G$452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DE-442C-BAB9-0DDC4D8D6027}"/>
                  </c:ext>
                </c:extLst>
              </c15:ser>
            </c15:filteredScatterSeries>
          </c:ext>
        </c:extLst>
      </c:scatterChart>
      <c:valAx>
        <c:axId val="1011442368"/>
        <c:scaling>
          <c:orientation val="minMax"/>
          <c:max val="83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3200"/>
        <c:crosses val="autoZero"/>
        <c:crossBetween val="midCat"/>
      </c:valAx>
      <c:valAx>
        <c:axId val="101144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s!$G$2:$G$452</c:f>
              <c:numCache>
                <c:formatCode>General</c:formatCode>
                <c:ptCount val="451"/>
                <c:pt idx="0">
                  <c:v>2.500615320485767E-6</c:v>
                </c:pt>
                <c:pt idx="1">
                  <c:v>3.233798718340232E-6</c:v>
                </c:pt>
                <c:pt idx="2">
                  <c:v>4.1656351089363351E-6</c:v>
                </c:pt>
                <c:pt idx="3">
                  <c:v>5.3453183315938717E-6</c:v>
                </c:pt>
                <c:pt idx="4">
                  <c:v>6.8330040451646012E-6</c:v>
                </c:pt>
                <c:pt idx="5">
                  <c:v>8.7019557254166607E-6</c:v>
                </c:pt>
                <c:pt idx="6">
                  <c:v>1.1041044825483447E-5</c:v>
                </c:pt>
                <c:pt idx="7">
                  <c:v>1.39576502156886E-5</c:v>
                </c:pt>
                <c:pt idx="8">
                  <c:v>1.7581005306297665E-5</c:v>
                </c:pt>
                <c:pt idx="9">
                  <c:v>2.2066044343778935E-5</c:v>
                </c:pt>
                <c:pt idx="10">
                  <c:v>2.759780215998382E-5</c:v>
                </c:pt>
                <c:pt idx="11">
                  <c:v>3.4396424035724814E-5</c:v>
                </c:pt>
                <c:pt idx="12">
                  <c:v>4.2722844197316573E-5</c:v>
                </c:pt>
                <c:pt idx="13">
                  <c:v>5.288519267016266E-5</c:v>
                </c:pt>
                <c:pt idx="14">
                  <c:v>6.5245990634144841E-5</c:v>
                </c:pt>
                <c:pt idx="15">
                  <c:v>8.0230193923569961E-5</c:v>
                </c:pt>
                <c:pt idx="16">
                  <c:v>9.833414274988915E-5</c:v>
                </c:pt>
                <c:pt idx="17">
                  <c:v>1.2013547295937399E-4</c:v>
                </c:pt>
                <c:pt idx="18">
                  <c:v>1.4630404003566417E-4</c:v>
                </c:pt>
                <c:pt idx="19">
                  <c:v>1.7761390149169672E-4</c:v>
                </c:pt>
                <c:pt idx="20">
                  <c:v>2.1495639615178415E-4</c:v>
                </c:pt>
                <c:pt idx="21">
                  <c:v>2.5935435000325175E-4</c:v>
                </c:pt>
                <c:pt idx="22">
                  <c:v>3.1197742771869722E-4</c:v>
                </c:pt>
                <c:pt idx="23">
                  <c:v>3.7415863655957304E-4</c:v>
                </c:pt>
                <c:pt idx="24">
                  <c:v>4.4741197514263547E-4</c:v>
                </c:pt>
                <c:pt idx="25">
                  <c:v>5.3345120348840581E-4</c:v>
                </c:pt>
                <c:pt idx="26">
                  <c:v>6.3420969291635391E-4</c:v>
                </c:pt>
                <c:pt idx="27">
                  <c:v>7.5186129478523121E-4</c:v>
                </c:pt>
                <c:pt idx="28">
                  <c:v>8.8884214592030528E-4</c:v>
                </c:pt>
                <c:pt idx="29">
                  <c:v>1.0478733059868675E-3</c:v>
                </c:pt>
                <c:pt idx="30">
                  <c:v>1.2319840982700637E-3</c:v>
                </c:pt>
                <c:pt idx="31">
                  <c:v>1.4445360005579182E-3</c:v>
                </c:pt>
                <c:pt idx="32">
                  <c:v>1.6892469073938087E-3</c:v>
                </c:pt>
                <c:pt idx="33">
                  <c:v>1.970215559204222E-3</c:v>
                </c:pt>
                <c:pt idx="34">
                  <c:v>2.2919459080940068E-3</c:v>
                </c:pt>
                <c:pt idx="35">
                  <c:v>2.6593711648447947E-3</c:v>
                </c:pt>
                <c:pt idx="36">
                  <c:v>3.0778772472926821E-3</c:v>
                </c:pt>
                <c:pt idx="37">
                  <c:v>3.5533253272620529E-3</c:v>
                </c:pt>
                <c:pt idx="38">
                  <c:v>4.0920731520715107E-3</c:v>
                </c:pt>
                <c:pt idx="39">
                  <c:v>4.7009947977937972E-3</c:v>
                </c:pt>
                <c:pt idx="40">
                  <c:v>5.3874984954292793E-3</c:v>
                </c:pt>
                <c:pt idx="41">
                  <c:v>6.1595421584202149E-3</c:v>
                </c:pt>
                <c:pt idx="42">
                  <c:v>7.0256462309475206E-3</c:v>
                </c:pt>
                <c:pt idx="43">
                  <c:v>7.9949034716420963E-3</c:v>
                </c:pt>
                <c:pt idx="44">
                  <c:v>9.0769852870993296E-3</c:v>
                </c:pt>
                <c:pt idx="45">
                  <c:v>1.0282144234249132E-2</c:v>
                </c:pt>
                <c:pt idx="46">
                  <c:v>1.162121232049094E-2</c:v>
                </c:pt>
                <c:pt idx="47">
                  <c:v>1.310559474577264E-2</c:v>
                </c:pt>
                <c:pt idx="48">
                  <c:v>1.4747258751619587E-2</c:v>
                </c:pt>
                <c:pt idx="49">
                  <c:v>1.655871726857322E-2</c:v>
                </c:pt>
                <c:pt idx="50">
                  <c:v>1.8553007085561679E-2</c:v>
                </c:pt>
                <c:pt idx="51">
                  <c:v>2.0743661302288073E-2</c:v>
                </c:pt>
                <c:pt idx="52">
                  <c:v>2.3144675868594845E-2</c:v>
                </c:pt>
                <c:pt idx="53">
                  <c:v>2.5770470062652664E-2</c:v>
                </c:pt>
                <c:pt idx="54">
                  <c:v>2.8635840812355359E-2</c:v>
                </c:pt>
                <c:pt idx="55">
                  <c:v>3.1755910821012812E-2</c:v>
                </c:pt>
                <c:pt idx="56">
                  <c:v>3.5146070518774865E-2</c:v>
                </c:pt>
                <c:pt idx="57">
                  <c:v>3.8821913924564862E-2</c:v>
                </c:pt>
                <c:pt idx="58">
                  <c:v>4.2799168568959753E-2</c:v>
                </c:pt>
                <c:pt idx="59">
                  <c:v>4.709361969567212E-2</c:v>
                </c:pt>
                <c:pt idx="60">
                  <c:v>5.1721029027261313E-2</c:v>
                </c:pt>
                <c:pt idx="61">
                  <c:v>5.6697048448589249E-2</c:v>
                </c:pt>
                <c:pt idx="62">
                  <c:v>6.2037129028469785E-2</c:v>
                </c:pt>
                <c:pt idx="63">
                  <c:v>6.7756425865062447E-2</c:v>
                </c:pt>
                <c:pt idx="64">
                  <c:v>7.3869699302950426E-2</c:v>
                </c:pt>
                <c:pt idx="65">
                  <c:v>8.0391213128655659E-2</c:v>
                </c:pt>
                <c:pt idx="66">
                  <c:v>8.73346304057393E-2</c:v>
                </c:pt>
                <c:pt idx="67">
                  <c:v>9.4712907659828455E-2</c:v>
                </c:pt>
                <c:pt idx="68">
                  <c:v>0.10253818816714441</c:v>
                </c:pt>
                <c:pt idx="69">
                  <c:v>0.11082169513672262</c:v>
                </c:pt>
                <c:pt idx="70">
                  <c:v>0.11957362560589813</c:v>
                </c:pt>
                <c:pt idx="71">
                  <c:v>0.12880304589028546</c:v>
                </c:pt>
                <c:pt idx="72">
                  <c:v>0.13851778944297452</c:v>
                </c:pt>
                <c:pt idx="73">
                  <c:v>0.14872435798269926</c:v>
                </c:pt>
                <c:pt idx="74">
                  <c:v>0.15942782674708708</c:v>
                </c:pt>
                <c:pt idx="75">
                  <c:v>0.17063175471467787</c:v>
                </c:pt>
                <c:pt idx="76">
                  <c:v>0.18233810061822917</c:v>
                </c:pt>
                <c:pt idx="77">
                  <c:v>0.19454714554201238</c:v>
                </c:pt>
                <c:pt idx="78">
                  <c:v>0.20725742285761056</c:v>
                </c:pt>
                <c:pt idx="79">
                  <c:v>0.22046565620647565</c:v>
                </c:pt>
                <c:pt idx="80">
                  <c:v>0.23416670618365895</c:v>
                </c:pt>
                <c:pt idx="81">
                  <c:v>0.2483535263162121</c:v>
                </c:pt>
                <c:pt idx="82">
                  <c:v>0.26301712886242634</c:v>
                </c:pt>
                <c:pt idx="83">
                  <c:v>0.27814656088499745</c:v>
                </c:pt>
                <c:pt idx="84">
                  <c:v>0.29372889097320498</c:v>
                </c:pt>
                <c:pt idx="85">
                  <c:v>0.30974920690705071</c:v>
                </c:pt>
                <c:pt idx="86">
                  <c:v>0.32619062447093061</c:v>
                </c:pt>
                <c:pt idx="87">
                  <c:v>0.34303430753670899</c:v>
                </c:pt>
                <c:pt idx="88">
                  <c:v>0.36025949944695029</c:v>
                </c:pt>
                <c:pt idx="89">
                  <c:v>0.37784356563949251</c:v>
                </c:pt>
                <c:pt idx="90">
                  <c:v>0.39576204736543708</c:v>
                </c:pt>
                <c:pt idx="91">
                  <c:v>0.4139887262649059</c:v>
                </c:pt>
                <c:pt idx="92">
                  <c:v>0.43249569947947253</c:v>
                </c:pt>
                <c:pt idx="93">
                  <c:v>0.45125346489784335</c:v>
                </c:pt>
                <c:pt idx="94">
                  <c:v>0.47023101605296869</c:v>
                </c:pt>
                <c:pt idx="95">
                  <c:v>0.48939594611503884</c:v>
                </c:pt>
                <c:pt idx="96">
                  <c:v>0.50871456035643325</c:v>
                </c:pt>
                <c:pt idx="97">
                  <c:v>0.5281519964022714</c:v>
                </c:pt>
                <c:pt idx="98">
                  <c:v>0.54767235152427529</c:v>
                </c:pt>
                <c:pt idx="99">
                  <c:v>0.56723881618664562</c:v>
                </c:pt>
                <c:pt idx="100">
                  <c:v>0.58681381301092694</c:v>
                </c:pt>
                <c:pt idx="101">
                  <c:v>0.60635914029269877</c:v>
                </c:pt>
                <c:pt idx="102">
                  <c:v>0.62583611917651394</c:v>
                </c:pt>
                <c:pt idx="103">
                  <c:v>0.64520574357695881</c:v>
                </c:pt>
                <c:pt idx="104">
                  <c:v>0.66442883192300495</c:v>
                </c:pt>
                <c:pt idx="105">
                  <c:v>0.68346617979992497</c:v>
                </c:pt>
                <c:pt idx="106">
                  <c:v>0.70227871256776075</c:v>
                </c:pt>
                <c:pt idx="107">
                  <c:v>0.72082763704748298</c:v>
                </c:pt>
                <c:pt idx="108">
                  <c:v>0.73907459138522003</c:v>
                </c:pt>
                <c:pt idx="109">
                  <c:v>0.75698179223095086</c:v>
                </c:pt>
                <c:pt idx="110">
                  <c:v>0.77451217840039188</c:v>
                </c:pt>
                <c:pt idx="111">
                  <c:v>0.79162955022702108</c:v>
                </c:pt>
                <c:pt idx="112">
                  <c:v>0.80829870385474323</c:v>
                </c:pt>
                <c:pt idx="113">
                  <c:v>0.82448555977008753</c:v>
                </c:pt>
                <c:pt idx="114">
                  <c:v>0.84015728492542285</c:v>
                </c:pt>
                <c:pt idx="115">
                  <c:v>0.85528240786094345</c:v>
                </c:pt>
                <c:pt idx="116">
                  <c:v>0.86983092629243786</c:v>
                </c:pt>
                <c:pt idx="117">
                  <c:v>0.88377440669355645</c:v>
                </c:pt>
                <c:pt idx="118">
                  <c:v>0.89708607546477115</c:v>
                </c:pt>
                <c:pt idx="119">
                  <c:v>0.90974090134591179</c:v>
                </c:pt>
                <c:pt idx="120">
                  <c:v>0.92171566879443056</c:v>
                </c:pt>
                <c:pt idx="121">
                  <c:v>0.93298904211684808</c:v>
                </c:pt>
                <c:pt idx="122">
                  <c:v>0.9435416202056045</c:v>
                </c:pt>
                <c:pt idx="123">
                  <c:v>0.95335598179726255</c:v>
                </c:pt>
                <c:pt idx="124">
                  <c:v>0.96241672123018751</c:v>
                </c:pt>
                <c:pt idx="125">
                  <c:v>0.97071047474001915</c:v>
                </c:pt>
                <c:pt idx="126">
                  <c:v>0.97822593738904395</c:v>
                </c:pt>
                <c:pt idx="127">
                  <c:v>0.98495387078058283</c:v>
                </c:pt>
                <c:pt idx="128">
                  <c:v>0.99088710176140748</c:v>
                </c:pt>
                <c:pt idx="129">
                  <c:v>0.99602051236373179</c:v>
                </c:pt>
                <c:pt idx="130">
                  <c:v>1.0003510212831832</c:v>
                </c:pt>
                <c:pt idx="131">
                  <c:v>1.0038775572302361</c:v>
                </c:pt>
                <c:pt idx="132">
                  <c:v>1.0066010245296502</c:v>
                </c:pt>
                <c:pt idx="133">
                  <c:v>1.0085242613754484</c:v>
                </c:pt>
                <c:pt idx="134">
                  <c:v>1.0096519911777928</c:v>
                </c:pt>
                <c:pt idx="135">
                  <c:v>1.0099907674627611</c:v>
                </c:pt>
                <c:pt idx="136">
                  <c:v>1.0095489128064941</c:v>
                </c:pt>
                <c:pt idx="137">
                  <c:v>1.0083364523015053</c:v>
                </c:pt>
                <c:pt idx="138">
                  <c:v>1.0063650420652526</c:v>
                </c:pt>
                <c:pt idx="139">
                  <c:v>1.0036478933093766</c:v>
                </c:pt>
                <c:pt idx="140">
                  <c:v>1.0001996924925736</c:v>
                </c:pt>
                <c:pt idx="141">
                  <c:v>0.99603651808092575</c:v>
                </c:pt>
                <c:pt idx="142">
                  <c:v>0.9911757544369465</c:v>
                </c:pt>
                <c:pt idx="143">
                  <c:v>0.98563600335274015</c:v>
                </c:pt>
                <c:pt idx="144">
                  <c:v>0.9794369937337819</c:v>
                </c:pt>
                <c:pt idx="145">
                  <c:v>0.97259948992810097</c:v>
                </c:pt>
                <c:pt idx="146">
                  <c:v>0.96514519918134556</c:v>
                </c:pt>
                <c:pt idx="147">
                  <c:v>0.95709667868156756</c:v>
                </c:pt>
                <c:pt idx="148">
                  <c:v>0.94847724263883204</c:v>
                </c:pt>
                <c:pt idx="149">
                  <c:v>0.93931086982418077</c:v>
                </c:pt>
                <c:pt idx="150">
                  <c:v>0.92962211197031597</c:v>
                </c:pt>
                <c:pt idx="151">
                  <c:v>0.91943600341287279</c:v>
                </c:pt>
                <c:pt idx="152">
                  <c:v>0.90877797232652768</c:v>
                </c:pt>
                <c:pt idx="153">
                  <c:v>0.89767375388473503</c:v>
                </c:pt>
                <c:pt idx="154">
                  <c:v>0.88614930564576233</c:v>
                </c:pt>
                <c:pt idx="155">
                  <c:v>0.87423072544117186</c:v>
                </c:pt>
                <c:pt idx="156">
                  <c:v>0.8619441720161527</c:v>
                </c:pt>
                <c:pt idx="157">
                  <c:v>0.8493157886443492</c:v>
                </c:pt>
                <c:pt idx="158">
                  <c:v>0.83637162991323333</c:v>
                </c:pt>
                <c:pt idx="159">
                  <c:v>0.82313759184981561</c:v>
                </c:pt>
                <c:pt idx="160">
                  <c:v>0.80963934553070982</c:v>
                </c:pt>
                <c:pt idx="161">
                  <c:v>0.79590227429543281</c:v>
                </c:pt>
                <c:pt idx="162">
                  <c:v>0.78195141465743856</c:v>
                </c:pt>
                <c:pt idx="163">
                  <c:v>0.76781140098387302</c:v>
                </c:pt>
                <c:pt idx="164">
                  <c:v>0.75350641399250107</c:v>
                </c:pt>
                <c:pt idx="165">
                  <c:v>0.7390601330927643</c:v>
                </c:pt>
                <c:pt idx="166">
                  <c:v>0.72449569257757718</c:v>
                </c:pt>
                <c:pt idx="167">
                  <c:v>0.70983564165329016</c:v>
                </c:pt>
                <c:pt idx="168">
                  <c:v>0.69510190827730289</c:v>
                </c:pt>
                <c:pt idx="169">
                  <c:v>0.68031576675613115</c:v>
                </c:pt>
                <c:pt idx="170">
                  <c:v>0.66549780904133926</c:v>
                </c:pt>
                <c:pt idx="171">
                  <c:v>0.65066791964664183</c:v>
                </c:pt>
                <c:pt idx="172">
                  <c:v>0.63584525409668957</c:v>
                </c:pt>
                <c:pt idx="173">
                  <c:v>0.6210482208065361</c:v>
                </c:pt>
                <c:pt idx="174">
                  <c:v>0.6062944662805585</c:v>
                </c:pt>
                <c:pt idx="175">
                  <c:v>0.59160086351060714</c:v>
                </c:pt>
                <c:pt idx="176">
                  <c:v>0.57698350344541383</c:v>
                </c:pt>
                <c:pt idx="177">
                  <c:v>0.5624576893966925</c:v>
                </c:pt>
                <c:pt idx="178">
                  <c:v>0.54803793424193814</c:v>
                </c:pt>
                <c:pt idx="179">
                  <c:v>0.53373796027958242</c:v>
                </c:pt>
                <c:pt idx="180">
                  <c:v>0.51957070158886154</c:v>
                </c:pt>
                <c:pt idx="181">
                  <c:v>0.50554830874444523</c:v>
                </c:pt>
                <c:pt idx="182">
                  <c:v>0.49168215573449653</c:v>
                </c:pt>
                <c:pt idx="183">
                  <c:v>0.47798284893033272</c:v>
                </c:pt>
                <c:pt idx="184">
                  <c:v>0.46446023795616498</c:v>
                </c:pt>
                <c:pt idx="185">
                  <c:v>0.45112342830847196</c:v>
                </c:pt>
                <c:pt idx="186">
                  <c:v>0.43798079557631886</c:v>
                </c:pt>
                <c:pt idx="187">
                  <c:v>0.42504000111633039</c:v>
                </c:pt>
                <c:pt idx="188">
                  <c:v>0.412308009039003</c:v>
                </c:pt>
                <c:pt idx="189">
                  <c:v>0.39979110436651655</c:v>
                </c:pt>
                <c:pt idx="190">
                  <c:v>0.38749491222615684</c:v>
                </c:pt>
                <c:pt idx="191">
                  <c:v>0.37542441794780013</c:v>
                </c:pt>
                <c:pt idx="192">
                  <c:v>0.36358398793859886</c:v>
                </c:pt>
                <c:pt idx="193">
                  <c:v>0.35197739121299854</c:v>
                </c:pt>
                <c:pt idx="194">
                  <c:v>0.34060782146143803</c:v>
                </c:pt>
                <c:pt idx="195">
                  <c:v>0.32947791954652073</c:v>
                </c:pt>
                <c:pt idx="196">
                  <c:v>0.31858979632101914</c:v>
                </c:pt>
                <c:pt idx="197">
                  <c:v>0.30794505566776881</c:v>
                </c:pt>
                <c:pt idx="198">
                  <c:v>0.29754481766727009</c:v>
                </c:pt>
                <c:pt idx="199">
                  <c:v>0.28738974180461208</c:v>
                </c:pt>
                <c:pt idx="200">
                  <c:v>0.2774800501331332</c:v>
                </c:pt>
                <c:pt idx="201">
                  <c:v>0.26781555031799753</c:v>
                </c:pt>
                <c:pt idx="202">
                  <c:v>0.25839565848857565</c:v>
                </c:pt>
                <c:pt idx="203">
                  <c:v>0.24921942183414481</c:v>
                </c:pt>
                <c:pt idx="204">
                  <c:v>0.24028554088293397</c:v>
                </c:pt>
                <c:pt idx="205">
                  <c:v>0.23159239140993571</c:v>
                </c:pt>
                <c:pt idx="206">
                  <c:v>0.22313804592413658</c:v>
                </c:pt>
                <c:pt idx="207">
                  <c:v>0.21492029469090909</c:v>
                </c:pt>
                <c:pt idx="208">
                  <c:v>0.20693666625020216</c:v>
                </c:pt>
                <c:pt idx="209">
                  <c:v>0.19918444739588828</c:v>
                </c:pt>
                <c:pt idx="210">
                  <c:v>0.19166070258614354</c:v>
                </c:pt>
                <c:pt idx="211">
                  <c:v>0.18436229275905167</c:v>
                </c:pt>
                <c:pt idx="212">
                  <c:v>0.1772858935317328</c:v>
                </c:pt>
                <c:pt idx="213">
                  <c:v>0.17042801276518482</c:v>
                </c:pt>
                <c:pt idx="214">
                  <c:v>0.16378500748070832</c:v>
                </c:pt>
                <c:pt idx="215">
                  <c:v>0.15735310011723849</c:v>
                </c:pt>
                <c:pt idx="216">
                  <c:v>0.15112839412215964</c:v>
                </c:pt>
                <c:pt idx="217">
                  <c:v>0.14510688887119494</c:v>
                </c:pt>
                <c:pt idx="218">
                  <c:v>0.13928449391578804</c:v>
                </c:pt>
                <c:pt idx="219">
                  <c:v>0.13365704255899441</c:v>
                </c:pt>
                <c:pt idx="220">
                  <c:v>0.12822030476330176</c:v>
                </c:pt>
                <c:pt idx="221">
                  <c:v>0.12296999939600091</c:v>
                </c:pt>
                <c:pt idx="222">
                  <c:v>0.11790180581973528</c:v>
                </c:pt>
                <c:pt idx="223">
                  <c:v>0.11301137483767482</c:v>
                </c:pt>
                <c:pt idx="224">
                  <c:v>0.10829433900440071</c:v>
                </c:pt>
                <c:pt idx="225">
                  <c:v>0.10374632231505064</c:v>
                </c:pt>
                <c:pt idx="226">
                  <c:v>9.9362949286569885E-2</c:v>
                </c:pt>
                <c:pt idx="227">
                  <c:v>9.5139853446056563E-2</c:v>
                </c:pt>
                <c:pt idx="228">
                  <c:v>9.1072685242173226E-2</c:v>
                </c:pt>
                <c:pt idx="229">
                  <c:v>8.7157119396445298E-2</c:v>
                </c:pt>
                <c:pt idx="230">
                  <c:v>8.3388861711973322E-2</c:v>
                </c:pt>
                <c:pt idx="231">
                  <c:v>7.9763655357672728E-2</c:v>
                </c:pt>
                <c:pt idx="232">
                  <c:v>7.627728664661397E-2</c:v>
                </c:pt>
                <c:pt idx="233">
                  <c:v>7.2925590327393361E-2</c:v>
                </c:pt>
                <c:pt idx="234">
                  <c:v>6.9704454407709421E-2</c:v>
                </c:pt>
                <c:pt idx="235">
                  <c:v>6.6609824529474976E-2</c:v>
                </c:pt>
                <c:pt idx="236">
                  <c:v>6.3637707914860328E-2</c:v>
                </c:pt>
                <c:pt idx="237">
                  <c:v>6.0784176902644191E-2</c:v>
                </c:pt>
                <c:pt idx="238">
                  <c:v>5.804537209415854E-2</c:v>
                </c:pt>
                <c:pt idx="239">
                  <c:v>5.5417505127955569E-2</c:v>
                </c:pt>
                <c:pt idx="240">
                  <c:v>5.2896861102103947E-2</c:v>
                </c:pt>
                <c:pt idx="241">
                  <c:v>5.0479800662746453E-2</c:v>
                </c:pt>
                <c:pt idx="242">
                  <c:v>4.8162761777227406E-2</c:v>
                </c:pt>
                <c:pt idx="243">
                  <c:v>4.5942261209729163E-2</c:v>
                </c:pt>
                <c:pt idx="244">
                  <c:v>4.3814895716952865E-2</c:v>
                </c:pt>
                <c:pt idx="245">
                  <c:v>4.1777342980937049E-2</c:v>
                </c:pt>
                <c:pt idx="246">
                  <c:v>3.982636229564155E-2</c:v>
                </c:pt>
                <c:pt idx="247">
                  <c:v>3.7958795023431864E-2</c:v>
                </c:pt>
                <c:pt idx="248">
                  <c:v>3.6171564837086785E-2</c:v>
                </c:pt>
                <c:pt idx="249">
                  <c:v>3.4461677762425064E-2</c:v>
                </c:pt>
                <c:pt idx="250">
                  <c:v>3.2826222036107085E-2</c:v>
                </c:pt>
                <c:pt idx="251">
                  <c:v>3.1262367792616902E-2</c:v>
                </c:pt>
                <c:pt idx="252">
                  <c:v>2.9767366593876309E-2</c:v>
                </c:pt>
                <c:pt idx="253">
                  <c:v>2.8338550814383301E-2</c:v>
                </c:pt>
                <c:pt idx="254">
                  <c:v>2.6973332894208991E-2</c:v>
                </c:pt>
                <c:pt idx="255">
                  <c:v>2.5669204471628952E-2</c:v>
                </c:pt>
                <c:pt idx="256">
                  <c:v>2.4423735406612652E-2</c:v>
                </c:pt>
                <c:pt idx="257">
                  <c:v>2.3234572705846356E-2</c:v>
                </c:pt>
                <c:pt idx="258">
                  <c:v>2.2099439359425588E-2</c:v>
                </c:pt>
                <c:pt idx="259">
                  <c:v>2.1016133098821395E-2</c:v>
                </c:pt>
                <c:pt idx="260">
                  <c:v>1.9982525085204927E-2</c:v>
                </c:pt>
                <c:pt idx="261">
                  <c:v>1.8996558536705555E-2</c:v>
                </c:pt>
                <c:pt idx="262">
                  <c:v>1.8056247302680829E-2</c:v>
                </c:pt>
                <c:pt idx="263">
                  <c:v>1.7159674392594793E-2</c:v>
                </c:pt>
                <c:pt idx="264">
                  <c:v>1.6304990466630552E-2</c:v>
                </c:pt>
                <c:pt idx="265">
                  <c:v>1.5490412294710744E-2</c:v>
                </c:pt>
                <c:pt idx="266">
                  <c:v>1.4714221190159478E-2</c:v>
                </c:pt>
                <c:pt idx="267">
                  <c:v>1.3974761423816352E-2</c:v>
                </c:pt>
                <c:pt idx="268">
                  <c:v>1.3270438624006044E-2</c:v>
                </c:pt>
                <c:pt idx="269">
                  <c:v>1.2599718167375444E-2</c:v>
                </c:pt>
                <c:pt idx="270">
                  <c:v>1.1961123565234627E-2</c:v>
                </c:pt>
                <c:pt idx="271">
                  <c:v>1.1353234849680004E-2</c:v>
                </c:pt>
                <c:pt idx="272">
                  <c:v>1.077468696343315E-2</c:v>
                </c:pt>
                <c:pt idx="273">
                  <c:v>1.0224168157003697E-2</c:v>
                </c:pt>
                <c:pt idx="274">
                  <c:v>9.7004183964718924E-3</c:v>
                </c:pt>
                <c:pt idx="275">
                  <c:v>9.2022277848909373E-3</c:v>
                </c:pt>
                <c:pt idx="276">
                  <c:v>8.728435000029143E-3</c:v>
                </c:pt>
                <c:pt idx="277">
                  <c:v>8.277925750905803E-3</c:v>
                </c:pt>
                <c:pt idx="278">
                  <c:v>7.8496312553237527E-3</c:v>
                </c:pt>
                <c:pt idx="279">
                  <c:v>7.442526740364966E-3</c:v>
                </c:pt>
                <c:pt idx="280">
                  <c:v>7.0556299675923941E-3</c:v>
                </c:pt>
                <c:pt idx="281">
                  <c:v>6.6879997844917077E-3</c:v>
                </c:pt>
                <c:pt idx="282">
                  <c:v>6.3387347034901415E-3</c:v>
                </c:pt>
                <c:pt idx="283">
                  <c:v>6.0069715097051703E-3</c:v>
                </c:pt>
                <c:pt idx="284">
                  <c:v>5.6918838984044524E-3</c:v>
                </c:pt>
                <c:pt idx="285">
                  <c:v>5.3926811429971053E-3</c:v>
                </c:pt>
                <c:pt idx="286">
                  <c:v>5.108606794228217E-3</c:v>
                </c:pt>
                <c:pt idx="287">
                  <c:v>4.8389374111088446E-3</c:v>
                </c:pt>
                <c:pt idx="288">
                  <c:v>4.5829813239862292E-3</c:v>
                </c:pt>
                <c:pt idx="289">
                  <c:v>4.3400774300398617E-3</c:v>
                </c:pt>
                <c:pt idx="290">
                  <c:v>4.1095940213798357E-3</c:v>
                </c:pt>
                <c:pt idx="291">
                  <c:v>3.8909276458233694E-3</c:v>
                </c:pt>
                <c:pt idx="292">
                  <c:v>3.6835020003335279E-3</c:v>
                </c:pt>
                <c:pt idx="293">
                  <c:v>3.4867668570194767E-3</c:v>
                </c:pt>
                <c:pt idx="294">
                  <c:v>3.3001970215217305E-3</c:v>
                </c:pt>
                <c:pt idx="295">
                  <c:v>3.1232913235357063E-3</c:v>
                </c:pt>
                <c:pt idx="296">
                  <c:v>2.9555716391644646E-3</c:v>
                </c:pt>
                <c:pt idx="297">
                  <c:v>2.7965819447350933E-3</c:v>
                </c:pt>
                <c:pt idx="298">
                  <c:v>2.6458874016624689E-3</c:v>
                </c:pt>
                <c:pt idx="299">
                  <c:v>2.5030734718994008E-3</c:v>
                </c:pt>
                <c:pt idx="300">
                  <c:v>2.3677450634724253E-3</c:v>
                </c:pt>
                <c:pt idx="301">
                  <c:v>2.2395257055677041E-3</c:v>
                </c:pt>
                <c:pt idx="302">
                  <c:v>2.1180567526012041E-3</c:v>
                </c:pt>
                <c:pt idx="303">
                  <c:v>2.0029966166815226E-3</c:v>
                </c:pt>
                <c:pt idx="304">
                  <c:v>1.8940200278514535E-3</c:v>
                </c:pt>
                <c:pt idx="305">
                  <c:v>1.790817321476312E-3</c:v>
                </c:pt>
                <c:pt idx="306">
                  <c:v>1.6930937521318582E-3</c:v>
                </c:pt>
                <c:pt idx="307">
                  <c:v>1.6005688333329843E-3</c:v>
                </c:pt>
                <c:pt idx="308">
                  <c:v>1.5129757024354097E-3</c:v>
                </c:pt>
                <c:pt idx="309">
                  <c:v>1.4300605100362569E-3</c:v>
                </c:pt>
                <c:pt idx="310">
                  <c:v>1.351581833195776E-3</c:v>
                </c:pt>
                <c:pt idx="311">
                  <c:v>1.2773101118007627E-3</c:v>
                </c:pt>
                <c:pt idx="312">
                  <c:v>1.2070271073906407E-3</c:v>
                </c:pt>
                <c:pt idx="313">
                  <c:v>1.1405253837697184E-3</c:v>
                </c:pt>
                <c:pt idx="314">
                  <c:v>1.0776078087328007E-3</c:v>
                </c:pt>
                <c:pt idx="315">
                  <c:v>1.0180870762371453E-3</c:v>
                </c:pt>
                <c:pt idx="316">
                  <c:v>9.6178524836038211E-4</c:v>
                </c:pt>
                <c:pt idx="317">
                  <c:v>9.0853331639217222E-4</c:v>
                </c:pt>
                <c:pt idx="318">
                  <c:v>8.5817078041657967E-4</c:v>
                </c:pt>
                <c:pt idx="319">
                  <c:v>8.1054524675213237E-4</c:v>
                </c:pt>
                <c:pt idx="320">
                  <c:v>7.6551204262750611E-4</c:v>
                </c:pt>
                <c:pt idx="321">
                  <c:v>7.2293384748252473E-4</c:v>
                </c:pt>
                <c:pt idx="322">
                  <c:v>6.8268034029627051E-4</c:v>
                </c:pt>
                <c:pt idx="323">
                  <c:v>6.4462786235708173E-4</c:v>
                </c:pt>
                <c:pt idx="324">
                  <c:v>6.0865909490238521E-4</c:v>
                </c:pt>
                <c:pt idx="325">
                  <c:v>5.7466275106989983E-4</c:v>
                </c:pt>
                <c:pt idx="326">
                  <c:v>5.4253328161576575E-4</c:v>
                </c:pt>
                <c:pt idx="327">
                  <c:v>5.1217059386914261E-4</c:v>
                </c:pt>
                <c:pt idx="328">
                  <c:v>4.8347978340721809E-4</c:v>
                </c:pt>
                <c:pt idx="329">
                  <c:v>4.5637087794890248E-4</c:v>
                </c:pt>
                <c:pt idx="330">
                  <c:v>4.3075859297989863E-4</c:v>
                </c:pt>
                <c:pt idx="331">
                  <c:v>4.0656209863635377E-4</c:v>
                </c:pt>
                <c:pt idx="332">
                  <c:v>3.83704797388624E-4</c:v>
                </c:pt>
                <c:pt idx="333">
                  <c:v>3.6211411208103165E-4</c:v>
                </c:pt>
                <c:pt idx="334">
                  <c:v>3.417212838977269E-4</c:v>
                </c:pt>
                <c:pt idx="335">
                  <c:v>3.2246117983877534E-4</c:v>
                </c:pt>
                <c:pt idx="336">
                  <c:v>3.0427210930455035E-4</c:v>
                </c:pt>
                <c:pt idx="337">
                  <c:v>2.8709564940016002E-4</c:v>
                </c:pt>
                <c:pt idx="338">
                  <c:v>2.7087647858511384E-4</c:v>
                </c:pt>
                <c:pt idx="339">
                  <c:v>2.5556221830673204E-4</c:v>
                </c:pt>
                <c:pt idx="340">
                  <c:v>2.4110328226872852E-4</c:v>
                </c:pt>
                <c:pt idx="341">
                  <c:v>2.274527329991456E-4</c:v>
                </c:pt>
                <c:pt idx="342">
                  <c:v>2.1456614539429425E-4</c:v>
                </c:pt>
                <c:pt idx="343">
                  <c:v>2.0240147692745245E-4</c:v>
                </c:pt>
                <c:pt idx="344">
                  <c:v>1.9091894422300313E-4</c:v>
                </c:pt>
                <c:pt idx="345">
                  <c:v>1.8008090570819757E-4</c:v>
                </c:pt>
                <c:pt idx="346">
                  <c:v>1.6985175006601965E-4</c:v>
                </c:pt>
                <c:pt idx="347">
                  <c:v>1.6019779022356369E-4</c:v>
                </c:pt>
                <c:pt idx="348">
                  <c:v>1.5108716262095633E-4</c:v>
                </c:pt>
                <c:pt idx="349">
                  <c:v>1.4248973151619279E-4</c:v>
                </c:pt>
                <c:pt idx="350">
                  <c:v>1.3437699809125509E-4</c:v>
                </c:pt>
                <c:pt idx="351">
                  <c:v>1.2672201413456831E-4</c:v>
                </c:pt>
                <c:pt idx="352">
                  <c:v>1.1949930008425409E-4</c:v>
                </c:pt>
                <c:pt idx="353">
                  <c:v>1.1268476722570312E-4</c:v>
                </c:pt>
                <c:pt idx="354">
                  <c:v>1.0625564384577063E-4</c:v>
                </c:pt>
                <c:pt idx="355">
                  <c:v>1.0019040515437949E-4</c:v>
                </c:pt>
                <c:pt idx="356">
                  <c:v>9.4468706792484095E-5</c:v>
                </c:pt>
                <c:pt idx="357">
                  <c:v>8.9071321753253288E-5</c:v>
                </c:pt>
                <c:pt idx="358">
                  <c:v>8.3980080550925216E-5</c:v>
                </c:pt>
                <c:pt idx="359">
                  <c:v>7.9177814479121088E-5</c:v>
                </c:pt>
                <c:pt idx="360">
                  <c:v>7.4648301807458698E-5</c:v>
                </c:pt>
                <c:pt idx="361">
                  <c:v>7.0376216772089785E-5</c:v>
                </c:pt>
                <c:pt idx="362">
                  <c:v>6.6347081222318293E-5</c:v>
                </c:pt>
                <c:pt idx="363">
                  <c:v>6.2547218791727597E-5</c:v>
                </c:pt>
                <c:pt idx="364">
                  <c:v>5.8963711468271834E-5</c:v>
                </c:pt>
                <c:pt idx="365">
                  <c:v>5.5584358443573036E-5</c:v>
                </c:pt>
                <c:pt idx="366">
                  <c:v>5.2397637127222366E-5</c:v>
                </c:pt>
                <c:pt idx="367">
                  <c:v>4.9392666217203052E-5</c:v>
                </c:pt>
                <c:pt idx="368">
                  <c:v>4.6559170722671371E-5</c:v>
                </c:pt>
                <c:pt idx="369">
                  <c:v>4.3887448840216216E-5</c:v>
                </c:pt>
                <c:pt idx="370">
                  <c:v>4.1368340589413681E-5</c:v>
                </c:pt>
                <c:pt idx="371">
                  <c:v>3.8993198117981314E-5</c:v>
                </c:pt>
                <c:pt idx="372">
                  <c:v>3.6753857591131734E-5</c:v>
                </c:pt>
                <c:pt idx="373">
                  <c:v>3.4642612583843628E-5</c:v>
                </c:pt>
                <c:pt idx="374">
                  <c:v>3.265218889869331E-5</c:v>
                </c:pt>
                <c:pt idx="375">
                  <c:v>3.0775720735655357E-5</c:v>
                </c:pt>
                <c:pt idx="376">
                  <c:v>2.9006728143874073E-5</c:v>
                </c:pt>
                <c:pt idx="377">
                  <c:v>2.7339095688836524E-5</c:v>
                </c:pt>
                <c:pt idx="378">
                  <c:v>2.5767052271662234E-5</c:v>
                </c:pt>
                <c:pt idx="379">
                  <c:v>2.4285152040351614E-5</c:v>
                </c:pt>
                <c:pt idx="380">
                  <c:v>2.2888256335822694E-5</c:v>
                </c:pt>
                <c:pt idx="381">
                  <c:v>2.1571516618419292E-5</c:v>
                </c:pt>
                <c:pt idx="382">
                  <c:v>2.0330358323290449E-5</c:v>
                </c:pt>
                <c:pt idx="383">
                  <c:v>1.9160465595632872E-5</c:v>
                </c:pt>
                <c:pt idx="384">
                  <c:v>1.8057766859263397E-5</c:v>
                </c:pt>
                <c:pt idx="385">
                  <c:v>1.7018421174338978E-5</c:v>
                </c:pt>
                <c:pt idx="386">
                  <c:v>1.6038805342290029E-5</c:v>
                </c:pt>
                <c:pt idx="387">
                  <c:v>1.511550171816737E-5</c:v>
                </c:pt>
                <c:pt idx="388">
                  <c:v>1.4245286692638191E-5</c:v>
                </c:pt>
                <c:pt idx="389">
                  <c:v>1.3425119807806558E-5</c:v>
                </c:pt>
                <c:pt idx="390">
                  <c:v>1.2652133472874314E-5</c:v>
                </c:pt>
                <c:pt idx="391">
                  <c:v>1.1923623247414228E-5</c:v>
                </c:pt>
                <c:pt idx="392">
                  <c:v>1.1237038661696846E-5</c:v>
                </c:pt>
                <c:pt idx="393">
                  <c:v>1.0589974545097427E-5</c:v>
                </c:pt>
                <c:pt idx="394">
                  <c:v>9.9801628351203682E-6</c:v>
                </c:pt>
                <c:pt idx="395">
                  <c:v>9.405464841012059E-6</c:v>
                </c:pt>
                <c:pt idx="396">
                  <c:v>8.8638639372957499E-6</c:v>
                </c:pt>
                <c:pt idx="397">
                  <c:v>8.3534586638593626E-6</c:v>
                </c:pt>
                <c:pt idx="398">
                  <c:v>7.8724562104550911E-6</c:v>
                </c:pt>
                <c:pt idx="399">
                  <c:v>7.4191662646405929E-6</c:v>
                </c:pt>
                <c:pt idx="400">
                  <c:v>6.9919952033003297E-6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2-42AA-A976-12A721B4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12608"/>
        <c:axId val="91191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s!$D$1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s!$D$2:$D$452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5A2-42AA-A976-12A721B4D2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s!$E$1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s!$E$2:$E$452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A2-42AA-A976-12A721B4D2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s!$F$1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2-42AA-A976-12A721B4D276}"/>
                  </c:ext>
                </c:extLst>
              </c15:ser>
            </c15:filteredScatterSeries>
          </c:ext>
        </c:extLst>
      </c:scatterChart>
      <c:valAx>
        <c:axId val="91191260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192"/>
        <c:crosses val="autoZero"/>
        <c:crossBetween val="midCat"/>
      </c:valAx>
      <c:valAx>
        <c:axId val="911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YAG-</a:t>
            </a:r>
            <a:r>
              <a:rPr lang="zh-TW"/>
              <a:t>長波長</a:t>
            </a:r>
          </a:p>
        </c:rich>
      </c:tx>
      <c:layout>
        <c:manualLayout>
          <c:xMode val="edge"/>
          <c:yMode val="edge"/>
          <c:x val="0.38112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l!$G$1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l!$G$2:$G$452</c:f>
              <c:numCache>
                <c:formatCode>General</c:formatCode>
                <c:ptCount val="451"/>
                <c:pt idx="0">
                  <c:v>7.8128323331775043E-9</c:v>
                </c:pt>
                <c:pt idx="1">
                  <c:v>1.0248227136629005E-8</c:v>
                </c:pt>
                <c:pt idx="2">
                  <c:v>1.3397347760666453E-8</c:v>
                </c:pt>
                <c:pt idx="3">
                  <c:v>1.7455685928673513E-8</c:v>
                </c:pt>
                <c:pt idx="4">
                  <c:v>2.2668401705295953E-8</c:v>
                </c:pt>
                <c:pt idx="5">
                  <c:v>2.9341912095205587E-8</c:v>
                </c:pt>
                <c:pt idx="6">
                  <c:v>3.7857928155098361E-8</c:v>
                </c:pt>
                <c:pt idx="7">
                  <c:v>4.8690399367529951E-8</c:v>
                </c:pt>
                <c:pt idx="8">
                  <c:v>6.2425897612595816E-8</c:v>
                </c:pt>
                <c:pt idx="9">
                  <c:v>7.9788056080574066E-8</c:v>
                </c:pt>
                <c:pt idx="10">
                  <c:v>1.0166677168009497E-7</c:v>
                </c:pt>
                <c:pt idx="11">
                  <c:v>1.2915298369130648E-7</c:v>
                </c:pt>
                <c:pt idx="12">
                  <c:v>1.6357995735089165E-7</c:v>
                </c:pt>
                <c:pt idx="13">
                  <c:v>2.0657212945830125E-7</c:v>
                </c:pt>
                <c:pt idx="14">
                  <c:v>2.6010271462754925E-7</c:v>
                </c:pt>
                <c:pt idx="15">
                  <c:v>3.2656142606784704E-7</c:v>
                </c:pt>
                <c:pt idx="16">
                  <c:v>4.0883383425212076E-7</c:v>
                </c:pt>
                <c:pt idx="17">
                  <c:v>5.1039407089446415E-7</c:v>
                </c:pt>
                <c:pt idx="18">
                  <c:v>6.3541278452610962E-7</c:v>
                </c:pt>
                <c:pt idx="19">
                  <c:v>7.8888246767731889E-7</c:v>
                </c:pt>
                <c:pt idx="20">
                  <c:v>9.7676250407706755E-7</c:v>
                </c:pt>
                <c:pt idx="21">
                  <c:v>1.2061465269759405E-6</c:v>
                </c:pt>
                <c:pt idx="22">
                  <c:v>1.4854549360180321E-6</c:v>
                </c:pt>
                <c:pt idx="23">
                  <c:v>1.8246556890797096E-6</c:v>
                </c:pt>
                <c:pt idx="24">
                  <c:v>2.2355167658803804E-6</c:v>
                </c:pt>
                <c:pt idx="25">
                  <c:v>2.7318939903281715E-6</c:v>
                </c:pt>
                <c:pt idx="26">
                  <c:v>3.3300581964963677E-6</c:v>
                </c:pt>
                <c:pt idx="27">
                  <c:v>4.0490660264458977E-6</c:v>
                </c:pt>
                <c:pt idx="28">
                  <c:v>4.911178954016796E-6</c:v>
                </c:pt>
                <c:pt idx="29">
                  <c:v>5.9423354339871753E-6</c:v>
                </c:pt>
                <c:pt idx="30">
                  <c:v>7.172681376993076E-6</c:v>
                </c:pt>
                <c:pt idx="31">
                  <c:v>8.6371644432339598E-6</c:v>
                </c:pt>
                <c:pt idx="32">
                  <c:v>1.0376197927755129E-5</c:v>
                </c:pt>
                <c:pt idx="33">
                  <c:v>1.2436400272079905E-5</c:v>
                </c:pt>
                <c:pt idx="34">
                  <c:v>1.4871416475854228E-5</c:v>
                </c:pt>
                <c:pt idx="35">
                  <c:v>1.7742827892299655E-5</c:v>
                </c:pt>
                <c:pt idx="36">
                  <c:v>2.1121157066643301E-5</c:v>
                </c:pt>
                <c:pt idx="37">
                  <c:v>2.5086974411055197E-5</c:v>
                </c:pt>
                <c:pt idx="38">
                  <c:v>2.9732113596466465E-5</c:v>
                </c:pt>
                <c:pt idx="39">
                  <c:v>3.5161002574335416E-5</c:v>
                </c:pt>
                <c:pt idx="40">
                  <c:v>4.1492117113246918E-5</c:v>
                </c:pt>
                <c:pt idx="41">
                  <c:v>4.8859563639439525E-5</c:v>
                </c:pt>
                <c:pt idx="42">
                  <c:v>5.7414798000339009E-5</c:v>
                </c:pt>
                <c:pt idx="43">
                  <c:v>6.7328486519472824E-5</c:v>
                </c:pt>
                <c:pt idx="44">
                  <c:v>7.8792515373601557E-5</c:v>
                </c:pt>
                <c:pt idx="45">
                  <c:v>9.2022153892777855E-5</c:v>
                </c:pt>
                <c:pt idx="46">
                  <c:v>1.0725837685605221E-4</c:v>
                </c:pt>
                <c:pt idx="47">
                  <c:v>1.2477035022509406E-4</c:v>
                </c:pt>
                <c:pt idx="48">
                  <c:v>1.4485808402115984E-4</c:v>
                </c:pt>
                <c:pt idx="49">
                  <c:v>1.6785525520456523E-4</c:v>
                </c:pt>
                <c:pt idx="50">
                  <c:v>1.9413220245803178E-4</c:v>
                </c:pt>
                <c:pt idx="51">
                  <c:v>2.2409909370488124E-4</c:v>
                </c:pt>
                <c:pt idx="52">
                  <c:v>2.5820926601022309E-4</c:v>
                </c:pt>
                <c:pt idx="53">
                  <c:v>2.9696273621929788E-4</c:v>
                </c:pt>
                <c:pt idx="54">
                  <c:v>3.4090987928472465E-4</c:v>
                </c:pt>
                <c:pt idx="55">
                  <c:v>3.9065526972757351E-4</c:v>
                </c:pt>
                <c:pt idx="56">
                  <c:v>4.4686168007141867E-4</c:v>
                </c:pt>
                <c:pt idx="57">
                  <c:v>5.1025422839082841E-4</c:v>
                </c:pt>
                <c:pt idx="58">
                  <c:v>5.8162466533443966E-4</c:v>
                </c:pt>
                <c:pt idx="59">
                  <c:v>6.6183578912794587E-4</c:v>
                </c:pt>
                <c:pt idx="60">
                  <c:v>7.5182597514514499E-4</c:v>
                </c:pt>
                <c:pt idx="61">
                  <c:v>8.5261380466873172E-4</c:v>
                </c:pt>
                <c:pt idx="62">
                  <c:v>9.65302775460732E-4</c:v>
                </c:pt>
                <c:pt idx="63">
                  <c:v>1.0910860747409881E-3</c:v>
                </c:pt>
                <c:pt idx="64">
                  <c:v>1.231251393147489E-3</c:v>
                </c:pt>
                <c:pt idx="65">
                  <c:v>1.3871857562423866E-3</c:v>
                </c:pt>
                <c:pt idx="66">
                  <c:v>1.5603803481508667E-3</c:v>
                </c:pt>
                <c:pt idx="67">
                  <c:v>1.7524352999960971E-3</c:v>
                </c:pt>
                <c:pt idx="68">
                  <c:v>1.9650644139423425E-3</c:v>
                </c:pt>
                <c:pt idx="69">
                  <c:v>2.2000997919003548E-3</c:v>
                </c:pt>
                <c:pt idx="70">
                  <c:v>2.4594963363050882E-3</c:v>
                </c:pt>
                <c:pt idx="71">
                  <c:v>2.7453360888663528E-3</c:v>
                </c:pt>
                <c:pt idx="72">
                  <c:v>3.0598323718383858E-3</c:v>
                </c:pt>
                <c:pt idx="73">
                  <c:v>3.4053336951748937E-3</c:v>
                </c:pt>
                <c:pt idx="74">
                  <c:v>3.7843273919509544E-3</c:v>
                </c:pt>
                <c:pt idx="75">
                  <c:v>4.1994429436607496E-3</c:v>
                </c:pt>
                <c:pt idx="76">
                  <c:v>4.653454956457693E-3</c:v>
                </c:pt>
                <c:pt idx="77">
                  <c:v>5.1492857491074453E-3</c:v>
                </c:pt>
                <c:pt idx="78">
                  <c:v>5.6900075133882264E-3</c:v>
                </c:pt>
                <c:pt idx="79">
                  <c:v>6.278844007910192E-3</c:v>
                </c:pt>
                <c:pt idx="80">
                  <c:v>6.919171746846582E-3</c:v>
                </c:pt>
                <c:pt idx="81">
                  <c:v>7.6145206458830524E-3</c:v>
                </c:pt>
                <c:pt idx="82">
                  <c:v>8.3685740888027778E-3</c:v>
                </c:pt>
                <c:pt idx="83">
                  <c:v>9.1851683795405124E-3</c:v>
                </c:pt>
                <c:pt idx="84">
                  <c:v>1.0068291546256602E-2</c:v>
                </c:pt>
                <c:pt idx="85">
                  <c:v>1.1022081466003423E-2</c:v>
                </c:pt>
                <c:pt idx="86">
                  <c:v>1.2050823280877259E-2</c:v>
                </c:pt>
                <c:pt idx="87">
                  <c:v>1.315894607916037E-2</c:v>
                </c:pt>
                <c:pt idx="88">
                  <c:v>1.4351018817855103E-2</c:v>
                </c:pt>
                <c:pt idx="89">
                  <c:v>1.5631745466177561E-2</c:v>
                </c:pt>
                <c:pt idx="90">
                  <c:v>1.7005959353003409E-2</c:v>
                </c:pt>
                <c:pt idx="91">
                  <c:v>1.8478616704922089E-2</c:v>
                </c:pt>
                <c:pt idx="92">
                  <c:v>2.0054789365439245E-2</c:v>
                </c:pt>
                <c:pt idx="93">
                  <c:v>2.173965668995146E-2</c:v>
                </c:pt>
                <c:pt idx="94">
                  <c:v>2.3538496615374747E-2</c:v>
                </c:pt>
                <c:pt idx="95">
                  <c:v>2.5456675907716077E-2</c:v>
                </c:pt>
                <c:pt idx="96">
                  <c:v>2.7499639595405672E-2</c:v>
                </c:pt>
                <c:pt idx="97">
                  <c:v>2.9672899600831422E-2</c:v>
                </c:pt>
                <c:pt idx="98">
                  <c:v>3.1982022587198504E-2</c:v>
                </c:pt>
                <c:pt idx="99">
                  <c:v>3.443261704255661E-2</c:v>
                </c:pt>
                <c:pt idx="100">
                  <c:v>3.7030319627548207E-2</c:v>
                </c:pt>
                <c:pt idx="101">
                  <c:v>3.9780780818116389E-2</c:v>
                </c:pt>
                <c:pt idx="102">
                  <c:v>4.2689649879022976E-2</c:v>
                </c:pt>
                <c:pt idx="103">
                  <c:v>4.5762559208547132E-2</c:v>
                </c:pt>
                <c:pt idx="104">
                  <c:v>4.9005108099117511E-2</c:v>
                </c:pt>
                <c:pt idx="105">
                  <c:v>5.2422845962855374E-2</c:v>
                </c:pt>
                <c:pt idx="106">
                  <c:v>5.6021255075033631E-2</c:v>
                </c:pt>
                <c:pt idx="107">
                  <c:v>5.9805732892263458E-2</c:v>
                </c:pt>
                <c:pt idx="108">
                  <c:v>6.3781574005772002E-2</c:v>
                </c:pt>
                <c:pt idx="109">
                  <c:v>6.7953951793413001E-2</c:v>
                </c:pt>
                <c:pt idx="110">
                  <c:v>7.2327899837022452E-2</c:v>
                </c:pt>
                <c:pt idx="111">
                  <c:v>7.6908293174378181E-2</c:v>
                </c:pt>
                <c:pt idx="112">
                  <c:v>8.1699829457326345E-2</c:v>
                </c:pt>
                <c:pt idx="113">
                  <c:v>8.6707010089568923E-2</c:v>
                </c:pt>
                <c:pt idx="114">
                  <c:v>9.1934121419169998E-2</c:v>
                </c:pt>
                <c:pt idx="115">
                  <c:v>9.7385216061998042E-2</c:v>
                </c:pt>
                <c:pt idx="116">
                  <c:v>0.10306409443308522</c:v>
                </c:pt>
                <c:pt idx="117">
                  <c:v>0.1089742865632409</c:v>
                </c:pt>
                <c:pt idx="118">
                  <c:v>0.11511903427818899</c:v>
                </c:pt>
                <c:pt idx="119">
                  <c:v>0.1215012738170279</c:v>
                </c:pt>
                <c:pt idx="120">
                  <c:v>0.12812361896591967</c:v>
                </c:pt>
                <c:pt idx="121">
                  <c:v>0.13498834478160965</c:v>
                </c:pt>
                <c:pt idx="122">
                  <c:v>0.14209737197768421</c:v>
                </c:pt>
                <c:pt idx="123">
                  <c:v>0.14945225204436824</c:v>
                </c:pt>
                <c:pt idx="124">
                  <c:v>0.15705415317019297</c:v>
                </c:pt>
                <c:pt idx="125">
                  <c:v>0.16490384703102087</c:v>
                </c:pt>
                <c:pt idx="126">
                  <c:v>0.17300169650871833</c:v>
                </c:pt>
                <c:pt idx="127">
                  <c:v>0.18134764439825496</c:v>
                </c:pt>
                <c:pt idx="128">
                  <c:v>0.18994120315816537</c:v>
                </c:pt>
                <c:pt idx="129">
                  <c:v>0.19878144575520962</c:v>
                </c:pt>
                <c:pt idx="130">
                  <c:v>0.20786699764968247</c:v>
                </c:pt>
                <c:pt idx="131">
                  <c:v>0.21719602996321777</c:v>
                </c:pt>
                <c:pt idx="132">
                  <c:v>0.22676625386612037</c:v>
                </c:pt>
                <c:pt idx="133">
                  <c:v>0.23657491621625981</c:v>
                </c:pt>
                <c:pt idx="134">
                  <c:v>0.24661879647642396</c:v>
                </c:pt>
                <c:pt idx="135">
                  <c:v>0.25689420493176474</c:v>
                </c:pt>
                <c:pt idx="136">
                  <c:v>0.26739698222361641</c:v>
                </c:pt>
                <c:pt idx="137">
                  <c:v>0.27812250021056723</c:v>
                </c:pt>
                <c:pt idx="138">
                  <c:v>0.28906566416221219</c:v>
                </c:pt>
                <c:pt idx="139">
                  <c:v>0.30022091628559444</c:v>
                </c:pt>
                <c:pt idx="140">
                  <c:v>0.31158224057892531</c:v>
                </c:pt>
                <c:pt idx="141">
                  <c:v>0.32314316900182954</c:v>
                </c:pt>
                <c:pt idx="142">
                  <c:v>0.33489678894611058</c:v>
                </c:pt>
                <c:pt idx="143">
                  <c:v>0.34683575198586991</c:v>
                </c:pt>
                <c:pt idx="144">
                  <c:v>0.3589522838808285</c:v>
                </c:pt>
                <c:pt idx="145">
                  <c:v>0.37123819580183998</c:v>
                </c:pt>
                <c:pt idx="146">
                  <c:v>0.38368489674294037</c:v>
                </c:pt>
                <c:pt idx="147">
                  <c:v>0.39628340707983423</c:v>
                </c:pt>
                <c:pt idx="148">
                  <c:v>0.40902437323048507</c:v>
                </c:pt>
                <c:pt idx="149">
                  <c:v>0.42189808336952955</c:v>
                </c:pt>
                <c:pt idx="150">
                  <c:v>0.43489448414449933</c:v>
                </c:pt>
                <c:pt idx="151">
                  <c:v>0.44800319833841368</c:v>
                </c:pt>
                <c:pt idx="152">
                  <c:v>0.46121354342016113</c:v>
                </c:pt>
                <c:pt idx="153">
                  <c:v>0.47451455092123301</c:v>
                </c:pt>
                <c:pt idx="154">
                  <c:v>0.48789498657483898</c:v>
                </c:pt>
                <c:pt idx="155">
                  <c:v>0.50134337115120542</c:v>
                </c:pt>
                <c:pt idx="156">
                  <c:v>0.51484800192095015</c:v>
                </c:pt>
                <c:pt idx="157">
                  <c:v>0.52839697467684255</c:v>
                </c:pt>
                <c:pt idx="158">
                  <c:v>0.54197820624299187</c:v>
                </c:pt>
                <c:pt idx="159">
                  <c:v>0.55557945739956593</c:v>
                </c:pt>
                <c:pt idx="160">
                  <c:v>0.56918835615051544</c:v>
                </c:pt>
                <c:pt idx="161">
                  <c:v>0.58279242126146913</c:v>
                </c:pt>
                <c:pt idx="162">
                  <c:v>0.59637908599496969</c:v>
                </c:pt>
                <c:pt idx="163">
                  <c:v>0.60993572197050749</c:v>
                </c:pt>
                <c:pt idx="164">
                  <c:v>0.62344966307741467</c:v>
                </c:pt>
                <c:pt idx="165">
                  <c:v>0.63690822936954983</c:v>
                </c:pt>
                <c:pt idx="166">
                  <c:v>0.65029875087184408</c:v>
                </c:pt>
                <c:pt idx="167">
                  <c:v>0.66360859123019744</c:v>
                </c:pt>
                <c:pt idx="168">
                  <c:v>0.67682517113785079</c:v>
                </c:pt>
                <c:pt idx="169">
                  <c:v>0.68993599147324836</c:v>
                </c:pt>
                <c:pt idx="170">
                  <c:v>0.7029286560865039</c:v>
                </c:pt>
                <c:pt idx="171">
                  <c:v>0.7157908941738782</c:v>
                </c:pt>
                <c:pt idx="172">
                  <c:v>0.72851058218216969</c:v>
                </c:pt>
                <c:pt idx="173">
                  <c:v>0.74107576518756113</c:v>
                </c:pt>
                <c:pt idx="174">
                  <c:v>0.75347467769628718</c:v>
                </c:pt>
                <c:pt idx="175">
                  <c:v>0.76569576381741755</c:v>
                </c:pt>
                <c:pt idx="176">
                  <c:v>0.77772769676110987</c:v>
                </c:pt>
                <c:pt idx="177">
                  <c:v>0.78955939761886196</c:v>
                </c:pt>
                <c:pt idx="178">
                  <c:v>0.80118005338551479</c:v>
                </c:pt>
                <c:pt idx="179">
                  <c:v>0.81257913418609973</c:v>
                </c:pt>
                <c:pt idx="180">
                  <c:v>0.82374640967396062</c:v>
                </c:pt>
                <c:pt idx="181">
                  <c:v>0.83467196457000026</c:v>
                </c:pt>
                <c:pt idx="182">
                  <c:v>0.84534621331631921</c:v>
                </c:pt>
                <c:pt idx="183">
                  <c:v>0.85575991382092254</c:v>
                </c:pt>
                <c:pt idx="184">
                  <c:v>0.86590418027361016</c:v>
                </c:pt>
                <c:pt idx="185">
                  <c:v>0.87577049501653415</c:v>
                </c:pt>
                <c:pt idx="186">
                  <c:v>0.88535071945627164</c:v>
                </c:pt>
                <c:pt idx="187">
                  <c:v>0.89463710400756113</c:v>
                </c:pt>
                <c:pt idx="188">
                  <c:v>0.90362229706208941</c:v>
                </c:pt>
                <c:pt idx="189">
                  <c:v>0.91229935297888742</c:v>
                </c:pt>
                <c:pt idx="190">
                  <c:v>0.92066173909596882</c:v>
                </c:pt>
                <c:pt idx="191">
                  <c:v>0.92870334176584957</c:v>
                </c:pt>
                <c:pt idx="192">
                  <c:v>0.93641847142046108</c:v>
                </c:pt>
                <c:pt idx="193">
                  <c:v>0.94380186667375621</c:v>
                </c:pt>
                <c:pt idx="194">
                  <c:v>0.95084869747296819</c:v>
                </c:pt>
                <c:pt idx="195">
                  <c:v>0.95755456731202038</c:v>
                </c:pt>
                <c:pt idx="196">
                  <c:v>0.96391551452299074</c:v>
                </c:pt>
                <c:pt idx="197">
                  <c:v>0.96992801266381989</c:v>
                </c:pt>
                <c:pt idx="198">
                  <c:v>0.97558897002257738</c:v>
                </c:pt>
                <c:pt idx="199">
                  <c:v>0.98089572826061344</c:v>
                </c:pt>
                <c:pt idx="200">
                  <c:v>0.9858460602187652</c:v>
                </c:pt>
                <c:pt idx="201">
                  <c:v>0.99043816691250719</c:v>
                </c:pt>
                <c:pt idx="202">
                  <c:v>0.99467067374349538</c:v>
                </c:pt>
                <c:pt idx="203">
                  <c:v>0.99854262595637622</c:v>
                </c:pt>
                <c:pt idx="204">
                  <c:v>1.0020534833710044</c:v>
                </c:pt>
                <c:pt idx="205">
                  <c:v>1.005203114421346</c:v>
                </c:pt>
                <c:pt idx="206">
                  <c:v>1.0079917895333284</c:v>
                </c:pt>
                <c:pt idx="207">
                  <c:v>1.0104201738747405</c:v>
                </c:pt>
                <c:pt idx="208">
                  <c:v>1.0124893195110061</c:v>
                </c:pt>
                <c:pt idx="209">
                  <c:v>1.0142006570012148</c:v>
                </c:pt>
                <c:pt idx="210">
                  <c:v>1.0155559864692409</c:v>
                </c:pt>
                <c:pt idx="211">
                  <c:v>1.0165574681850986</c:v>
                </c:pt>
                <c:pt idx="212">
                  <c:v>1.0172076126918581</c:v>
                </c:pt>
                <c:pt idx="213">
                  <c:v>1.0175092705135371</c:v>
                </c:pt>
                <c:pt idx="214">
                  <c:v>1.0174656214793198</c:v>
                </c:pt>
                <c:pt idx="215">
                  <c:v>1.0170801636993234</c:v>
                </c:pt>
                <c:pt idx="216">
                  <c:v>1.0163567022268483</c:v>
                </c:pt>
                <c:pt idx="217">
                  <c:v>1.0152993374417212</c:v>
                </c:pt>
                <c:pt idx="218">
                  <c:v>1.0139124531888755</c:v>
                </c:pt>
                <c:pt idx="219">
                  <c:v>1.0122007047057748</c:v>
                </c:pt>
                <c:pt idx="220">
                  <c:v>1.0101690063716873</c:v>
                </c:pt>
                <c:pt idx="221">
                  <c:v>1.0078225193110988</c:v>
                </c:pt>
                <c:pt idx="222">
                  <c:v>1.0051666388828071</c:v>
                </c:pt>
                <c:pt idx="223">
                  <c:v>1.0022069820854149</c:v>
                </c:pt>
                <c:pt idx="224">
                  <c:v>0.9989493749090298</c:v>
                </c:pt>
                <c:pt idx="225">
                  <c:v>0.99539983966206613</c:v>
                </c:pt>
                <c:pt idx="226">
                  <c:v>0.99156458230104116</c:v>
                </c:pt>
                <c:pt idx="227">
                  <c:v>0.98744997979023152</c:v>
                </c:pt>
                <c:pt idx="228">
                  <c:v>0.98306256751699506</c:v>
                </c:pt>
                <c:pt idx="229">
                  <c:v>0.97840902678746311</c:v>
                </c:pt>
                <c:pt idx="230">
                  <c:v>0.97349617242618336</c:v>
                </c:pt>
                <c:pt idx="231">
                  <c:v>0.96833094050215807</c:v>
                </c:pt>
                <c:pt idx="232">
                  <c:v>0.96292037620255011</c:v>
                </c:pt>
                <c:pt idx="233">
                  <c:v>0.95727162187416848</c:v>
                </c:pt>
                <c:pt idx="234">
                  <c:v>0.95139190525165951</c:v>
                </c:pt>
                <c:pt idx="235">
                  <c:v>0.94528852789014806</c:v>
                </c:pt>
                <c:pt idx="236">
                  <c:v>0.93896885381889095</c:v>
                </c:pt>
                <c:pt idx="237">
                  <c:v>0.93244029843132892</c:v>
                </c:pt>
                <c:pt idx="238">
                  <c:v>0.92571031762575606</c:v>
                </c:pt>
                <c:pt idx="239">
                  <c:v>0.91878639720965782</c:v>
                </c:pt>
                <c:pt idx="240">
                  <c:v>0.91167604257964252</c:v>
                </c:pt>
                <c:pt idx="241">
                  <c:v>0.90438676868774692</c:v>
                </c:pt>
                <c:pt idx="242">
                  <c:v>0.8969260903038071</c:v>
                </c:pt>
                <c:pt idx="243">
                  <c:v>0.88930151258249079</c:v>
                </c:pt>
                <c:pt idx="244">
                  <c:v>0.8815205219425386</c:v>
                </c:pt>
                <c:pt idx="245">
                  <c:v>0.87359057726472489</c:v>
                </c:pt>
                <c:pt idx="246">
                  <c:v>0.8655191014140482</c:v>
                </c:pt>
                <c:pt idx="247">
                  <c:v>0.85731347309069272</c:v>
                </c:pt>
                <c:pt idx="248">
                  <c:v>0.84898101901336187</c:v>
                </c:pt>
                <c:pt idx="249">
                  <c:v>0.84052900643767126</c:v>
                </c:pt>
                <c:pt idx="250">
                  <c:v>0.83196463601143356</c:v>
                </c:pt>
                <c:pt idx="251">
                  <c:v>0.82329503496781031</c:v>
                </c:pt>
                <c:pt idx="252">
                  <c:v>0.81452725065652309</c:v>
                </c:pt>
                <c:pt idx="253">
                  <c:v>0.8056682444125417</c:v>
                </c:pt>
                <c:pt idx="254">
                  <c:v>0.79672488576094236</c:v>
                </c:pt>
                <c:pt idx="255">
                  <c:v>0.78770394695594503</c:v>
                </c:pt>
                <c:pt idx="256">
                  <c:v>0.77861209785147412</c:v>
                </c:pt>
                <c:pt idx="257">
                  <c:v>0.76945590109998729</c:v>
                </c:pt>
                <c:pt idx="258">
                  <c:v>0.76024180767572713</c:v>
                </c:pt>
                <c:pt idx="259">
                  <c:v>0.75097615271801499</c:v>
                </c:pt>
                <c:pt idx="260">
                  <c:v>0.74166515168970182</c:v>
                </c:pt>
                <c:pt idx="261">
                  <c:v>0.73231489684542661</c:v>
                </c:pt>
                <c:pt idx="262">
                  <c:v>0.7229313540038903</c:v>
                </c:pt>
                <c:pt idx="263">
                  <c:v>0.71352035961797167</c:v>
                </c:pt>
                <c:pt idx="264">
                  <c:v>0.70408761813613574</c:v>
                </c:pt>
                <c:pt idx="265">
                  <c:v>0.69463869964826275</c:v>
                </c:pt>
                <c:pt idx="266">
                  <c:v>0.68517903780873113</c:v>
                </c:pt>
                <c:pt idx="267">
                  <c:v>0.67571392802931751</c:v>
                </c:pt>
                <c:pt idx="268">
                  <c:v>0.66624852593424988</c:v>
                </c:pt>
                <c:pt idx="269">
                  <c:v>0.65678784606954321</c:v>
                </c:pt>
                <c:pt idx="270">
                  <c:v>0.6473367608585735</c:v>
                </c:pt>
                <c:pt idx="271">
                  <c:v>0.637899999795699</c:v>
                </c:pt>
                <c:pt idx="272">
                  <c:v>0.62848214886961828</c:v>
                </c:pt>
                <c:pt idx="273">
                  <c:v>0.61908765020806167</c:v>
                </c:pt>
                <c:pt idx="274">
                  <c:v>0.60972080193534006</c:v>
                </c:pt>
                <c:pt idx="275">
                  <c:v>0.60038575823423246</c:v>
                </c:pt>
                <c:pt idx="276">
                  <c:v>0.59108652960366814</c:v>
                </c:pt>
                <c:pt idx="277">
                  <c:v>0.58182698330365601</c:v>
                </c:pt>
                <c:pt idx="278">
                  <c:v>0.5726108439789338</c:v>
                </c:pt>
                <c:pt idx="279">
                  <c:v>0.56344169445284298</c:v>
                </c:pt>
                <c:pt idx="280">
                  <c:v>0.55432297668299058</c:v>
                </c:pt>
                <c:pt idx="281">
                  <c:v>0.54525799287033161</c:v>
                </c:pt>
                <c:pt idx="282">
                  <c:v>0.53624990671338857</c:v>
                </c:pt>
                <c:pt idx="283">
                  <c:v>0.52730174479942893</c:v>
                </c:pt>
                <c:pt idx="284">
                  <c:v>0.51841639812453322</c:v>
                </c:pt>
                <c:pt idx="285">
                  <c:v>0.50959662373461345</c:v>
                </c:pt>
                <c:pt idx="286">
                  <c:v>0.50084504647958217</c:v>
                </c:pt>
                <c:pt idx="287">
                  <c:v>0.49216416087301595</c:v>
                </c:pt>
                <c:pt idx="288">
                  <c:v>0.48355633304982065</c:v>
                </c:pt>
                <c:pt idx="289">
                  <c:v>0.47502380281456918</c:v>
                </c:pt>
                <c:pt idx="290">
                  <c:v>0.46656868577335509</c:v>
                </c:pt>
                <c:pt idx="291">
                  <c:v>0.45819297554219213</c:v>
                </c:pt>
                <c:pt idx="292">
                  <c:v>0.44989854602516866</c:v>
                </c:pt>
                <c:pt idx="293">
                  <c:v>0.44168715375576562</c:v>
                </c:pt>
                <c:pt idx="294">
                  <c:v>0.43356044029493962</c:v>
                </c:pt>
                <c:pt idx="295">
                  <c:v>0.42551993467976951</c:v>
                </c:pt>
                <c:pt idx="296">
                  <c:v>0.4175670559166762</c:v>
                </c:pt>
                <c:pt idx="297">
                  <c:v>0.40970311551342209</c:v>
                </c:pt>
                <c:pt idx="298">
                  <c:v>0.40192932004431042</c:v>
                </c:pt>
                <c:pt idx="299">
                  <c:v>0.39424677374320655</c:v>
                </c:pt>
                <c:pt idx="300">
                  <c:v>0.38665648111921957</c:v>
                </c:pt>
                <c:pt idx="301">
                  <c:v>0.37915934959008213</c:v>
                </c:pt>
                <c:pt idx="302">
                  <c:v>0.37175619212848249</c:v>
                </c:pt>
                <c:pt idx="303">
                  <c:v>0.36444772991680435</c:v>
                </c:pt>
                <c:pt idx="304">
                  <c:v>0.35723459500593968</c:v>
                </c:pt>
                <c:pt idx="305">
                  <c:v>0.35011733297403846</c:v>
                </c:pt>
                <c:pt idx="306">
                  <c:v>0.34309640558126725</c:v>
                </c:pt>
                <c:pt idx="307">
                  <c:v>0.3361721934168409</c:v>
                </c:pt>
                <c:pt idx="308">
                  <c:v>0.32934499853479365</c:v>
                </c:pt>
                <c:pt idx="309">
                  <c:v>0.32261504707514321</c:v>
                </c:pt>
                <c:pt idx="310">
                  <c:v>0.3159824918672956</c:v>
                </c:pt>
                <c:pt idx="311">
                  <c:v>0.30944741501272183</c:v>
                </c:pt>
                <c:pt idx="312">
                  <c:v>0.30300983044411867</c:v>
                </c:pt>
                <c:pt idx="313">
                  <c:v>0.29666968645844605</c:v>
                </c:pt>
                <c:pt idx="314">
                  <c:v>0.29042686822140457</c:v>
                </c:pt>
                <c:pt idx="315">
                  <c:v>0.28428120024108566</c:v>
                </c:pt>
                <c:pt idx="316">
                  <c:v>0.2782324488086953</c:v>
                </c:pt>
                <c:pt idx="317">
                  <c:v>0.27228032440440558</c:v>
                </c:pt>
                <c:pt idx="318">
                  <c:v>0.26642448406654767</c:v>
                </c:pt>
                <c:pt idx="319">
                  <c:v>0.26066453372251158</c:v>
                </c:pt>
                <c:pt idx="320">
                  <c:v>0.25500003047985703</c:v>
                </c:pt>
                <c:pt idx="321">
                  <c:v>0.24943048487628575</c:v>
                </c:pt>
                <c:pt idx="322">
                  <c:v>0.24395536308726026</c:v>
                </c:pt>
                <c:pt idx="323">
                  <c:v>0.23857408909018124</c:v>
                </c:pt>
                <c:pt idx="324">
                  <c:v>0.23328604678416448</c:v>
                </c:pt>
                <c:pt idx="325">
                  <c:v>0.22809058206457855</c:v>
                </c:pt>
                <c:pt idx="326">
                  <c:v>0.22298700485161693</c:v>
                </c:pt>
                <c:pt idx="327">
                  <c:v>0.21797459107229356</c:v>
                </c:pt>
                <c:pt idx="328">
                  <c:v>0.21305258459535226</c:v>
                </c:pt>
                <c:pt idx="329">
                  <c:v>0.20822019911868572</c:v>
                </c:pt>
                <c:pt idx="330">
                  <c:v>0.20347662000895164</c:v>
                </c:pt>
                <c:pt idx="331">
                  <c:v>0.19882100609316986</c:v>
                </c:pt>
                <c:pt idx="332">
                  <c:v>0.19425249140216574</c:v>
                </c:pt>
                <c:pt idx="333">
                  <c:v>0.18977018686581504</c:v>
                </c:pt>
                <c:pt idx="334">
                  <c:v>0.18537318196011704</c:v>
                </c:pt>
                <c:pt idx="335">
                  <c:v>0.18106054630619836</c:v>
                </c:pt>
                <c:pt idx="336">
                  <c:v>0.17683133122142317</c:v>
                </c:pt>
                <c:pt idx="337">
                  <c:v>0.17268457122284459</c:v>
                </c:pt>
                <c:pt idx="338">
                  <c:v>0.16861928548329996</c:v>
                </c:pt>
                <c:pt idx="339">
                  <c:v>0.16463447924050542</c:v>
                </c:pt>
                <c:pt idx="340">
                  <c:v>0.16072914515956099</c:v>
                </c:pt>
                <c:pt idx="341">
                  <c:v>0.15690226464932872</c:v>
                </c:pt>
                <c:pt idx="342">
                  <c:v>0.15315280913318902</c:v>
                </c:pt>
                <c:pt idx="343">
                  <c:v>0.1494797412747291</c:v>
                </c:pt>
                <c:pt idx="344">
                  <c:v>0.14588201615895144</c:v>
                </c:pt>
                <c:pt idx="345">
                  <c:v>0.14235858242962959</c:v>
                </c:pt>
                <c:pt idx="346">
                  <c:v>0.13890838338347375</c:v>
                </c:pt>
                <c:pt idx="347">
                  <c:v>0.13553035802179339</c:v>
                </c:pt>
                <c:pt idx="348">
                  <c:v>0.13222344206037881</c:v>
                </c:pt>
                <c:pt idx="349">
                  <c:v>0.12898656889834204</c:v>
                </c:pt>
                <c:pt idx="350">
                  <c:v>0.12581867054668347</c:v>
                </c:pt>
                <c:pt idx="351">
                  <c:v>0.12271867851736924</c:v>
                </c:pt>
                <c:pt idx="352">
                  <c:v>0.11968552467372021</c:v>
                </c:pt>
                <c:pt idx="353">
                  <c:v>0.1167181420429306</c:v>
                </c:pt>
                <c:pt idx="354">
                  <c:v>0.11381546559154462</c:v>
                </c:pt>
                <c:pt idx="355">
                  <c:v>0.11097643296473216</c:v>
                </c:pt>
                <c:pt idx="356">
                  <c:v>0.10819998519021121</c:v>
                </c:pt>
                <c:pt idx="357">
                  <c:v>0.10548506734767274</c:v>
                </c:pt>
                <c:pt idx="358">
                  <c:v>0.10283062920456822</c:v>
                </c:pt>
                <c:pt idx="359">
                  <c:v>0.10023562581912221</c:v>
                </c:pt>
                <c:pt idx="360">
                  <c:v>9.7699018111435887E-2</c:v>
                </c:pt>
                <c:pt idx="361">
                  <c:v>9.5219773403546495E-2</c:v>
                </c:pt>
                <c:pt idx="362">
                  <c:v>9.2796865929304112E-2</c:v>
                </c:pt>
                <c:pt idx="363">
                  <c:v>9.0429277314929807E-2</c:v>
                </c:pt>
                <c:pt idx="364">
                  <c:v>8.8115997031109325E-2</c:v>
                </c:pt>
                <c:pt idx="365">
                  <c:v>8.5856022817475036E-2</c:v>
                </c:pt>
                <c:pt idx="366">
                  <c:v>8.3648361080322739E-2</c:v>
                </c:pt>
                <c:pt idx="367">
                  <c:v>8.1492027264398886E-2</c:v>
                </c:pt>
                <c:pt idx="368">
                  <c:v>7.9386046199591428E-2</c:v>
                </c:pt>
                <c:pt idx="369">
                  <c:v>7.7329452423343395E-2</c:v>
                </c:pt>
                <c:pt idx="370">
                  <c:v>7.5321290479600705E-2</c:v>
                </c:pt>
                <c:pt idx="371">
                  <c:v>7.3360615195096124E-2</c:v>
                </c:pt>
                <c:pt idx="372">
                  <c:v>7.1446491933756864E-2</c:v>
                </c:pt>
                <c:pt idx="373">
                  <c:v>6.9577996830015282E-2</c:v>
                </c:pt>
                <c:pt idx="374">
                  <c:v>6.7754217001786396E-2</c:v>
                </c:pt>
                <c:pt idx="375">
                  <c:v>6.5974250743865204E-2</c:v>
                </c:pt>
                <c:pt idx="376">
                  <c:v>6.4237207702483354E-2</c:v>
                </c:pt>
                <c:pt idx="377">
                  <c:v>6.2542209031747995E-2</c:v>
                </c:pt>
                <c:pt idx="378">
                  <c:v>6.0888387532677009E-2</c:v>
                </c:pt>
                <c:pt idx="379">
                  <c:v>5.9274887775524435E-2</c:v>
                </c:pt>
                <c:pt idx="380">
                  <c:v>5.7700866206079962E-2</c:v>
                </c:pt>
                <c:pt idx="381">
                  <c:v>5.6165491236608828E-2</c:v>
                </c:pt>
                <c:pt idx="382">
                  <c:v>5.4667943322083877E-2</c:v>
                </c:pt>
                <c:pt idx="383">
                  <c:v>5.3207415022347299E-2</c:v>
                </c:pt>
                <c:pt idx="384">
                  <c:v>5.1783111050823158E-2</c:v>
                </c:pt>
                <c:pt idx="385">
                  <c:v>5.039424831038683E-2</c:v>
                </c:pt>
                <c:pt idx="386">
                  <c:v>4.904005591698242E-2</c:v>
                </c:pt>
                <c:pt idx="387">
                  <c:v>4.7719775211562808E-2</c:v>
                </c:pt>
                <c:pt idx="388">
                  <c:v>4.6432659760912952E-2</c:v>
                </c:pt>
                <c:pt idx="389">
                  <c:v>4.5177975347900121E-2</c:v>
                </c:pt>
                <c:pt idx="390">
                  <c:v>4.3954999951680715E-2</c:v>
                </c:pt>
                <c:pt idx="391">
                  <c:v>4.2763023718377549E-2</c:v>
                </c:pt>
                <c:pt idx="392">
                  <c:v>4.1601348922725843E-2</c:v>
                </c:pt>
                <c:pt idx="393">
                  <c:v>4.0469289921172096E-2</c:v>
                </c:pt>
                <c:pt idx="394">
                  <c:v>3.9366173096894941E-2</c:v>
                </c:pt>
                <c:pt idx="395">
                  <c:v>3.8291336797200946E-2</c:v>
                </c:pt>
                <c:pt idx="396">
                  <c:v>3.7244131263736879E-2</c:v>
                </c:pt>
                <c:pt idx="397">
                  <c:v>3.6223918555941315E-2</c:v>
                </c:pt>
                <c:pt idx="398">
                  <c:v>3.5230072468149028E-2</c:v>
                </c:pt>
                <c:pt idx="399">
                  <c:v>3.4261978440743412E-2</c:v>
                </c:pt>
                <c:pt idx="400">
                  <c:v>3.3319033465741443E-2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7-4140-B9FE-78FC42C1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62048"/>
        <c:axId val="898742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l!$D$1</c15:sqref>
                        </c15:formulaRef>
                      </c:ext>
                    </c:extLst>
                    <c:strCache>
                      <c:ptCount val="1"/>
                      <c:pt idx="0">
                        <c:v>CIEx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l!$D$2:$D$452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1.3680000000000001E-3</c:v>
                      </c:pt>
                      <c:pt idx="1">
                        <c:v>1.50205E-3</c:v>
                      </c:pt>
                      <c:pt idx="2">
                        <c:v>1.642328E-3</c:v>
                      </c:pt>
                      <c:pt idx="3">
                        <c:v>1.8023819999999999E-3</c:v>
                      </c:pt>
                      <c:pt idx="4">
                        <c:v>1.9957569999999999E-3</c:v>
                      </c:pt>
                      <c:pt idx="5">
                        <c:v>2.2360000000000001E-3</c:v>
                      </c:pt>
                      <c:pt idx="6">
                        <c:v>2.5353849999999998E-3</c:v>
                      </c:pt>
                      <c:pt idx="7">
                        <c:v>2.8926030000000001E-3</c:v>
                      </c:pt>
                      <c:pt idx="8">
                        <c:v>3.3008289999999999E-3</c:v>
                      </c:pt>
                      <c:pt idx="9">
                        <c:v>3.7532360000000001E-3</c:v>
                      </c:pt>
                      <c:pt idx="10">
                        <c:v>4.2430000000000002E-3</c:v>
                      </c:pt>
                      <c:pt idx="11">
                        <c:v>4.7623889999999997E-3</c:v>
                      </c:pt>
                      <c:pt idx="12">
                        <c:v>5.3300480000000004E-3</c:v>
                      </c:pt>
                      <c:pt idx="13">
                        <c:v>5.9787119999999997E-3</c:v>
                      </c:pt>
                      <c:pt idx="14">
                        <c:v>6.7411169999999996E-3</c:v>
                      </c:pt>
                      <c:pt idx="15">
                        <c:v>7.6499999999999997E-3</c:v>
                      </c:pt>
                      <c:pt idx="16">
                        <c:v>8.7513729999999998E-3</c:v>
                      </c:pt>
                      <c:pt idx="17">
                        <c:v>1.002888E-2</c:v>
                      </c:pt>
                      <c:pt idx="18">
                        <c:v>1.14217E-2</c:v>
                      </c:pt>
                      <c:pt idx="19">
                        <c:v>1.286901E-2</c:v>
                      </c:pt>
                      <c:pt idx="20">
                        <c:v>1.431E-2</c:v>
                      </c:pt>
                      <c:pt idx="21">
                        <c:v>1.5704429999999998E-2</c:v>
                      </c:pt>
                      <c:pt idx="22">
                        <c:v>1.714744E-2</c:v>
                      </c:pt>
                      <c:pt idx="23">
                        <c:v>1.8781220000000001E-2</c:v>
                      </c:pt>
                      <c:pt idx="24">
                        <c:v>2.0748010000000001E-2</c:v>
                      </c:pt>
                      <c:pt idx="25">
                        <c:v>2.3189999999999999E-2</c:v>
                      </c:pt>
                      <c:pt idx="26">
                        <c:v>2.6207359999999999E-2</c:v>
                      </c:pt>
                      <c:pt idx="27">
                        <c:v>2.978248E-2</c:v>
                      </c:pt>
                      <c:pt idx="28">
                        <c:v>3.3880920000000002E-2</c:v>
                      </c:pt>
                      <c:pt idx="29">
                        <c:v>3.8468240000000001E-2</c:v>
                      </c:pt>
                      <c:pt idx="30">
                        <c:v>4.351E-2</c:v>
                      </c:pt>
                      <c:pt idx="31">
                        <c:v>4.89956E-2</c:v>
                      </c:pt>
                      <c:pt idx="32">
                        <c:v>5.5022599999999998E-2</c:v>
                      </c:pt>
                      <c:pt idx="33">
                        <c:v>6.1718799999999997E-2</c:v>
                      </c:pt>
                      <c:pt idx="34">
                        <c:v>6.9211999999999996E-2</c:v>
                      </c:pt>
                      <c:pt idx="35">
                        <c:v>7.7630000000000005E-2</c:v>
                      </c:pt>
                      <c:pt idx="36">
                        <c:v>8.6958110000000005E-2</c:v>
                      </c:pt>
                      <c:pt idx="37">
                        <c:v>9.7176719999999994E-2</c:v>
                      </c:pt>
                      <c:pt idx="38">
                        <c:v>0.1084063</c:v>
                      </c:pt>
                      <c:pt idx="39">
                        <c:v>0.12076720000000001</c:v>
                      </c:pt>
                      <c:pt idx="40">
                        <c:v>0.13438</c:v>
                      </c:pt>
                      <c:pt idx="41">
                        <c:v>0.1493582</c:v>
                      </c:pt>
                      <c:pt idx="42">
                        <c:v>0.16539570000000001</c:v>
                      </c:pt>
                      <c:pt idx="43">
                        <c:v>0.18198310000000001</c:v>
                      </c:pt>
                      <c:pt idx="44">
                        <c:v>0.19861100000000001</c:v>
                      </c:pt>
                      <c:pt idx="45">
                        <c:v>0.21476999999999999</c:v>
                      </c:pt>
                      <c:pt idx="46">
                        <c:v>0.2301868</c:v>
                      </c:pt>
                      <c:pt idx="47">
                        <c:v>0.24487970000000001</c:v>
                      </c:pt>
                      <c:pt idx="48">
                        <c:v>0.25877729999999999</c:v>
                      </c:pt>
                      <c:pt idx="49">
                        <c:v>0.27180789999999999</c:v>
                      </c:pt>
                      <c:pt idx="50">
                        <c:v>0.28389999999999999</c:v>
                      </c:pt>
                      <c:pt idx="51">
                        <c:v>0.29494379999999998</c:v>
                      </c:pt>
                      <c:pt idx="52">
                        <c:v>0.30489650000000001</c:v>
                      </c:pt>
                      <c:pt idx="53">
                        <c:v>0.31378729999999999</c:v>
                      </c:pt>
                      <c:pt idx="54">
                        <c:v>0.32164540000000003</c:v>
                      </c:pt>
                      <c:pt idx="55">
                        <c:v>0.32850000000000001</c:v>
                      </c:pt>
                      <c:pt idx="56">
                        <c:v>0.33435130000000002</c:v>
                      </c:pt>
                      <c:pt idx="57">
                        <c:v>0.33921010000000001</c:v>
                      </c:pt>
                      <c:pt idx="58">
                        <c:v>0.34312130000000002</c:v>
                      </c:pt>
                      <c:pt idx="59">
                        <c:v>0.34612959999999998</c:v>
                      </c:pt>
                      <c:pt idx="60">
                        <c:v>0.34827999999999998</c:v>
                      </c:pt>
                      <c:pt idx="61">
                        <c:v>0.34959990000000002</c:v>
                      </c:pt>
                      <c:pt idx="62">
                        <c:v>0.3501474</c:v>
                      </c:pt>
                      <c:pt idx="63">
                        <c:v>0.35001300000000002</c:v>
                      </c:pt>
                      <c:pt idx="64">
                        <c:v>0.34928700000000001</c:v>
                      </c:pt>
                      <c:pt idx="65">
                        <c:v>0.34805999999999998</c:v>
                      </c:pt>
                      <c:pt idx="66">
                        <c:v>0.3463733</c:v>
                      </c:pt>
                      <c:pt idx="67">
                        <c:v>0.34426240000000002</c:v>
                      </c:pt>
                      <c:pt idx="68">
                        <c:v>0.34180880000000002</c:v>
                      </c:pt>
                      <c:pt idx="69">
                        <c:v>0.33909410000000001</c:v>
                      </c:pt>
                      <c:pt idx="70">
                        <c:v>0.3362</c:v>
                      </c:pt>
                      <c:pt idx="71">
                        <c:v>0.33319769999999999</c:v>
                      </c:pt>
                      <c:pt idx="72">
                        <c:v>0.33004109999999998</c:v>
                      </c:pt>
                      <c:pt idx="73">
                        <c:v>0.32663569999999997</c:v>
                      </c:pt>
                      <c:pt idx="74">
                        <c:v>0.32288679999999997</c:v>
                      </c:pt>
                      <c:pt idx="75">
                        <c:v>0.31869999999999998</c:v>
                      </c:pt>
                      <c:pt idx="76">
                        <c:v>0.3140251</c:v>
                      </c:pt>
                      <c:pt idx="77">
                        <c:v>0.30888399999999999</c:v>
                      </c:pt>
                      <c:pt idx="78">
                        <c:v>0.30329040000000002</c:v>
                      </c:pt>
                      <c:pt idx="79">
                        <c:v>0.29725790000000002</c:v>
                      </c:pt>
                      <c:pt idx="80">
                        <c:v>0.2908</c:v>
                      </c:pt>
                      <c:pt idx="81">
                        <c:v>0.2839701</c:v>
                      </c:pt>
                      <c:pt idx="82">
                        <c:v>0.27672140000000001</c:v>
                      </c:pt>
                      <c:pt idx="83">
                        <c:v>0.26891779999999998</c:v>
                      </c:pt>
                      <c:pt idx="84">
                        <c:v>0.26042270000000001</c:v>
                      </c:pt>
                      <c:pt idx="85">
                        <c:v>0.25109999999999999</c:v>
                      </c:pt>
                      <c:pt idx="86">
                        <c:v>0.24084749999999999</c:v>
                      </c:pt>
                      <c:pt idx="87">
                        <c:v>0.22985120000000001</c:v>
                      </c:pt>
                      <c:pt idx="88">
                        <c:v>0.2184072</c:v>
                      </c:pt>
                      <c:pt idx="89">
                        <c:v>0.20681150000000001</c:v>
                      </c:pt>
                      <c:pt idx="90">
                        <c:v>0.19536000000000001</c:v>
                      </c:pt>
                      <c:pt idx="91">
                        <c:v>0.18421360000000001</c:v>
                      </c:pt>
                      <c:pt idx="92">
                        <c:v>0.17332729999999999</c:v>
                      </c:pt>
                      <c:pt idx="93">
                        <c:v>0.1626881</c:v>
                      </c:pt>
                      <c:pt idx="94">
                        <c:v>0.15228330000000001</c:v>
                      </c:pt>
                      <c:pt idx="95">
                        <c:v>0.1421</c:v>
                      </c:pt>
                      <c:pt idx="96">
                        <c:v>0.13217860000000001</c:v>
                      </c:pt>
                      <c:pt idx="97">
                        <c:v>0.1225696</c:v>
                      </c:pt>
                      <c:pt idx="98">
                        <c:v>0.11327520000000001</c:v>
                      </c:pt>
                      <c:pt idx="99">
                        <c:v>0.1042979</c:v>
                      </c:pt>
                      <c:pt idx="100">
                        <c:v>9.5640000000000003E-2</c:v>
                      </c:pt>
                      <c:pt idx="101">
                        <c:v>8.7299550000000004E-2</c:v>
                      </c:pt>
                      <c:pt idx="102">
                        <c:v>7.9308039999999996E-2</c:v>
                      </c:pt>
                      <c:pt idx="103">
                        <c:v>7.1717760000000005E-2</c:v>
                      </c:pt>
                      <c:pt idx="104">
                        <c:v>6.4580990000000005E-2</c:v>
                      </c:pt>
                      <c:pt idx="105">
                        <c:v>5.7950010000000003E-2</c:v>
                      </c:pt>
                      <c:pt idx="106">
                        <c:v>5.1862110000000003E-2</c:v>
                      </c:pt>
                      <c:pt idx="107">
                        <c:v>4.628152E-2</c:v>
                      </c:pt>
                      <c:pt idx="108">
                        <c:v>4.1150880000000001E-2</c:v>
                      </c:pt>
                      <c:pt idx="109">
                        <c:v>3.641283E-2</c:v>
                      </c:pt>
                      <c:pt idx="110">
                        <c:v>3.2009999999999997E-2</c:v>
                      </c:pt>
                      <c:pt idx="111">
                        <c:v>2.79172E-2</c:v>
                      </c:pt>
                      <c:pt idx="112">
                        <c:v>2.41444E-2</c:v>
                      </c:pt>
                      <c:pt idx="113">
                        <c:v>2.0687000000000001E-2</c:v>
                      </c:pt>
                      <c:pt idx="114">
                        <c:v>1.7540400000000001E-2</c:v>
                      </c:pt>
                      <c:pt idx="115">
                        <c:v>1.47E-2</c:v>
                      </c:pt>
                      <c:pt idx="116">
                        <c:v>1.216179E-2</c:v>
                      </c:pt>
                      <c:pt idx="117">
                        <c:v>9.9199600000000002E-3</c:v>
                      </c:pt>
                      <c:pt idx="118">
                        <c:v>7.9672400000000004E-3</c:v>
                      </c:pt>
                      <c:pt idx="119">
                        <c:v>6.2963460000000004E-3</c:v>
                      </c:pt>
                      <c:pt idx="120">
                        <c:v>4.8999999999999998E-3</c:v>
                      </c:pt>
                      <c:pt idx="121">
                        <c:v>3.777173E-3</c:v>
                      </c:pt>
                      <c:pt idx="122">
                        <c:v>2.94532E-3</c:v>
                      </c:pt>
                      <c:pt idx="123">
                        <c:v>2.4248799999999999E-3</c:v>
                      </c:pt>
                      <c:pt idx="124">
                        <c:v>2.2362929999999999E-3</c:v>
                      </c:pt>
                      <c:pt idx="125">
                        <c:v>2.3999999999999998E-3</c:v>
                      </c:pt>
                      <c:pt idx="126">
                        <c:v>2.92552E-3</c:v>
                      </c:pt>
                      <c:pt idx="127">
                        <c:v>3.8365600000000001E-3</c:v>
                      </c:pt>
                      <c:pt idx="128">
                        <c:v>5.17484E-3</c:v>
                      </c:pt>
                      <c:pt idx="129">
                        <c:v>6.9820799999999999E-3</c:v>
                      </c:pt>
                      <c:pt idx="130">
                        <c:v>9.2999999999999992E-3</c:v>
                      </c:pt>
                      <c:pt idx="131">
                        <c:v>1.2149490000000001E-2</c:v>
                      </c:pt>
                      <c:pt idx="132">
                        <c:v>1.553588E-2</c:v>
                      </c:pt>
                      <c:pt idx="133">
                        <c:v>1.9477520000000002E-2</c:v>
                      </c:pt>
                      <c:pt idx="134">
                        <c:v>2.399277E-2</c:v>
                      </c:pt>
                      <c:pt idx="135">
                        <c:v>2.9100000000000001E-2</c:v>
                      </c:pt>
                      <c:pt idx="136">
                        <c:v>3.4814850000000001E-2</c:v>
                      </c:pt>
                      <c:pt idx="137">
                        <c:v>4.1120160000000003E-2</c:v>
                      </c:pt>
                      <c:pt idx="138">
                        <c:v>4.798504E-2</c:v>
                      </c:pt>
                      <c:pt idx="139">
                        <c:v>5.5378610000000002E-2</c:v>
                      </c:pt>
                      <c:pt idx="140">
                        <c:v>6.3270000000000007E-2</c:v>
                      </c:pt>
                      <c:pt idx="141">
                        <c:v>7.1635009999999999E-2</c:v>
                      </c:pt>
                      <c:pt idx="142">
                        <c:v>8.0462240000000004E-2</c:v>
                      </c:pt>
                      <c:pt idx="143">
                        <c:v>8.9739959999999994E-2</c:v>
                      </c:pt>
                      <c:pt idx="144">
                        <c:v>9.9456450000000002E-2</c:v>
                      </c:pt>
                      <c:pt idx="145">
                        <c:v>0.1096</c:v>
                      </c:pt>
                      <c:pt idx="146">
                        <c:v>0.12016739999999999</c:v>
                      </c:pt>
                      <c:pt idx="147">
                        <c:v>0.13111449999999999</c:v>
                      </c:pt>
                      <c:pt idx="148">
                        <c:v>0.14236789999999999</c:v>
                      </c:pt>
                      <c:pt idx="149">
                        <c:v>0.1538542</c:v>
                      </c:pt>
                      <c:pt idx="150">
                        <c:v>0.16550000000000001</c:v>
                      </c:pt>
                      <c:pt idx="151">
                        <c:v>0.1772571</c:v>
                      </c:pt>
                      <c:pt idx="152">
                        <c:v>0.18914</c:v>
                      </c:pt>
                      <c:pt idx="153">
                        <c:v>0.2011694</c:v>
                      </c:pt>
                      <c:pt idx="154">
                        <c:v>0.21336579999999999</c:v>
                      </c:pt>
                      <c:pt idx="155">
                        <c:v>0.2257499</c:v>
                      </c:pt>
                      <c:pt idx="156">
                        <c:v>0.2383209</c:v>
                      </c:pt>
                      <c:pt idx="157">
                        <c:v>0.25106679999999998</c:v>
                      </c:pt>
                      <c:pt idx="158">
                        <c:v>0.26399220000000001</c:v>
                      </c:pt>
                      <c:pt idx="159">
                        <c:v>0.27710170000000001</c:v>
                      </c:pt>
                      <c:pt idx="160">
                        <c:v>0.29039999999999999</c:v>
                      </c:pt>
                      <c:pt idx="161">
                        <c:v>0.30389119999999997</c:v>
                      </c:pt>
                      <c:pt idx="162">
                        <c:v>0.31757259999999998</c:v>
                      </c:pt>
                      <c:pt idx="163">
                        <c:v>0.33143840000000002</c:v>
                      </c:pt>
                      <c:pt idx="164">
                        <c:v>0.34548279999999998</c:v>
                      </c:pt>
                      <c:pt idx="165">
                        <c:v>0.35970000000000002</c:v>
                      </c:pt>
                      <c:pt idx="166">
                        <c:v>0.37408390000000002</c:v>
                      </c:pt>
                      <c:pt idx="167">
                        <c:v>0.38863959999999997</c:v>
                      </c:pt>
                      <c:pt idx="168">
                        <c:v>0.40337840000000003</c:v>
                      </c:pt>
                      <c:pt idx="169">
                        <c:v>0.4183115</c:v>
                      </c:pt>
                      <c:pt idx="170">
                        <c:v>0.4334499</c:v>
                      </c:pt>
                      <c:pt idx="171">
                        <c:v>0.44879530000000001</c:v>
                      </c:pt>
                      <c:pt idx="172">
                        <c:v>0.46433600000000003</c:v>
                      </c:pt>
                      <c:pt idx="173">
                        <c:v>0.48006399999999999</c:v>
                      </c:pt>
                      <c:pt idx="174">
                        <c:v>0.4959713</c:v>
                      </c:pt>
                      <c:pt idx="175">
                        <c:v>0.51205009999999995</c:v>
                      </c:pt>
                      <c:pt idx="176">
                        <c:v>0.52829590000000004</c:v>
                      </c:pt>
                      <c:pt idx="177">
                        <c:v>0.54469160000000005</c:v>
                      </c:pt>
                      <c:pt idx="178">
                        <c:v>0.56120939999999997</c:v>
                      </c:pt>
                      <c:pt idx="179">
                        <c:v>0.57782149999999999</c:v>
                      </c:pt>
                      <c:pt idx="180">
                        <c:v>0.59450000000000003</c:v>
                      </c:pt>
                      <c:pt idx="181">
                        <c:v>0.61122089999999996</c:v>
                      </c:pt>
                      <c:pt idx="182">
                        <c:v>0.62797579999999997</c:v>
                      </c:pt>
                      <c:pt idx="183">
                        <c:v>0.64476020000000001</c:v>
                      </c:pt>
                      <c:pt idx="184">
                        <c:v>0.66156970000000004</c:v>
                      </c:pt>
                      <c:pt idx="185">
                        <c:v>0.6784</c:v>
                      </c:pt>
                      <c:pt idx="186">
                        <c:v>0.69523919999999995</c:v>
                      </c:pt>
                      <c:pt idx="187">
                        <c:v>0.71205859999999999</c:v>
                      </c:pt>
                      <c:pt idx="188">
                        <c:v>0.72882840000000004</c:v>
                      </c:pt>
                      <c:pt idx="189">
                        <c:v>0.74551880000000004</c:v>
                      </c:pt>
                      <c:pt idx="190">
                        <c:v>0.7621</c:v>
                      </c:pt>
                      <c:pt idx="191">
                        <c:v>0.77854319999999999</c:v>
                      </c:pt>
                      <c:pt idx="192">
                        <c:v>0.79482560000000002</c:v>
                      </c:pt>
                      <c:pt idx="193">
                        <c:v>0.81092640000000005</c:v>
                      </c:pt>
                      <c:pt idx="194">
                        <c:v>0.82682480000000003</c:v>
                      </c:pt>
                      <c:pt idx="195">
                        <c:v>0.84250000000000003</c:v>
                      </c:pt>
                      <c:pt idx="196">
                        <c:v>0.85793249999999999</c:v>
                      </c:pt>
                      <c:pt idx="197">
                        <c:v>0.87308160000000001</c:v>
                      </c:pt>
                      <c:pt idx="198">
                        <c:v>0.88789439999999997</c:v>
                      </c:pt>
                      <c:pt idx="199">
                        <c:v>0.90231810000000001</c:v>
                      </c:pt>
                      <c:pt idx="200">
                        <c:v>0.9163</c:v>
                      </c:pt>
                      <c:pt idx="201">
                        <c:v>0.9297995</c:v>
                      </c:pt>
                      <c:pt idx="202">
                        <c:v>0.94279840000000004</c:v>
                      </c:pt>
                      <c:pt idx="203">
                        <c:v>0.95527759999999995</c:v>
                      </c:pt>
                      <c:pt idx="204">
                        <c:v>0.96721789999999996</c:v>
                      </c:pt>
                      <c:pt idx="205">
                        <c:v>0.97860000000000003</c:v>
                      </c:pt>
                      <c:pt idx="206">
                        <c:v>0.98938559999999998</c:v>
                      </c:pt>
                      <c:pt idx="207">
                        <c:v>0.99954880000000002</c:v>
                      </c:pt>
                      <c:pt idx="208">
                        <c:v>1.0090892</c:v>
                      </c:pt>
                      <c:pt idx="209">
                        <c:v>1.0180064</c:v>
                      </c:pt>
                      <c:pt idx="210">
                        <c:v>1.0263</c:v>
                      </c:pt>
                      <c:pt idx="211">
                        <c:v>1.0339826999999999</c:v>
                      </c:pt>
                      <c:pt idx="212">
                        <c:v>1.040986</c:v>
                      </c:pt>
                      <c:pt idx="213">
                        <c:v>1.047188</c:v>
                      </c:pt>
                      <c:pt idx="214">
                        <c:v>1.0524667000000001</c:v>
                      </c:pt>
                      <c:pt idx="215">
                        <c:v>1.0567</c:v>
                      </c:pt>
                      <c:pt idx="216">
                        <c:v>1.0597943999999999</c:v>
                      </c:pt>
                      <c:pt idx="217">
                        <c:v>1.0617992000000001</c:v>
                      </c:pt>
                      <c:pt idx="218">
                        <c:v>1.0628067999999999</c:v>
                      </c:pt>
                      <c:pt idx="219">
                        <c:v>1.0629096</c:v>
                      </c:pt>
                      <c:pt idx="220">
                        <c:v>1.0622</c:v>
                      </c:pt>
                      <c:pt idx="221">
                        <c:v>1.0607352000000001</c:v>
                      </c:pt>
                      <c:pt idx="222">
                        <c:v>1.0584435999999999</c:v>
                      </c:pt>
                      <c:pt idx="223">
                        <c:v>1.0552244</c:v>
                      </c:pt>
                      <c:pt idx="224">
                        <c:v>1.0509767999999999</c:v>
                      </c:pt>
                      <c:pt idx="225">
                        <c:v>1.0456000000000001</c:v>
                      </c:pt>
                      <c:pt idx="226">
                        <c:v>1.0390368999999999</c:v>
                      </c:pt>
                      <c:pt idx="227">
                        <c:v>1.0313608000000001</c:v>
                      </c:pt>
                      <c:pt idx="228">
                        <c:v>1.0226662</c:v>
                      </c:pt>
                      <c:pt idx="229">
                        <c:v>1.0130477</c:v>
                      </c:pt>
                      <c:pt idx="230">
                        <c:v>1.0025999999999999</c:v>
                      </c:pt>
                      <c:pt idx="231">
                        <c:v>0.99136749999999996</c:v>
                      </c:pt>
                      <c:pt idx="232">
                        <c:v>0.97933139999999996</c:v>
                      </c:pt>
                      <c:pt idx="233">
                        <c:v>0.96649160000000001</c:v>
                      </c:pt>
                      <c:pt idx="234">
                        <c:v>0.95284789999999997</c:v>
                      </c:pt>
                      <c:pt idx="235">
                        <c:v>0.93840000000000001</c:v>
                      </c:pt>
                      <c:pt idx="236">
                        <c:v>0.92319399999999996</c:v>
                      </c:pt>
                      <c:pt idx="237">
                        <c:v>0.90724400000000005</c:v>
                      </c:pt>
                      <c:pt idx="238">
                        <c:v>0.89050200000000002</c:v>
                      </c:pt>
                      <c:pt idx="239">
                        <c:v>0.87292000000000003</c:v>
                      </c:pt>
                      <c:pt idx="240">
                        <c:v>0.85444989999999998</c:v>
                      </c:pt>
                      <c:pt idx="241">
                        <c:v>0.83508400000000005</c:v>
                      </c:pt>
                      <c:pt idx="242">
                        <c:v>0.81494599999999995</c:v>
                      </c:pt>
                      <c:pt idx="243">
                        <c:v>0.79418599999999995</c:v>
                      </c:pt>
                      <c:pt idx="244">
                        <c:v>0.77295400000000003</c:v>
                      </c:pt>
                      <c:pt idx="245">
                        <c:v>0.75139999999999996</c:v>
                      </c:pt>
                      <c:pt idx="246">
                        <c:v>0.7295836</c:v>
                      </c:pt>
                      <c:pt idx="247">
                        <c:v>0.70758880000000002</c:v>
                      </c:pt>
                      <c:pt idx="248">
                        <c:v>0.68560220000000005</c:v>
                      </c:pt>
                      <c:pt idx="249">
                        <c:v>0.66381040000000002</c:v>
                      </c:pt>
                      <c:pt idx="250">
                        <c:v>0.64239999999999997</c:v>
                      </c:pt>
                      <c:pt idx="251">
                        <c:v>0.62151489999999998</c:v>
                      </c:pt>
                      <c:pt idx="252">
                        <c:v>0.60111380000000003</c:v>
                      </c:pt>
                      <c:pt idx="253">
                        <c:v>0.58110519999999999</c:v>
                      </c:pt>
                      <c:pt idx="254">
                        <c:v>0.5613977</c:v>
                      </c:pt>
                      <c:pt idx="255">
                        <c:v>0.54190000000000005</c:v>
                      </c:pt>
                      <c:pt idx="256">
                        <c:v>0.52259949999999999</c:v>
                      </c:pt>
                      <c:pt idx="257">
                        <c:v>0.50354639999999995</c:v>
                      </c:pt>
                      <c:pt idx="258">
                        <c:v>0.4847436</c:v>
                      </c:pt>
                      <c:pt idx="259">
                        <c:v>0.46619389999999999</c:v>
                      </c:pt>
                      <c:pt idx="260">
                        <c:v>0.44790000000000002</c:v>
                      </c:pt>
                      <c:pt idx="261">
                        <c:v>0.4298613</c:v>
                      </c:pt>
                      <c:pt idx="262">
                        <c:v>0.41209800000000002</c:v>
                      </c:pt>
                      <c:pt idx="263">
                        <c:v>0.39464399999999999</c:v>
                      </c:pt>
                      <c:pt idx="264">
                        <c:v>0.37753330000000002</c:v>
                      </c:pt>
                      <c:pt idx="265">
                        <c:v>0.36080000000000001</c:v>
                      </c:pt>
                      <c:pt idx="266">
                        <c:v>0.34445629999999999</c:v>
                      </c:pt>
                      <c:pt idx="267">
                        <c:v>0.3285168</c:v>
                      </c:pt>
                      <c:pt idx="268">
                        <c:v>0.3130192</c:v>
                      </c:pt>
                      <c:pt idx="269">
                        <c:v>0.29800110000000002</c:v>
                      </c:pt>
                      <c:pt idx="270">
                        <c:v>0.28349999999999997</c:v>
                      </c:pt>
                      <c:pt idx="271">
                        <c:v>0.26954479999999997</c:v>
                      </c:pt>
                      <c:pt idx="272">
                        <c:v>0.25611840000000002</c:v>
                      </c:pt>
                      <c:pt idx="273">
                        <c:v>0.24318960000000001</c:v>
                      </c:pt>
                      <c:pt idx="274">
                        <c:v>0.23072719999999999</c:v>
                      </c:pt>
                      <c:pt idx="275">
                        <c:v>0.21870000000000001</c:v>
                      </c:pt>
                      <c:pt idx="276">
                        <c:v>0.20709710000000001</c:v>
                      </c:pt>
                      <c:pt idx="277">
                        <c:v>0.19592319999999999</c:v>
                      </c:pt>
                      <c:pt idx="278">
                        <c:v>0.1851708</c:v>
                      </c:pt>
                      <c:pt idx="279">
                        <c:v>0.1748323</c:v>
                      </c:pt>
                      <c:pt idx="280">
                        <c:v>0.16489999999999999</c:v>
                      </c:pt>
                      <c:pt idx="281">
                        <c:v>0.1553667</c:v>
                      </c:pt>
                      <c:pt idx="282">
                        <c:v>0.14623</c:v>
                      </c:pt>
                      <c:pt idx="283">
                        <c:v>0.13749</c:v>
                      </c:pt>
                      <c:pt idx="284">
                        <c:v>0.1291467</c:v>
                      </c:pt>
                      <c:pt idx="285">
                        <c:v>0.1212</c:v>
                      </c:pt>
                      <c:pt idx="286">
                        <c:v>0.1136397</c:v>
                      </c:pt>
                      <c:pt idx="287">
                        <c:v>0.106465</c:v>
                      </c:pt>
                      <c:pt idx="288">
                        <c:v>9.9690440000000005E-2</c:v>
                      </c:pt>
                      <c:pt idx="289">
                        <c:v>9.3330609999999994E-2</c:v>
                      </c:pt>
                      <c:pt idx="290">
                        <c:v>8.7400000000000005E-2</c:v>
                      </c:pt>
                      <c:pt idx="291">
                        <c:v>8.1900959999999995E-2</c:v>
                      </c:pt>
                      <c:pt idx="292">
                        <c:v>7.6804280000000003E-2</c:v>
                      </c:pt>
                      <c:pt idx="293">
                        <c:v>7.2077119999999995E-2</c:v>
                      </c:pt>
                      <c:pt idx="294">
                        <c:v>6.7686640000000006E-2</c:v>
                      </c:pt>
                      <c:pt idx="295">
                        <c:v>6.3600000000000004E-2</c:v>
                      </c:pt>
                      <c:pt idx="296">
                        <c:v>5.9806850000000002E-2</c:v>
                      </c:pt>
                      <c:pt idx="297">
                        <c:v>5.6282159999999998E-2</c:v>
                      </c:pt>
                      <c:pt idx="298">
                        <c:v>5.2971039999999997E-2</c:v>
                      </c:pt>
                      <c:pt idx="299">
                        <c:v>4.9818609999999999E-2</c:v>
                      </c:pt>
                      <c:pt idx="300">
                        <c:v>4.6769999999999999E-2</c:v>
                      </c:pt>
                      <c:pt idx="301">
                        <c:v>4.3784049999999998E-2</c:v>
                      </c:pt>
                      <c:pt idx="302">
                        <c:v>4.0875359999999999E-2</c:v>
                      </c:pt>
                      <c:pt idx="303">
                        <c:v>3.8072639999999998E-2</c:v>
                      </c:pt>
                      <c:pt idx="304">
                        <c:v>3.5404610000000003E-2</c:v>
                      </c:pt>
                      <c:pt idx="305">
                        <c:v>3.2899999999999999E-2</c:v>
                      </c:pt>
                      <c:pt idx="306">
                        <c:v>3.0564190000000001E-2</c:v>
                      </c:pt>
                      <c:pt idx="307">
                        <c:v>2.8380559999999999E-2</c:v>
                      </c:pt>
                      <c:pt idx="308">
                        <c:v>2.6344840000000001E-2</c:v>
                      </c:pt>
                      <c:pt idx="309">
                        <c:v>2.4452749999999999E-2</c:v>
                      </c:pt>
                      <c:pt idx="310">
                        <c:v>2.2700000000000001E-2</c:v>
                      </c:pt>
                      <c:pt idx="311">
                        <c:v>2.1084289999999999E-2</c:v>
                      </c:pt>
                      <c:pt idx="312">
                        <c:v>1.959988E-2</c:v>
                      </c:pt>
                      <c:pt idx="313">
                        <c:v>1.8237320000000001E-2</c:v>
                      </c:pt>
                      <c:pt idx="314">
                        <c:v>1.6987169999999999E-2</c:v>
                      </c:pt>
                      <c:pt idx="315">
                        <c:v>1.584E-2</c:v>
                      </c:pt>
                      <c:pt idx="316">
                        <c:v>1.4790640000000001E-2</c:v>
                      </c:pt>
                      <c:pt idx="317">
                        <c:v>1.3831319999999999E-2</c:v>
                      </c:pt>
                      <c:pt idx="318">
                        <c:v>1.2948680000000001E-2</c:v>
                      </c:pt>
                      <c:pt idx="319">
                        <c:v>1.21292E-2</c:v>
                      </c:pt>
                      <c:pt idx="320">
                        <c:v>1.135916E-2</c:v>
                      </c:pt>
                      <c:pt idx="321">
                        <c:v>1.0629349999999999E-2</c:v>
                      </c:pt>
                      <c:pt idx="322">
                        <c:v>9.9388459999999994E-3</c:v>
                      </c:pt>
                      <c:pt idx="323">
                        <c:v>9.2884219999999993E-3</c:v>
                      </c:pt>
                      <c:pt idx="324">
                        <c:v>8.6788539999999997E-3</c:v>
                      </c:pt>
                      <c:pt idx="325">
                        <c:v>8.1109159999999993E-3</c:v>
                      </c:pt>
                      <c:pt idx="326">
                        <c:v>7.5823879999999998E-3</c:v>
                      </c:pt>
                      <c:pt idx="327">
                        <c:v>7.0887459999999999E-3</c:v>
                      </c:pt>
                      <c:pt idx="328">
                        <c:v>6.6273130000000001E-3</c:v>
                      </c:pt>
                      <c:pt idx="329">
                        <c:v>6.1954080000000003E-3</c:v>
                      </c:pt>
                      <c:pt idx="330">
                        <c:v>5.790346E-3</c:v>
                      </c:pt>
                      <c:pt idx="331">
                        <c:v>5.4098260000000004E-3</c:v>
                      </c:pt>
                      <c:pt idx="332">
                        <c:v>5.0525830000000002E-3</c:v>
                      </c:pt>
                      <c:pt idx="333">
                        <c:v>4.7175120000000001E-3</c:v>
                      </c:pt>
                      <c:pt idx="334">
                        <c:v>4.4035070000000001E-3</c:v>
                      </c:pt>
                      <c:pt idx="335">
                        <c:v>4.1094570000000004E-3</c:v>
                      </c:pt>
                      <c:pt idx="336">
                        <c:v>3.833913E-3</c:v>
                      </c:pt>
                      <c:pt idx="337">
                        <c:v>3.5757480000000001E-3</c:v>
                      </c:pt>
                      <c:pt idx="338">
                        <c:v>3.3343420000000001E-3</c:v>
                      </c:pt>
                      <c:pt idx="339">
                        <c:v>3.1090750000000002E-3</c:v>
                      </c:pt>
                      <c:pt idx="340">
                        <c:v>2.8993270000000002E-3</c:v>
                      </c:pt>
                      <c:pt idx="341">
                        <c:v>2.7043480000000001E-3</c:v>
                      </c:pt>
                      <c:pt idx="342">
                        <c:v>2.52302E-3</c:v>
                      </c:pt>
                      <c:pt idx="343">
                        <c:v>2.3541679999999998E-3</c:v>
                      </c:pt>
                      <c:pt idx="344">
                        <c:v>2.1966160000000002E-3</c:v>
                      </c:pt>
                      <c:pt idx="345">
                        <c:v>2.0491900000000002E-3</c:v>
                      </c:pt>
                      <c:pt idx="346">
                        <c:v>1.91096E-3</c:v>
                      </c:pt>
                      <c:pt idx="347">
                        <c:v>1.781438E-3</c:v>
                      </c:pt>
                      <c:pt idx="348">
                        <c:v>1.66011E-3</c:v>
                      </c:pt>
                      <c:pt idx="349">
                        <c:v>1.546459E-3</c:v>
                      </c:pt>
                      <c:pt idx="350">
                        <c:v>1.439971E-3</c:v>
                      </c:pt>
                      <c:pt idx="351">
                        <c:v>1.3400420000000001E-3</c:v>
                      </c:pt>
                      <c:pt idx="352">
                        <c:v>1.246275E-3</c:v>
                      </c:pt>
                      <c:pt idx="353">
                        <c:v>1.1584709999999999E-3</c:v>
                      </c:pt>
                      <c:pt idx="354">
                        <c:v>1.07643E-3</c:v>
                      </c:pt>
                      <c:pt idx="355">
                        <c:v>9.9994899999999998E-4</c:v>
                      </c:pt>
                      <c:pt idx="356">
                        <c:v>9.2873599999999999E-4</c:v>
                      </c:pt>
                      <c:pt idx="357">
                        <c:v>8.6243300000000001E-4</c:v>
                      </c:pt>
                      <c:pt idx="358">
                        <c:v>8.0075000000000003E-4</c:v>
                      </c:pt>
                      <c:pt idx="359">
                        <c:v>7.4339600000000001E-4</c:v>
                      </c:pt>
                      <c:pt idx="360">
                        <c:v>6.9007900000000002E-4</c:v>
                      </c:pt>
                      <c:pt idx="361">
                        <c:v>6.4051600000000005E-4</c:v>
                      </c:pt>
                      <c:pt idx="362">
                        <c:v>5.9450200000000001E-4</c:v>
                      </c:pt>
                      <c:pt idx="363">
                        <c:v>5.5186500000000002E-4</c:v>
                      </c:pt>
                      <c:pt idx="364">
                        <c:v>5.1242900000000001E-4</c:v>
                      </c:pt>
                      <c:pt idx="365">
                        <c:v>4.7602099999999997E-4</c:v>
                      </c:pt>
                      <c:pt idx="366">
                        <c:v>4.42454E-4</c:v>
                      </c:pt>
                      <c:pt idx="367">
                        <c:v>4.11512E-4</c:v>
                      </c:pt>
                      <c:pt idx="368">
                        <c:v>3.8298100000000001E-4</c:v>
                      </c:pt>
                      <c:pt idx="369">
                        <c:v>3.5664900000000001E-4</c:v>
                      </c:pt>
                      <c:pt idx="370">
                        <c:v>3.3230100000000002E-4</c:v>
                      </c:pt>
                      <c:pt idx="371">
                        <c:v>3.09759E-4</c:v>
                      </c:pt>
                      <c:pt idx="372">
                        <c:v>2.8888699999999999E-4</c:v>
                      </c:pt>
                      <c:pt idx="373">
                        <c:v>2.6953900000000001E-4</c:v>
                      </c:pt>
                      <c:pt idx="374">
                        <c:v>2.5156799999999997E-4</c:v>
                      </c:pt>
                      <c:pt idx="375">
                        <c:v>2.3482599999999999E-4</c:v>
                      </c:pt>
                      <c:pt idx="376">
                        <c:v>2.1917099999999999E-4</c:v>
                      </c:pt>
                      <c:pt idx="377">
                        <c:v>2.0452600000000001E-4</c:v>
                      </c:pt>
                      <c:pt idx="378">
                        <c:v>1.90841E-4</c:v>
                      </c:pt>
                      <c:pt idx="379">
                        <c:v>1.7806500000000001E-4</c:v>
                      </c:pt>
                      <c:pt idx="380">
                        <c:v>1.6615099999999999E-4</c:v>
                      </c:pt>
                      <c:pt idx="381">
                        <c:v>1.55024E-4</c:v>
                      </c:pt>
                      <c:pt idx="382">
                        <c:v>1.4462200000000001E-4</c:v>
                      </c:pt>
                      <c:pt idx="383">
                        <c:v>1.3490999999999999E-4</c:v>
                      </c:pt>
                      <c:pt idx="384">
                        <c:v>1.25852E-4</c:v>
                      </c:pt>
                      <c:pt idx="385">
                        <c:v>1.17413E-4</c:v>
                      </c:pt>
                      <c:pt idx="386">
                        <c:v>1.09552E-4</c:v>
                      </c:pt>
                      <c:pt idx="387">
                        <c:v>1.02225E-4</c:v>
                      </c:pt>
                      <c:pt idx="388" formatCode="0.00E+00">
                        <c:v>9.5394499999999996E-5</c:v>
                      </c:pt>
                      <c:pt idx="389" formatCode="0.00E+00">
                        <c:v>8.90239E-5</c:v>
                      </c:pt>
                      <c:pt idx="390" formatCode="0.00E+00">
                        <c:v>8.3075299999999994E-5</c:v>
                      </c:pt>
                      <c:pt idx="391" formatCode="0.00E+00">
                        <c:v>7.7512699999999994E-5</c:v>
                      </c:pt>
                      <c:pt idx="392" formatCode="0.00E+00">
                        <c:v>7.2312999999999997E-5</c:v>
                      </c:pt>
                      <c:pt idx="393" formatCode="0.00E+00">
                        <c:v>6.7457800000000003E-5</c:v>
                      </c:pt>
                      <c:pt idx="394" formatCode="0.00E+00">
                        <c:v>6.2928400000000006E-5</c:v>
                      </c:pt>
                      <c:pt idx="395" formatCode="0.00E+00">
                        <c:v>5.8706499999999998E-5</c:v>
                      </c:pt>
                      <c:pt idx="396" formatCode="0.00E+00">
                        <c:v>5.47703E-5</c:v>
                      </c:pt>
                      <c:pt idx="397" formatCode="0.00E+00">
                        <c:v>5.10992E-5</c:v>
                      </c:pt>
                      <c:pt idx="398" formatCode="0.00E+00">
                        <c:v>4.7676500000000003E-5</c:v>
                      </c:pt>
                      <c:pt idx="399" formatCode="0.00E+00">
                        <c:v>4.44857E-5</c:v>
                      </c:pt>
                      <c:pt idx="400" formatCode="0.00E+00">
                        <c:v>4.15099E-5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97-4140-B9FE-78FC42C1E8C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l!$E$1</c15:sqref>
                        </c15:formulaRef>
                      </c:ext>
                    </c:extLst>
                    <c:strCache>
                      <c:ptCount val="1"/>
                      <c:pt idx="0">
                        <c:v>CIEy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l!$E$2:$E$452</c15:sqref>
                        </c15:formulaRef>
                      </c:ext>
                    </c:extLst>
                    <c:numCache>
                      <c:formatCode>0.00E+00</c:formatCode>
                      <c:ptCount val="451"/>
                      <c:pt idx="0" formatCode="General">
                        <c:v>3.8999999999999999E-5</c:v>
                      </c:pt>
                      <c:pt idx="1">
                        <c:v>4.28264E-5</c:v>
                      </c:pt>
                      <c:pt idx="2">
                        <c:v>4.69146E-5</c:v>
                      </c:pt>
                      <c:pt idx="3">
                        <c:v>5.1589599999999998E-5</c:v>
                      </c:pt>
                      <c:pt idx="4">
                        <c:v>5.7176399999999997E-5</c:v>
                      </c:pt>
                      <c:pt idx="5" formatCode="General">
                        <c:v>6.3999999999999997E-5</c:v>
                      </c:pt>
                      <c:pt idx="6">
                        <c:v>7.2344199999999998E-5</c:v>
                      </c:pt>
                      <c:pt idx="7">
                        <c:v>8.2212200000000005E-5</c:v>
                      </c:pt>
                      <c:pt idx="8">
                        <c:v>9.35082E-5</c:v>
                      </c:pt>
                      <c:pt idx="9" formatCode="General">
                        <c:v>1.06136E-4</c:v>
                      </c:pt>
                      <c:pt idx="10" formatCode="General">
                        <c:v>1.2E-4</c:v>
                      </c:pt>
                      <c:pt idx="11" formatCode="General">
                        <c:v>1.3498399999999999E-4</c:v>
                      </c:pt>
                      <c:pt idx="12" formatCode="General">
                        <c:v>1.5149200000000001E-4</c:v>
                      </c:pt>
                      <c:pt idx="13" formatCode="General">
                        <c:v>1.7020800000000001E-4</c:v>
                      </c:pt>
                      <c:pt idx="14" formatCode="General">
                        <c:v>1.9181600000000001E-4</c:v>
                      </c:pt>
                      <c:pt idx="15" formatCode="General">
                        <c:v>2.1699999999999999E-4</c:v>
                      </c:pt>
                      <c:pt idx="16" formatCode="General">
                        <c:v>2.4690699999999999E-4</c:v>
                      </c:pt>
                      <c:pt idx="17" formatCode="General">
                        <c:v>2.8123999999999998E-4</c:v>
                      </c:pt>
                      <c:pt idx="18" formatCode="General">
                        <c:v>3.1851999999999998E-4</c:v>
                      </c:pt>
                      <c:pt idx="19" formatCode="General">
                        <c:v>3.5726699999999998E-4</c:v>
                      </c:pt>
                      <c:pt idx="20" formatCode="General">
                        <c:v>3.9599999999999998E-4</c:v>
                      </c:pt>
                      <c:pt idx="21" formatCode="General">
                        <c:v>4.3371499999999999E-4</c:v>
                      </c:pt>
                      <c:pt idx="22" formatCode="General">
                        <c:v>4.73024E-4</c:v>
                      </c:pt>
                      <c:pt idx="23" formatCode="General">
                        <c:v>5.1787600000000001E-4</c:v>
                      </c:pt>
                      <c:pt idx="24" formatCode="General">
                        <c:v>5.72219E-4</c:v>
                      </c:pt>
                      <c:pt idx="25" formatCode="General">
                        <c:v>6.4000000000000005E-4</c:v>
                      </c:pt>
                      <c:pt idx="26" formatCode="General">
                        <c:v>7.2455999999999996E-4</c:v>
                      </c:pt>
                      <c:pt idx="27" formatCode="General">
                        <c:v>8.2549999999999995E-4</c:v>
                      </c:pt>
                      <c:pt idx="28" formatCode="General">
                        <c:v>9.4116000000000002E-4</c:v>
                      </c:pt>
                      <c:pt idx="29" formatCode="General">
                        <c:v>1.06988E-3</c:v>
                      </c:pt>
                      <c:pt idx="30" formatCode="General">
                        <c:v>1.2099999999999999E-3</c:v>
                      </c:pt>
                      <c:pt idx="31" formatCode="General">
                        <c:v>1.362091E-3</c:v>
                      </c:pt>
                      <c:pt idx="32" formatCode="General">
                        <c:v>1.530752E-3</c:v>
                      </c:pt>
                      <c:pt idx="33" formatCode="General">
                        <c:v>1.7203679999999999E-3</c:v>
                      </c:pt>
                      <c:pt idx="34" formatCode="General">
                        <c:v>1.9353230000000001E-3</c:v>
                      </c:pt>
                      <c:pt idx="35" formatCode="General">
                        <c:v>2.1800000000000001E-3</c:v>
                      </c:pt>
                      <c:pt idx="36" formatCode="General">
                        <c:v>2.4548E-3</c:v>
                      </c:pt>
                      <c:pt idx="37" formatCode="General">
                        <c:v>2.764E-3</c:v>
                      </c:pt>
                      <c:pt idx="38" formatCode="General">
                        <c:v>3.1178E-3</c:v>
                      </c:pt>
                      <c:pt idx="39" formatCode="General">
                        <c:v>3.5263999999999998E-3</c:v>
                      </c:pt>
                      <c:pt idx="40" formatCode="General">
                        <c:v>4.0000000000000001E-3</c:v>
                      </c:pt>
                      <c:pt idx="41" formatCode="General">
                        <c:v>4.54624E-3</c:v>
                      </c:pt>
                      <c:pt idx="42" formatCode="General">
                        <c:v>5.1593200000000002E-3</c:v>
                      </c:pt>
                      <c:pt idx="43" formatCode="General">
                        <c:v>5.8292800000000001E-3</c:v>
                      </c:pt>
                      <c:pt idx="44" formatCode="General">
                        <c:v>6.5461599999999997E-3</c:v>
                      </c:pt>
                      <c:pt idx="45" formatCode="General">
                        <c:v>7.3000000000000001E-3</c:v>
                      </c:pt>
                      <c:pt idx="46" formatCode="General">
                        <c:v>8.0865069999999997E-3</c:v>
                      </c:pt>
                      <c:pt idx="47" formatCode="General">
                        <c:v>8.9087200000000002E-3</c:v>
                      </c:pt>
                      <c:pt idx="48" formatCode="General">
                        <c:v>9.7676800000000008E-3</c:v>
                      </c:pt>
                      <c:pt idx="49" formatCode="General">
                        <c:v>1.0664430000000001E-2</c:v>
                      </c:pt>
                      <c:pt idx="50" formatCode="General">
                        <c:v>1.1599999999999999E-2</c:v>
                      </c:pt>
                      <c:pt idx="51" formatCode="General">
                        <c:v>1.257317E-2</c:v>
                      </c:pt>
                      <c:pt idx="52" formatCode="General">
                        <c:v>1.358272E-2</c:v>
                      </c:pt>
                      <c:pt idx="53" formatCode="General">
                        <c:v>1.4629680000000001E-2</c:v>
                      </c:pt>
                      <c:pt idx="54" formatCode="General">
                        <c:v>1.5715090000000001E-2</c:v>
                      </c:pt>
                      <c:pt idx="55" formatCode="General">
                        <c:v>1.6840000000000001E-2</c:v>
                      </c:pt>
                      <c:pt idx="56" formatCode="General">
                        <c:v>1.800736E-2</c:v>
                      </c:pt>
                      <c:pt idx="57" formatCode="General">
                        <c:v>1.9214479999999999E-2</c:v>
                      </c:pt>
                      <c:pt idx="58" formatCode="General">
                        <c:v>2.045392E-2</c:v>
                      </c:pt>
                      <c:pt idx="59" formatCode="General">
                        <c:v>2.171824E-2</c:v>
                      </c:pt>
                      <c:pt idx="60" formatCode="General">
                        <c:v>2.3E-2</c:v>
                      </c:pt>
                      <c:pt idx="61" formatCode="General">
                        <c:v>2.4294610000000001E-2</c:v>
                      </c:pt>
                      <c:pt idx="62" formatCode="General">
                        <c:v>2.5610239999999999E-2</c:v>
                      </c:pt>
                      <c:pt idx="63" formatCode="General">
                        <c:v>2.6958570000000001E-2</c:v>
                      </c:pt>
                      <c:pt idx="64" formatCode="General">
                        <c:v>2.8351250000000001E-2</c:v>
                      </c:pt>
                      <c:pt idx="65" formatCode="General">
                        <c:v>2.98E-2</c:v>
                      </c:pt>
                      <c:pt idx="66" formatCode="General">
                        <c:v>3.1310829999999998E-2</c:v>
                      </c:pt>
                      <c:pt idx="67" formatCode="General">
                        <c:v>3.2883679999999998E-2</c:v>
                      </c:pt>
                      <c:pt idx="68" formatCode="General">
                        <c:v>3.4521120000000002E-2</c:v>
                      </c:pt>
                      <c:pt idx="69" formatCode="General">
                        <c:v>3.6225710000000001E-2</c:v>
                      </c:pt>
                      <c:pt idx="70" formatCode="General">
                        <c:v>3.7999999999999999E-2</c:v>
                      </c:pt>
                      <c:pt idx="71" formatCode="General">
                        <c:v>3.9846670000000001E-2</c:v>
                      </c:pt>
                      <c:pt idx="72" formatCode="General">
                        <c:v>4.1768E-2</c:v>
                      </c:pt>
                      <c:pt idx="73" formatCode="General">
                        <c:v>4.3765999999999999E-2</c:v>
                      </c:pt>
                      <c:pt idx="74" formatCode="General">
                        <c:v>4.5842670000000002E-2</c:v>
                      </c:pt>
                      <c:pt idx="75" formatCode="General">
                        <c:v>4.8000000000000001E-2</c:v>
                      </c:pt>
                      <c:pt idx="76" formatCode="General">
                        <c:v>5.0243679999999999E-2</c:v>
                      </c:pt>
                      <c:pt idx="77" formatCode="General">
                        <c:v>5.2573040000000001E-2</c:v>
                      </c:pt>
                      <c:pt idx="78" formatCode="General">
                        <c:v>5.4980559999999998E-2</c:v>
                      </c:pt>
                      <c:pt idx="79" formatCode="General">
                        <c:v>5.7458719999999998E-2</c:v>
                      </c:pt>
                      <c:pt idx="80" formatCode="General">
                        <c:v>0.06</c:v>
                      </c:pt>
                      <c:pt idx="81" formatCode="General">
                        <c:v>6.2601970000000007E-2</c:v>
                      </c:pt>
                      <c:pt idx="82" formatCode="General">
                        <c:v>6.5277520000000006E-2</c:v>
                      </c:pt>
                      <c:pt idx="83" formatCode="General">
                        <c:v>6.8042080000000005E-2</c:v>
                      </c:pt>
                      <c:pt idx="84" formatCode="General">
                        <c:v>7.0911089999999996E-2</c:v>
                      </c:pt>
                      <c:pt idx="85" formatCode="General">
                        <c:v>7.3899999999999993E-2</c:v>
                      </c:pt>
                      <c:pt idx="86" formatCode="General">
                        <c:v>7.7016000000000001E-2</c:v>
                      </c:pt>
                      <c:pt idx="87" formatCode="General">
                        <c:v>8.0266400000000002E-2</c:v>
                      </c:pt>
                      <c:pt idx="88" formatCode="General">
                        <c:v>8.36668E-2</c:v>
                      </c:pt>
                      <c:pt idx="89" formatCode="General">
                        <c:v>8.7232799999999999E-2</c:v>
                      </c:pt>
                      <c:pt idx="90" formatCode="General">
                        <c:v>9.0980000000000005E-2</c:v>
                      </c:pt>
                      <c:pt idx="91" formatCode="General">
                        <c:v>9.4917550000000003E-2</c:v>
                      </c:pt>
                      <c:pt idx="92" formatCode="General">
                        <c:v>9.9045839999999996E-2</c:v>
                      </c:pt>
                      <c:pt idx="93" formatCode="General">
                        <c:v>0.1033674</c:v>
                      </c:pt>
                      <c:pt idx="94" formatCode="General">
                        <c:v>0.1078846</c:v>
                      </c:pt>
                      <c:pt idx="95" formatCode="General">
                        <c:v>0.11260000000000001</c:v>
                      </c:pt>
                      <c:pt idx="96" formatCode="General">
                        <c:v>0.117532</c:v>
                      </c:pt>
                      <c:pt idx="97" formatCode="General">
                        <c:v>0.1226744</c:v>
                      </c:pt>
                      <c:pt idx="98" formatCode="General">
                        <c:v>0.12799279999999999</c:v>
                      </c:pt>
                      <c:pt idx="99" formatCode="General">
                        <c:v>0.13345280000000001</c:v>
                      </c:pt>
                      <c:pt idx="100" formatCode="General">
                        <c:v>0.13902</c:v>
                      </c:pt>
                      <c:pt idx="101" formatCode="General">
                        <c:v>0.14467640000000001</c:v>
                      </c:pt>
                      <c:pt idx="102" formatCode="General">
                        <c:v>0.1504693</c:v>
                      </c:pt>
                      <c:pt idx="103" formatCode="General">
                        <c:v>0.15646189999999999</c:v>
                      </c:pt>
                      <c:pt idx="104" formatCode="General">
                        <c:v>0.16271769999999999</c:v>
                      </c:pt>
                      <c:pt idx="105" formatCode="General">
                        <c:v>0.16930000000000001</c:v>
                      </c:pt>
                      <c:pt idx="106" formatCode="General">
                        <c:v>0.17624310000000001</c:v>
                      </c:pt>
                      <c:pt idx="107" formatCode="General">
                        <c:v>0.1835581</c:v>
                      </c:pt>
                      <c:pt idx="108" formatCode="General">
                        <c:v>0.19127350000000001</c:v>
                      </c:pt>
                      <c:pt idx="109" formatCode="General">
                        <c:v>0.19941800000000001</c:v>
                      </c:pt>
                      <c:pt idx="110" formatCode="General">
                        <c:v>0.20802000000000001</c:v>
                      </c:pt>
                      <c:pt idx="111" formatCode="General">
                        <c:v>0.2171199</c:v>
                      </c:pt>
                      <c:pt idx="112" formatCode="General">
                        <c:v>0.22673450000000001</c:v>
                      </c:pt>
                      <c:pt idx="113" formatCode="General">
                        <c:v>0.23685709999999999</c:v>
                      </c:pt>
                      <c:pt idx="114" formatCode="General">
                        <c:v>0.24748120000000001</c:v>
                      </c:pt>
                      <c:pt idx="115" formatCode="General">
                        <c:v>0.2586</c:v>
                      </c:pt>
                      <c:pt idx="116" formatCode="General">
                        <c:v>0.27018490000000001</c:v>
                      </c:pt>
                      <c:pt idx="117" formatCode="General">
                        <c:v>0.28229389999999999</c:v>
                      </c:pt>
                      <c:pt idx="118" formatCode="General">
                        <c:v>0.29505049999999999</c:v>
                      </c:pt>
                      <c:pt idx="119" formatCode="General">
                        <c:v>0.30857800000000002</c:v>
                      </c:pt>
                      <c:pt idx="120" formatCode="General">
                        <c:v>0.32300000000000001</c:v>
                      </c:pt>
                      <c:pt idx="121" formatCode="General">
                        <c:v>0.33840209999999998</c:v>
                      </c:pt>
                      <c:pt idx="122" formatCode="General">
                        <c:v>0.3546858</c:v>
                      </c:pt>
                      <c:pt idx="123" formatCode="General">
                        <c:v>0.37169859999999999</c:v>
                      </c:pt>
                      <c:pt idx="124" formatCode="General">
                        <c:v>0.38928750000000001</c:v>
                      </c:pt>
                      <c:pt idx="125" formatCode="General">
                        <c:v>0.4073</c:v>
                      </c:pt>
                      <c:pt idx="126" formatCode="General">
                        <c:v>0.42562990000000001</c:v>
                      </c:pt>
                      <c:pt idx="127" formatCode="General">
                        <c:v>0.44430960000000003</c:v>
                      </c:pt>
                      <c:pt idx="128" formatCode="General">
                        <c:v>0.46339439999999998</c:v>
                      </c:pt>
                      <c:pt idx="129" formatCode="General">
                        <c:v>0.48293950000000002</c:v>
                      </c:pt>
                      <c:pt idx="130" formatCode="General">
                        <c:v>0.503</c:v>
                      </c:pt>
                      <c:pt idx="131" formatCode="General">
                        <c:v>0.52356930000000002</c:v>
                      </c:pt>
                      <c:pt idx="132" formatCode="General">
                        <c:v>0.544512</c:v>
                      </c:pt>
                      <c:pt idx="133" formatCode="General">
                        <c:v>0.56569000000000003</c:v>
                      </c:pt>
                      <c:pt idx="134" formatCode="General">
                        <c:v>0.58696530000000002</c:v>
                      </c:pt>
                      <c:pt idx="135" formatCode="General">
                        <c:v>0.60819999999999996</c:v>
                      </c:pt>
                      <c:pt idx="136" formatCode="General">
                        <c:v>0.62934559999999995</c:v>
                      </c:pt>
                      <c:pt idx="137" formatCode="General">
                        <c:v>0.65030679999999996</c:v>
                      </c:pt>
                      <c:pt idx="138" formatCode="General">
                        <c:v>0.6708752</c:v>
                      </c:pt>
                      <c:pt idx="139" formatCode="General">
                        <c:v>0.69084239999999997</c:v>
                      </c:pt>
                      <c:pt idx="140" formatCode="General">
                        <c:v>0.71</c:v>
                      </c:pt>
                      <c:pt idx="141" formatCode="General">
                        <c:v>0.72818519999999998</c:v>
                      </c:pt>
                      <c:pt idx="142" formatCode="General">
                        <c:v>0.7454636</c:v>
                      </c:pt>
                      <c:pt idx="143" formatCode="General">
                        <c:v>0.76196940000000002</c:v>
                      </c:pt>
                      <c:pt idx="144" formatCode="General">
                        <c:v>0.77783679999999999</c:v>
                      </c:pt>
                      <c:pt idx="145" formatCode="General">
                        <c:v>0.79320000000000002</c:v>
                      </c:pt>
                      <c:pt idx="146" formatCode="General">
                        <c:v>0.80811040000000001</c:v>
                      </c:pt>
                      <c:pt idx="147" formatCode="General">
                        <c:v>0.82249620000000001</c:v>
                      </c:pt>
                      <c:pt idx="148" formatCode="General">
                        <c:v>0.83630680000000002</c:v>
                      </c:pt>
                      <c:pt idx="149" formatCode="General">
                        <c:v>0.84949160000000001</c:v>
                      </c:pt>
                      <c:pt idx="150" formatCode="General">
                        <c:v>0.86199999999999999</c:v>
                      </c:pt>
                      <c:pt idx="151" formatCode="General">
                        <c:v>0.8738108</c:v>
                      </c:pt>
                      <c:pt idx="152" formatCode="General">
                        <c:v>0.88496240000000004</c:v>
                      </c:pt>
                      <c:pt idx="153" formatCode="General">
                        <c:v>0.8954936</c:v>
                      </c:pt>
                      <c:pt idx="154" formatCode="General">
                        <c:v>0.9054432</c:v>
                      </c:pt>
                      <c:pt idx="155" formatCode="General">
                        <c:v>0.9148501</c:v>
                      </c:pt>
                      <c:pt idx="156" formatCode="General">
                        <c:v>0.92373479999999997</c:v>
                      </c:pt>
                      <c:pt idx="157" formatCode="General">
                        <c:v>0.93209240000000004</c:v>
                      </c:pt>
                      <c:pt idx="158" formatCode="General">
                        <c:v>0.93992260000000005</c:v>
                      </c:pt>
                      <c:pt idx="159" formatCode="General">
                        <c:v>0.94722519999999999</c:v>
                      </c:pt>
                      <c:pt idx="160" formatCode="General">
                        <c:v>0.95399999999999996</c:v>
                      </c:pt>
                      <c:pt idx="161" formatCode="General">
                        <c:v>0.96025609999999995</c:v>
                      </c:pt>
                      <c:pt idx="162" formatCode="General">
                        <c:v>0.96600739999999996</c:v>
                      </c:pt>
                      <c:pt idx="163" formatCode="General">
                        <c:v>0.97126060000000003</c:v>
                      </c:pt>
                      <c:pt idx="164" formatCode="General">
                        <c:v>0.97602250000000002</c:v>
                      </c:pt>
                      <c:pt idx="165" formatCode="General">
                        <c:v>0.98029999999999995</c:v>
                      </c:pt>
                      <c:pt idx="166" formatCode="General">
                        <c:v>0.98409239999999998</c:v>
                      </c:pt>
                      <c:pt idx="167" formatCode="General">
                        <c:v>0.98741820000000002</c:v>
                      </c:pt>
                      <c:pt idx="168" formatCode="General">
                        <c:v>0.99031279999999999</c:v>
                      </c:pt>
                      <c:pt idx="169" formatCode="General">
                        <c:v>0.99281160000000002</c:v>
                      </c:pt>
                      <c:pt idx="170" formatCode="General">
                        <c:v>0.99495009999999995</c:v>
                      </c:pt>
                      <c:pt idx="171" formatCode="General">
                        <c:v>0.99671080000000001</c:v>
                      </c:pt>
                      <c:pt idx="172" formatCode="General">
                        <c:v>0.99809829999999999</c:v>
                      </c:pt>
                      <c:pt idx="173" formatCode="General">
                        <c:v>0.999112</c:v>
                      </c:pt>
                      <c:pt idx="174" formatCode="General">
                        <c:v>0.99974819999999998</c:v>
                      </c:pt>
                      <c:pt idx="175" formatCode="General">
                        <c:v>1</c:v>
                      </c:pt>
                      <c:pt idx="176" formatCode="General">
                        <c:v>0.99985670000000004</c:v>
                      </c:pt>
                      <c:pt idx="177" formatCode="General">
                        <c:v>0.99930459999999999</c:v>
                      </c:pt>
                      <c:pt idx="178" formatCode="General">
                        <c:v>0.99832549999999998</c:v>
                      </c:pt>
                      <c:pt idx="179" formatCode="General">
                        <c:v>0.99689870000000003</c:v>
                      </c:pt>
                      <c:pt idx="180" formatCode="General">
                        <c:v>0.995</c:v>
                      </c:pt>
                      <c:pt idx="181" formatCode="General">
                        <c:v>0.9926005</c:v>
                      </c:pt>
                      <c:pt idx="182" formatCode="General">
                        <c:v>0.98974260000000003</c:v>
                      </c:pt>
                      <c:pt idx="183" formatCode="General">
                        <c:v>0.9864444</c:v>
                      </c:pt>
                      <c:pt idx="184" formatCode="General">
                        <c:v>0.98272409999999999</c:v>
                      </c:pt>
                      <c:pt idx="185" formatCode="General">
                        <c:v>0.97860000000000003</c:v>
                      </c:pt>
                      <c:pt idx="186" formatCode="General">
                        <c:v>0.9740837</c:v>
                      </c:pt>
                      <c:pt idx="187" formatCode="General">
                        <c:v>0.96917120000000001</c:v>
                      </c:pt>
                      <c:pt idx="188" formatCode="General">
                        <c:v>0.96385679999999996</c:v>
                      </c:pt>
                      <c:pt idx="189" formatCode="General">
                        <c:v>0.95813490000000001</c:v>
                      </c:pt>
                      <c:pt idx="190" formatCode="General">
                        <c:v>0.95199999999999996</c:v>
                      </c:pt>
                      <c:pt idx="191" formatCode="General">
                        <c:v>0.94545040000000002</c:v>
                      </c:pt>
                      <c:pt idx="192" formatCode="General">
                        <c:v>0.93849919999999998</c:v>
                      </c:pt>
                      <c:pt idx="193" formatCode="General">
                        <c:v>0.93116279999999996</c:v>
                      </c:pt>
                      <c:pt idx="194" formatCode="General">
                        <c:v>0.92345759999999999</c:v>
                      </c:pt>
                      <c:pt idx="195" formatCode="General">
                        <c:v>0.91539999999999999</c:v>
                      </c:pt>
                      <c:pt idx="196" formatCode="General">
                        <c:v>0.90700639999999999</c:v>
                      </c:pt>
                      <c:pt idx="197" formatCode="General">
                        <c:v>0.8982772</c:v>
                      </c:pt>
                      <c:pt idx="198" formatCode="General">
                        <c:v>0.88920480000000002</c:v>
                      </c:pt>
                      <c:pt idx="199" formatCode="General">
                        <c:v>0.87978160000000005</c:v>
                      </c:pt>
                      <c:pt idx="200" formatCode="General">
                        <c:v>0.87</c:v>
                      </c:pt>
                      <c:pt idx="201" formatCode="General">
                        <c:v>0.85986130000000005</c:v>
                      </c:pt>
                      <c:pt idx="202" formatCode="General">
                        <c:v>0.84939200000000004</c:v>
                      </c:pt>
                      <c:pt idx="203" formatCode="General">
                        <c:v>0.83862199999999998</c:v>
                      </c:pt>
                      <c:pt idx="204" formatCode="General">
                        <c:v>0.82758129999999996</c:v>
                      </c:pt>
                      <c:pt idx="205" formatCode="General">
                        <c:v>0.81630000000000003</c:v>
                      </c:pt>
                      <c:pt idx="206" formatCode="General">
                        <c:v>0.80479469999999997</c:v>
                      </c:pt>
                      <c:pt idx="207" formatCode="General">
                        <c:v>0.79308199999999995</c:v>
                      </c:pt>
                      <c:pt idx="208" formatCode="General">
                        <c:v>0.781192</c:v>
                      </c:pt>
                      <c:pt idx="209" formatCode="General">
                        <c:v>0.76915469999999997</c:v>
                      </c:pt>
                      <c:pt idx="210" formatCode="General">
                        <c:v>0.75700000000000001</c:v>
                      </c:pt>
                      <c:pt idx="211" formatCode="General">
                        <c:v>0.74475409999999997</c:v>
                      </c:pt>
                      <c:pt idx="212" formatCode="General">
                        <c:v>0.73242240000000003</c:v>
                      </c:pt>
                      <c:pt idx="213" formatCode="General">
                        <c:v>0.72000359999999997</c:v>
                      </c:pt>
                      <c:pt idx="214" formatCode="General">
                        <c:v>0.70749649999999997</c:v>
                      </c:pt>
                      <c:pt idx="215" formatCode="General">
                        <c:v>0.69489999999999996</c:v>
                      </c:pt>
                      <c:pt idx="216" formatCode="General">
                        <c:v>0.68221920000000003</c:v>
                      </c:pt>
                      <c:pt idx="217" formatCode="General">
                        <c:v>0.66947159999999994</c:v>
                      </c:pt>
                      <c:pt idx="218" formatCode="General">
                        <c:v>0.65667439999999999</c:v>
                      </c:pt>
                      <c:pt idx="219" formatCode="General">
                        <c:v>0.64384479999999999</c:v>
                      </c:pt>
                      <c:pt idx="220" formatCode="General">
                        <c:v>0.63100000000000001</c:v>
                      </c:pt>
                      <c:pt idx="221" formatCode="General">
                        <c:v>0.61815549999999997</c:v>
                      </c:pt>
                      <c:pt idx="222" formatCode="General">
                        <c:v>0.60531440000000003</c:v>
                      </c:pt>
                      <c:pt idx="223" formatCode="General">
                        <c:v>0.59247559999999999</c:v>
                      </c:pt>
                      <c:pt idx="224" formatCode="General">
                        <c:v>0.57963790000000004</c:v>
                      </c:pt>
                      <c:pt idx="225" formatCode="General">
                        <c:v>0.56679999999999997</c:v>
                      </c:pt>
                      <c:pt idx="226" formatCode="General">
                        <c:v>0.55396109999999998</c:v>
                      </c:pt>
                      <c:pt idx="227" formatCode="General">
                        <c:v>0.54113719999999998</c:v>
                      </c:pt>
                      <c:pt idx="228" formatCode="General">
                        <c:v>0.52835279999999996</c:v>
                      </c:pt>
                      <c:pt idx="229" formatCode="General">
                        <c:v>0.51563230000000004</c:v>
                      </c:pt>
                      <c:pt idx="230" formatCode="General">
                        <c:v>0.503</c:v>
                      </c:pt>
                      <c:pt idx="231" formatCode="General">
                        <c:v>0.49046879999999998</c:v>
                      </c:pt>
                      <c:pt idx="232" formatCode="General">
                        <c:v>0.47803040000000002</c:v>
                      </c:pt>
                      <c:pt idx="233" formatCode="General">
                        <c:v>0.46567760000000002</c:v>
                      </c:pt>
                      <c:pt idx="234" formatCode="General">
                        <c:v>0.45340320000000001</c:v>
                      </c:pt>
                      <c:pt idx="235" formatCode="General">
                        <c:v>0.44119999999999998</c:v>
                      </c:pt>
                      <c:pt idx="236" formatCode="General">
                        <c:v>0.42908000000000002</c:v>
                      </c:pt>
                      <c:pt idx="237" formatCode="General">
                        <c:v>0.41703600000000002</c:v>
                      </c:pt>
                      <c:pt idx="238" formatCode="General">
                        <c:v>0.405032</c:v>
                      </c:pt>
                      <c:pt idx="239" formatCode="General">
                        <c:v>0.39303199999999999</c:v>
                      </c:pt>
                      <c:pt idx="240" formatCode="General">
                        <c:v>0.38100000000000001</c:v>
                      </c:pt>
                      <c:pt idx="241" formatCode="General">
                        <c:v>0.36891839999999998</c:v>
                      </c:pt>
                      <c:pt idx="242" formatCode="General">
                        <c:v>0.35682720000000001</c:v>
                      </c:pt>
                      <c:pt idx="243" formatCode="General">
                        <c:v>0.34477679999999999</c:v>
                      </c:pt>
                      <c:pt idx="244" formatCode="General">
                        <c:v>0.33281759999999999</c:v>
                      </c:pt>
                      <c:pt idx="245" formatCode="General">
                        <c:v>0.32100000000000001</c:v>
                      </c:pt>
                      <c:pt idx="246" formatCode="General">
                        <c:v>0.3093381</c:v>
                      </c:pt>
                      <c:pt idx="247" formatCode="General">
                        <c:v>0.29785040000000002</c:v>
                      </c:pt>
                      <c:pt idx="248" formatCode="General">
                        <c:v>0.2865936</c:v>
                      </c:pt>
                      <c:pt idx="249" formatCode="General">
                        <c:v>0.27562449999999999</c:v>
                      </c:pt>
                      <c:pt idx="250" formatCode="General">
                        <c:v>0.26500000000000001</c:v>
                      </c:pt>
                      <c:pt idx="251" formatCode="General">
                        <c:v>0.25476320000000002</c:v>
                      </c:pt>
                      <c:pt idx="252" formatCode="General">
                        <c:v>0.24488960000000001</c:v>
                      </c:pt>
                      <c:pt idx="253" formatCode="General">
                        <c:v>0.2353344</c:v>
                      </c:pt>
                      <c:pt idx="254" formatCode="General">
                        <c:v>0.2260528</c:v>
                      </c:pt>
                      <c:pt idx="255" formatCode="General">
                        <c:v>0.217</c:v>
                      </c:pt>
                      <c:pt idx="256" formatCode="General">
                        <c:v>0.2081616</c:v>
                      </c:pt>
                      <c:pt idx="257" formatCode="General">
                        <c:v>0.1995488</c:v>
                      </c:pt>
                      <c:pt idx="258" formatCode="General">
                        <c:v>0.1911552</c:v>
                      </c:pt>
                      <c:pt idx="259" formatCode="General">
                        <c:v>0.18297440000000001</c:v>
                      </c:pt>
                      <c:pt idx="260" formatCode="General">
                        <c:v>0.17499999999999999</c:v>
                      </c:pt>
                      <c:pt idx="261" formatCode="General">
                        <c:v>0.1672235</c:v>
                      </c:pt>
                      <c:pt idx="262" formatCode="General">
                        <c:v>0.15964639999999999</c:v>
                      </c:pt>
                      <c:pt idx="263" formatCode="General">
                        <c:v>0.15227760000000001</c:v>
                      </c:pt>
                      <c:pt idx="264" formatCode="General">
                        <c:v>0.1451259</c:v>
                      </c:pt>
                      <c:pt idx="265" formatCode="General">
                        <c:v>0.13819999999999999</c:v>
                      </c:pt>
                      <c:pt idx="266" formatCode="General">
                        <c:v>0.13150029999999999</c:v>
                      </c:pt>
                      <c:pt idx="267" formatCode="General">
                        <c:v>0.12502479999999999</c:v>
                      </c:pt>
                      <c:pt idx="268" formatCode="General">
                        <c:v>0.1187792</c:v>
                      </c:pt>
                      <c:pt idx="269" formatCode="General">
                        <c:v>0.1127691</c:v>
                      </c:pt>
                      <c:pt idx="270" formatCode="General">
                        <c:v>0.107</c:v>
                      </c:pt>
                      <c:pt idx="271" formatCode="General">
                        <c:v>0.1014762</c:v>
                      </c:pt>
                      <c:pt idx="272" formatCode="General">
                        <c:v>9.6188640000000006E-2</c:v>
                      </c:pt>
                      <c:pt idx="273" formatCode="General">
                        <c:v>9.1122960000000003E-2</c:v>
                      </c:pt>
                      <c:pt idx="274" formatCode="General">
                        <c:v>8.6264850000000004E-2</c:v>
                      </c:pt>
                      <c:pt idx="275" formatCode="General">
                        <c:v>8.1600000000000006E-2</c:v>
                      </c:pt>
                      <c:pt idx="276" formatCode="General">
                        <c:v>7.7120640000000004E-2</c:v>
                      </c:pt>
                      <c:pt idx="277" formatCode="General">
                        <c:v>7.2825520000000005E-2</c:v>
                      </c:pt>
                      <c:pt idx="278" formatCode="General">
                        <c:v>6.8710080000000007E-2</c:v>
                      </c:pt>
                      <c:pt idx="279" formatCode="General">
                        <c:v>6.4769759999999996E-2</c:v>
                      </c:pt>
                      <c:pt idx="280" formatCode="General">
                        <c:v>6.0999999999999999E-2</c:v>
                      </c:pt>
                      <c:pt idx="281" formatCode="General">
                        <c:v>5.7396210000000003E-2</c:v>
                      </c:pt>
                      <c:pt idx="282" formatCode="General">
                        <c:v>5.3955040000000003E-2</c:v>
                      </c:pt>
                      <c:pt idx="283" formatCode="General">
                        <c:v>5.0673759999999998E-2</c:v>
                      </c:pt>
                      <c:pt idx="284" formatCode="General">
                        <c:v>4.7549649999999999E-2</c:v>
                      </c:pt>
                      <c:pt idx="285" formatCode="General">
                        <c:v>4.4580000000000002E-2</c:v>
                      </c:pt>
                      <c:pt idx="286" formatCode="General">
                        <c:v>4.1758719999999999E-2</c:v>
                      </c:pt>
                      <c:pt idx="287" formatCode="General">
                        <c:v>3.9084960000000002E-2</c:v>
                      </c:pt>
                      <c:pt idx="288" formatCode="General">
                        <c:v>3.656384E-2</c:v>
                      </c:pt>
                      <c:pt idx="289" formatCode="General">
                        <c:v>3.4200479999999998E-2</c:v>
                      </c:pt>
                      <c:pt idx="290" formatCode="General">
                        <c:v>3.2000000000000001E-2</c:v>
                      </c:pt>
                      <c:pt idx="291" formatCode="General">
                        <c:v>2.9962610000000001E-2</c:v>
                      </c:pt>
                      <c:pt idx="292" formatCode="General">
                        <c:v>2.807664E-2</c:v>
                      </c:pt>
                      <c:pt idx="293" formatCode="General">
                        <c:v>2.632936E-2</c:v>
                      </c:pt>
                      <c:pt idx="294" formatCode="General">
                        <c:v>2.4708049999999999E-2</c:v>
                      </c:pt>
                      <c:pt idx="295" formatCode="General">
                        <c:v>2.3199999999999998E-2</c:v>
                      </c:pt>
                      <c:pt idx="296" formatCode="General">
                        <c:v>2.1800770000000001E-2</c:v>
                      </c:pt>
                      <c:pt idx="297" formatCode="General">
                        <c:v>2.0501120000000001E-2</c:v>
                      </c:pt>
                      <c:pt idx="298" formatCode="General">
                        <c:v>1.9281079999999999E-2</c:v>
                      </c:pt>
                      <c:pt idx="299" formatCode="General">
                        <c:v>1.8120689999999998E-2</c:v>
                      </c:pt>
                      <c:pt idx="300" formatCode="General">
                        <c:v>1.7000000000000001E-2</c:v>
                      </c:pt>
                      <c:pt idx="301" formatCode="General">
                        <c:v>1.5903790000000001E-2</c:v>
                      </c:pt>
                      <c:pt idx="302" formatCode="General">
                        <c:v>1.483718E-2</c:v>
                      </c:pt>
                      <c:pt idx="303" formatCode="General">
                        <c:v>1.3810680000000001E-2</c:v>
                      </c:pt>
                      <c:pt idx="304" formatCode="General">
                        <c:v>1.283478E-2</c:v>
                      </c:pt>
                      <c:pt idx="305" formatCode="General">
                        <c:v>1.192E-2</c:v>
                      </c:pt>
                      <c:pt idx="306" formatCode="General">
                        <c:v>1.106831E-2</c:v>
                      </c:pt>
                      <c:pt idx="307" formatCode="General">
                        <c:v>1.027339E-2</c:v>
                      </c:pt>
                      <c:pt idx="308" formatCode="General">
                        <c:v>9.5333109999999992E-3</c:v>
                      </c:pt>
                      <c:pt idx="309" formatCode="General">
                        <c:v>8.8461570000000003E-3</c:v>
                      </c:pt>
                      <c:pt idx="310" formatCode="General">
                        <c:v>8.2100000000000003E-3</c:v>
                      </c:pt>
                      <c:pt idx="311" formatCode="General">
                        <c:v>7.6237809999999996E-3</c:v>
                      </c:pt>
                      <c:pt idx="312" formatCode="General">
                        <c:v>7.0854239999999999E-3</c:v>
                      </c:pt>
                      <c:pt idx="313" formatCode="General">
                        <c:v>6.5914759999999998E-3</c:v>
                      </c:pt>
                      <c:pt idx="314" formatCode="General">
                        <c:v>6.1384849999999999E-3</c:v>
                      </c:pt>
                      <c:pt idx="315" formatCode="General">
                        <c:v>5.7229999999999998E-3</c:v>
                      </c:pt>
                      <c:pt idx="316" formatCode="General">
                        <c:v>5.3430589999999998E-3</c:v>
                      </c:pt>
                      <c:pt idx="317" formatCode="General">
                        <c:v>4.9957960000000003E-3</c:v>
                      </c:pt>
                      <c:pt idx="318" formatCode="General">
                        <c:v>4.6764040000000003E-3</c:v>
                      </c:pt>
                      <c:pt idx="319" formatCode="General">
                        <c:v>4.3800749999999998E-3</c:v>
                      </c:pt>
                      <c:pt idx="320" formatCode="General">
                        <c:v>4.1019999999999997E-3</c:v>
                      </c:pt>
                      <c:pt idx="321" formatCode="General">
                        <c:v>3.8384529999999999E-3</c:v>
                      </c:pt>
                      <c:pt idx="322" formatCode="General">
                        <c:v>3.5890990000000001E-3</c:v>
                      </c:pt>
                      <c:pt idx="323" formatCode="General">
                        <c:v>3.3542189999999999E-3</c:v>
                      </c:pt>
                      <c:pt idx="324" formatCode="General">
                        <c:v>3.1340930000000001E-3</c:v>
                      </c:pt>
                      <c:pt idx="325" formatCode="General">
                        <c:v>2.9290000000000002E-3</c:v>
                      </c:pt>
                      <c:pt idx="326" formatCode="General">
                        <c:v>2.7381390000000001E-3</c:v>
                      </c:pt>
                      <c:pt idx="327" formatCode="General">
                        <c:v>2.559876E-3</c:v>
                      </c:pt>
                      <c:pt idx="328" formatCode="General">
                        <c:v>2.3932440000000001E-3</c:v>
                      </c:pt>
                      <c:pt idx="329" formatCode="General">
                        <c:v>2.2372749999999999E-3</c:v>
                      </c:pt>
                      <c:pt idx="330" formatCode="General">
                        <c:v>2.091E-3</c:v>
                      </c:pt>
                      <c:pt idx="331" formatCode="General">
                        <c:v>1.9535870000000001E-3</c:v>
                      </c:pt>
                      <c:pt idx="332" formatCode="General">
                        <c:v>1.8245799999999999E-3</c:v>
                      </c:pt>
                      <c:pt idx="333" formatCode="General">
                        <c:v>1.7035799999999999E-3</c:v>
                      </c:pt>
                      <c:pt idx="334" formatCode="General">
                        <c:v>1.5901870000000001E-3</c:v>
                      </c:pt>
                      <c:pt idx="335" formatCode="General">
                        <c:v>1.4840000000000001E-3</c:v>
                      </c:pt>
                      <c:pt idx="336" formatCode="General">
                        <c:v>1.384496E-3</c:v>
                      </c:pt>
                      <c:pt idx="337" formatCode="General">
                        <c:v>1.2912679999999999E-3</c:v>
                      </c:pt>
                      <c:pt idx="338" formatCode="General">
                        <c:v>1.2040919999999999E-3</c:v>
                      </c:pt>
                      <c:pt idx="339" formatCode="General">
                        <c:v>1.122744E-3</c:v>
                      </c:pt>
                      <c:pt idx="340" formatCode="General">
                        <c:v>1.047E-3</c:v>
                      </c:pt>
                      <c:pt idx="341" formatCode="General">
                        <c:v>9.7659000000000005E-4</c:v>
                      </c:pt>
                      <c:pt idx="342" formatCode="General">
                        <c:v>9.1110900000000001E-4</c:v>
                      </c:pt>
                      <c:pt idx="343" formatCode="General">
                        <c:v>8.5013299999999999E-4</c:v>
                      </c:pt>
                      <c:pt idx="344" formatCode="General">
                        <c:v>7.9323800000000004E-4</c:v>
                      </c:pt>
                      <c:pt idx="345" formatCode="General">
                        <c:v>7.3999999999999999E-4</c:v>
                      </c:pt>
                      <c:pt idx="346" formatCode="General">
                        <c:v>6.9008299999999997E-4</c:v>
                      </c:pt>
                      <c:pt idx="347" formatCode="General">
                        <c:v>6.4331000000000002E-4</c:v>
                      </c:pt>
                      <c:pt idx="348" formatCode="General">
                        <c:v>5.9949600000000003E-4</c:v>
                      </c:pt>
                      <c:pt idx="349" formatCode="General">
                        <c:v>5.5845500000000002E-4</c:v>
                      </c:pt>
                      <c:pt idx="350" formatCode="General">
                        <c:v>5.1999999999999995E-4</c:v>
                      </c:pt>
                      <c:pt idx="351" formatCode="General">
                        <c:v>4.83914E-4</c:v>
                      </c:pt>
                      <c:pt idx="352" formatCode="General">
                        <c:v>4.5005300000000001E-4</c:v>
                      </c:pt>
                      <c:pt idx="353" formatCode="General">
                        <c:v>4.1834499999999998E-4</c:v>
                      </c:pt>
                      <c:pt idx="354" formatCode="General">
                        <c:v>3.8871799999999997E-4</c:v>
                      </c:pt>
                      <c:pt idx="355" formatCode="General">
                        <c:v>3.611E-4</c:v>
                      </c:pt>
                      <c:pt idx="356" formatCode="General">
                        <c:v>3.3538399999999999E-4</c:v>
                      </c:pt>
                      <c:pt idx="357" formatCode="General">
                        <c:v>3.1144000000000001E-4</c:v>
                      </c:pt>
                      <c:pt idx="358" formatCode="General">
                        <c:v>2.8916599999999999E-4</c:v>
                      </c:pt>
                      <c:pt idx="359" formatCode="General">
                        <c:v>2.68454E-4</c:v>
                      </c:pt>
                      <c:pt idx="360" formatCode="General">
                        <c:v>2.4919999999999999E-4</c:v>
                      </c:pt>
                      <c:pt idx="361" formatCode="General">
                        <c:v>2.3130199999999999E-4</c:v>
                      </c:pt>
                      <c:pt idx="362" formatCode="General">
                        <c:v>2.1468600000000001E-4</c:v>
                      </c:pt>
                      <c:pt idx="363" formatCode="General">
                        <c:v>1.9928799999999999E-4</c:v>
                      </c:pt>
                      <c:pt idx="364" formatCode="General">
                        <c:v>1.8504799999999999E-4</c:v>
                      </c:pt>
                      <c:pt idx="365" formatCode="General">
                        <c:v>1.719E-4</c:v>
                      </c:pt>
                      <c:pt idx="366" formatCode="General">
                        <c:v>1.5977799999999999E-4</c:v>
                      </c:pt>
                      <c:pt idx="367" formatCode="General">
                        <c:v>1.4860399999999999E-4</c:v>
                      </c:pt>
                      <c:pt idx="368" formatCode="General">
                        <c:v>1.3830200000000001E-4</c:v>
                      </c:pt>
                      <c:pt idx="369" formatCode="General">
                        <c:v>1.2879300000000001E-4</c:v>
                      </c:pt>
                      <c:pt idx="370" formatCode="General">
                        <c:v>1.2E-4</c:v>
                      </c:pt>
                      <c:pt idx="371" formatCode="General">
                        <c:v>1.1186E-4</c:v>
                      </c:pt>
                      <c:pt idx="372" formatCode="General">
                        <c:v>1.0432199999999999E-4</c:v>
                      </c:pt>
                      <c:pt idx="373">
                        <c:v>9.7335600000000004E-5</c:v>
                      </c:pt>
                      <c:pt idx="374">
                        <c:v>9.0845899999999997E-5</c:v>
                      </c:pt>
                      <c:pt idx="375" formatCode="General">
                        <c:v>8.4800000000000001E-5</c:v>
                      </c:pt>
                      <c:pt idx="376">
                        <c:v>7.9146699999999999E-5</c:v>
                      </c:pt>
                      <c:pt idx="377" formatCode="General">
                        <c:v>7.3857999999999997E-5</c:v>
                      </c:pt>
                      <c:pt idx="378" formatCode="General">
                        <c:v>6.8916000000000002E-5</c:v>
                      </c:pt>
                      <c:pt idx="379">
                        <c:v>6.4302700000000004E-5</c:v>
                      </c:pt>
                      <c:pt idx="380" formatCode="General">
                        <c:v>6.0000000000000002E-5</c:v>
                      </c:pt>
                      <c:pt idx="381">
                        <c:v>5.59819E-5</c:v>
                      </c:pt>
                      <c:pt idx="382">
                        <c:v>5.2225599999999997E-5</c:v>
                      </c:pt>
                      <c:pt idx="383">
                        <c:v>4.8718399999999998E-5</c:v>
                      </c:pt>
                      <c:pt idx="384">
                        <c:v>4.5447500000000002E-5</c:v>
                      </c:pt>
                      <c:pt idx="385" formatCode="General">
                        <c:v>4.2400000000000001E-5</c:v>
                      </c:pt>
                      <c:pt idx="386">
                        <c:v>3.9561000000000003E-5</c:v>
                      </c:pt>
                      <c:pt idx="387">
                        <c:v>3.6915100000000002E-5</c:v>
                      </c:pt>
                      <c:pt idx="388">
                        <c:v>3.4448700000000001E-5</c:v>
                      </c:pt>
                      <c:pt idx="389">
                        <c:v>3.2148199999999998E-5</c:v>
                      </c:pt>
                      <c:pt idx="390" formatCode="General">
                        <c:v>3.0000000000000001E-5</c:v>
                      </c:pt>
                      <c:pt idx="391">
                        <c:v>2.7991300000000001E-5</c:v>
                      </c:pt>
                      <c:pt idx="392">
                        <c:v>2.61136E-5</c:v>
                      </c:pt>
                      <c:pt idx="393">
                        <c:v>2.4360200000000001E-5</c:v>
                      </c:pt>
                      <c:pt idx="394">
                        <c:v>2.2724599999999999E-5</c:v>
                      </c:pt>
                      <c:pt idx="395" formatCode="General">
                        <c:v>2.12E-5</c:v>
                      </c:pt>
                      <c:pt idx="396">
                        <c:v>1.9778600000000001E-5</c:v>
                      </c:pt>
                      <c:pt idx="397">
                        <c:v>1.8452900000000001E-5</c:v>
                      </c:pt>
                      <c:pt idx="398">
                        <c:v>1.7216900000000001E-5</c:v>
                      </c:pt>
                      <c:pt idx="399">
                        <c:v>1.6064599999999999E-5</c:v>
                      </c:pt>
                      <c:pt idx="400" formatCode="General">
                        <c:v>1.499E-5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97-4140-B9FE-78FC42C1E8C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l!$F$1</c15:sqref>
                        </c15:formulaRef>
                      </c:ext>
                    </c:extLst>
                    <c:strCache>
                      <c:ptCount val="1"/>
                      <c:pt idx="0">
                        <c:v>CIEz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l!$A$2:$A$452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380</c:v>
                      </c:pt>
                      <c:pt idx="1">
                        <c:v>381</c:v>
                      </c:pt>
                      <c:pt idx="2">
                        <c:v>382</c:v>
                      </c:pt>
                      <c:pt idx="3">
                        <c:v>383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386</c:v>
                      </c:pt>
                      <c:pt idx="7">
                        <c:v>387</c:v>
                      </c:pt>
                      <c:pt idx="8">
                        <c:v>388</c:v>
                      </c:pt>
                      <c:pt idx="9">
                        <c:v>389</c:v>
                      </c:pt>
                      <c:pt idx="10">
                        <c:v>390</c:v>
                      </c:pt>
                      <c:pt idx="11">
                        <c:v>391</c:v>
                      </c:pt>
                      <c:pt idx="12">
                        <c:v>392</c:v>
                      </c:pt>
                      <c:pt idx="13">
                        <c:v>393</c:v>
                      </c:pt>
                      <c:pt idx="14">
                        <c:v>394</c:v>
                      </c:pt>
                      <c:pt idx="15">
                        <c:v>395</c:v>
                      </c:pt>
                      <c:pt idx="16">
                        <c:v>396</c:v>
                      </c:pt>
                      <c:pt idx="17">
                        <c:v>397</c:v>
                      </c:pt>
                      <c:pt idx="18">
                        <c:v>398</c:v>
                      </c:pt>
                      <c:pt idx="19">
                        <c:v>399</c:v>
                      </c:pt>
                      <c:pt idx="20">
                        <c:v>400</c:v>
                      </c:pt>
                      <c:pt idx="21">
                        <c:v>401</c:v>
                      </c:pt>
                      <c:pt idx="22">
                        <c:v>402</c:v>
                      </c:pt>
                      <c:pt idx="23">
                        <c:v>403</c:v>
                      </c:pt>
                      <c:pt idx="24">
                        <c:v>404</c:v>
                      </c:pt>
                      <c:pt idx="25">
                        <c:v>405</c:v>
                      </c:pt>
                      <c:pt idx="26">
                        <c:v>406</c:v>
                      </c:pt>
                      <c:pt idx="27">
                        <c:v>407</c:v>
                      </c:pt>
                      <c:pt idx="28">
                        <c:v>408</c:v>
                      </c:pt>
                      <c:pt idx="29">
                        <c:v>409</c:v>
                      </c:pt>
                      <c:pt idx="30">
                        <c:v>410</c:v>
                      </c:pt>
                      <c:pt idx="31">
                        <c:v>411</c:v>
                      </c:pt>
                      <c:pt idx="32">
                        <c:v>412</c:v>
                      </c:pt>
                      <c:pt idx="33">
                        <c:v>413</c:v>
                      </c:pt>
                      <c:pt idx="34">
                        <c:v>414</c:v>
                      </c:pt>
                      <c:pt idx="35">
                        <c:v>415</c:v>
                      </c:pt>
                      <c:pt idx="36">
                        <c:v>416</c:v>
                      </c:pt>
                      <c:pt idx="37">
                        <c:v>417</c:v>
                      </c:pt>
                      <c:pt idx="38">
                        <c:v>418</c:v>
                      </c:pt>
                      <c:pt idx="39">
                        <c:v>419</c:v>
                      </c:pt>
                      <c:pt idx="40">
                        <c:v>420</c:v>
                      </c:pt>
                      <c:pt idx="41">
                        <c:v>421</c:v>
                      </c:pt>
                      <c:pt idx="42">
                        <c:v>422</c:v>
                      </c:pt>
                      <c:pt idx="43">
                        <c:v>423</c:v>
                      </c:pt>
                      <c:pt idx="44">
                        <c:v>424</c:v>
                      </c:pt>
                      <c:pt idx="45">
                        <c:v>425</c:v>
                      </c:pt>
                      <c:pt idx="46">
                        <c:v>426</c:v>
                      </c:pt>
                      <c:pt idx="47">
                        <c:v>427</c:v>
                      </c:pt>
                      <c:pt idx="48">
                        <c:v>428</c:v>
                      </c:pt>
                      <c:pt idx="49">
                        <c:v>429</c:v>
                      </c:pt>
                      <c:pt idx="50">
                        <c:v>430</c:v>
                      </c:pt>
                      <c:pt idx="51">
                        <c:v>431</c:v>
                      </c:pt>
                      <c:pt idx="52">
                        <c:v>432</c:v>
                      </c:pt>
                      <c:pt idx="53">
                        <c:v>433</c:v>
                      </c:pt>
                      <c:pt idx="54">
                        <c:v>434</c:v>
                      </c:pt>
                      <c:pt idx="55">
                        <c:v>435</c:v>
                      </c:pt>
                      <c:pt idx="56">
                        <c:v>436</c:v>
                      </c:pt>
                      <c:pt idx="57">
                        <c:v>437</c:v>
                      </c:pt>
                      <c:pt idx="58">
                        <c:v>438</c:v>
                      </c:pt>
                      <c:pt idx="59">
                        <c:v>439</c:v>
                      </c:pt>
                      <c:pt idx="60">
                        <c:v>440</c:v>
                      </c:pt>
                      <c:pt idx="61">
                        <c:v>441</c:v>
                      </c:pt>
                      <c:pt idx="62">
                        <c:v>442</c:v>
                      </c:pt>
                      <c:pt idx="63">
                        <c:v>443</c:v>
                      </c:pt>
                      <c:pt idx="64">
                        <c:v>444</c:v>
                      </c:pt>
                      <c:pt idx="65">
                        <c:v>445</c:v>
                      </c:pt>
                      <c:pt idx="66">
                        <c:v>446</c:v>
                      </c:pt>
                      <c:pt idx="67">
                        <c:v>447</c:v>
                      </c:pt>
                      <c:pt idx="68">
                        <c:v>448</c:v>
                      </c:pt>
                      <c:pt idx="69">
                        <c:v>449</c:v>
                      </c:pt>
                      <c:pt idx="70">
                        <c:v>450</c:v>
                      </c:pt>
                      <c:pt idx="71">
                        <c:v>451</c:v>
                      </c:pt>
                      <c:pt idx="72">
                        <c:v>452</c:v>
                      </c:pt>
                      <c:pt idx="73">
                        <c:v>453</c:v>
                      </c:pt>
                      <c:pt idx="74">
                        <c:v>454</c:v>
                      </c:pt>
                      <c:pt idx="75">
                        <c:v>455</c:v>
                      </c:pt>
                      <c:pt idx="76">
                        <c:v>456</c:v>
                      </c:pt>
                      <c:pt idx="77">
                        <c:v>457</c:v>
                      </c:pt>
                      <c:pt idx="78">
                        <c:v>458</c:v>
                      </c:pt>
                      <c:pt idx="79">
                        <c:v>459</c:v>
                      </c:pt>
                      <c:pt idx="80">
                        <c:v>460</c:v>
                      </c:pt>
                      <c:pt idx="81">
                        <c:v>461</c:v>
                      </c:pt>
                      <c:pt idx="82">
                        <c:v>462</c:v>
                      </c:pt>
                      <c:pt idx="83">
                        <c:v>463</c:v>
                      </c:pt>
                      <c:pt idx="84">
                        <c:v>464</c:v>
                      </c:pt>
                      <c:pt idx="85">
                        <c:v>465</c:v>
                      </c:pt>
                      <c:pt idx="86">
                        <c:v>466</c:v>
                      </c:pt>
                      <c:pt idx="87">
                        <c:v>467</c:v>
                      </c:pt>
                      <c:pt idx="88">
                        <c:v>468</c:v>
                      </c:pt>
                      <c:pt idx="89">
                        <c:v>469</c:v>
                      </c:pt>
                      <c:pt idx="90">
                        <c:v>470</c:v>
                      </c:pt>
                      <c:pt idx="91">
                        <c:v>471</c:v>
                      </c:pt>
                      <c:pt idx="92">
                        <c:v>472</c:v>
                      </c:pt>
                      <c:pt idx="93">
                        <c:v>473</c:v>
                      </c:pt>
                      <c:pt idx="94">
                        <c:v>474</c:v>
                      </c:pt>
                      <c:pt idx="95">
                        <c:v>475</c:v>
                      </c:pt>
                      <c:pt idx="96">
                        <c:v>476</c:v>
                      </c:pt>
                      <c:pt idx="97">
                        <c:v>477</c:v>
                      </c:pt>
                      <c:pt idx="98">
                        <c:v>478</c:v>
                      </c:pt>
                      <c:pt idx="99">
                        <c:v>479</c:v>
                      </c:pt>
                      <c:pt idx="100">
                        <c:v>480</c:v>
                      </c:pt>
                      <c:pt idx="101">
                        <c:v>481</c:v>
                      </c:pt>
                      <c:pt idx="102">
                        <c:v>482</c:v>
                      </c:pt>
                      <c:pt idx="103">
                        <c:v>483</c:v>
                      </c:pt>
                      <c:pt idx="104">
                        <c:v>484</c:v>
                      </c:pt>
                      <c:pt idx="105">
                        <c:v>485</c:v>
                      </c:pt>
                      <c:pt idx="106">
                        <c:v>486</c:v>
                      </c:pt>
                      <c:pt idx="107">
                        <c:v>487</c:v>
                      </c:pt>
                      <c:pt idx="108">
                        <c:v>488</c:v>
                      </c:pt>
                      <c:pt idx="109">
                        <c:v>489</c:v>
                      </c:pt>
                      <c:pt idx="110">
                        <c:v>490</c:v>
                      </c:pt>
                      <c:pt idx="111">
                        <c:v>491</c:v>
                      </c:pt>
                      <c:pt idx="112">
                        <c:v>492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495</c:v>
                      </c:pt>
                      <c:pt idx="116">
                        <c:v>496</c:v>
                      </c:pt>
                      <c:pt idx="117">
                        <c:v>497</c:v>
                      </c:pt>
                      <c:pt idx="118">
                        <c:v>498</c:v>
                      </c:pt>
                      <c:pt idx="119">
                        <c:v>499</c:v>
                      </c:pt>
                      <c:pt idx="120">
                        <c:v>500</c:v>
                      </c:pt>
                      <c:pt idx="121">
                        <c:v>501</c:v>
                      </c:pt>
                      <c:pt idx="122">
                        <c:v>502</c:v>
                      </c:pt>
                      <c:pt idx="123">
                        <c:v>503</c:v>
                      </c:pt>
                      <c:pt idx="124">
                        <c:v>504</c:v>
                      </c:pt>
                      <c:pt idx="125">
                        <c:v>505</c:v>
                      </c:pt>
                      <c:pt idx="126">
                        <c:v>506</c:v>
                      </c:pt>
                      <c:pt idx="127">
                        <c:v>507</c:v>
                      </c:pt>
                      <c:pt idx="128">
                        <c:v>508</c:v>
                      </c:pt>
                      <c:pt idx="129">
                        <c:v>509</c:v>
                      </c:pt>
                      <c:pt idx="130">
                        <c:v>510</c:v>
                      </c:pt>
                      <c:pt idx="131">
                        <c:v>511</c:v>
                      </c:pt>
                      <c:pt idx="132">
                        <c:v>512</c:v>
                      </c:pt>
                      <c:pt idx="133">
                        <c:v>513</c:v>
                      </c:pt>
                      <c:pt idx="134">
                        <c:v>514</c:v>
                      </c:pt>
                      <c:pt idx="135">
                        <c:v>515</c:v>
                      </c:pt>
                      <c:pt idx="136">
                        <c:v>516</c:v>
                      </c:pt>
                      <c:pt idx="137">
                        <c:v>517</c:v>
                      </c:pt>
                      <c:pt idx="138">
                        <c:v>518</c:v>
                      </c:pt>
                      <c:pt idx="139">
                        <c:v>519</c:v>
                      </c:pt>
                      <c:pt idx="140">
                        <c:v>520</c:v>
                      </c:pt>
                      <c:pt idx="141">
                        <c:v>521</c:v>
                      </c:pt>
                      <c:pt idx="142">
                        <c:v>522</c:v>
                      </c:pt>
                      <c:pt idx="143">
                        <c:v>523</c:v>
                      </c:pt>
                      <c:pt idx="144">
                        <c:v>524</c:v>
                      </c:pt>
                      <c:pt idx="145">
                        <c:v>525</c:v>
                      </c:pt>
                      <c:pt idx="146">
                        <c:v>526</c:v>
                      </c:pt>
                      <c:pt idx="147">
                        <c:v>527</c:v>
                      </c:pt>
                      <c:pt idx="148">
                        <c:v>528</c:v>
                      </c:pt>
                      <c:pt idx="149">
                        <c:v>529</c:v>
                      </c:pt>
                      <c:pt idx="150">
                        <c:v>530</c:v>
                      </c:pt>
                      <c:pt idx="151">
                        <c:v>531</c:v>
                      </c:pt>
                      <c:pt idx="152">
                        <c:v>532</c:v>
                      </c:pt>
                      <c:pt idx="153">
                        <c:v>533</c:v>
                      </c:pt>
                      <c:pt idx="154">
                        <c:v>534</c:v>
                      </c:pt>
                      <c:pt idx="155">
                        <c:v>535</c:v>
                      </c:pt>
                      <c:pt idx="156">
                        <c:v>536</c:v>
                      </c:pt>
                      <c:pt idx="157">
                        <c:v>537</c:v>
                      </c:pt>
                      <c:pt idx="158">
                        <c:v>538</c:v>
                      </c:pt>
                      <c:pt idx="159">
                        <c:v>539</c:v>
                      </c:pt>
                      <c:pt idx="160">
                        <c:v>540</c:v>
                      </c:pt>
                      <c:pt idx="161">
                        <c:v>541</c:v>
                      </c:pt>
                      <c:pt idx="162">
                        <c:v>542</c:v>
                      </c:pt>
                      <c:pt idx="163">
                        <c:v>543</c:v>
                      </c:pt>
                      <c:pt idx="164">
                        <c:v>544</c:v>
                      </c:pt>
                      <c:pt idx="165">
                        <c:v>545</c:v>
                      </c:pt>
                      <c:pt idx="166">
                        <c:v>546</c:v>
                      </c:pt>
                      <c:pt idx="167">
                        <c:v>547</c:v>
                      </c:pt>
                      <c:pt idx="168">
                        <c:v>548</c:v>
                      </c:pt>
                      <c:pt idx="169">
                        <c:v>549</c:v>
                      </c:pt>
                      <c:pt idx="170">
                        <c:v>550</c:v>
                      </c:pt>
                      <c:pt idx="171">
                        <c:v>551</c:v>
                      </c:pt>
                      <c:pt idx="172">
                        <c:v>552</c:v>
                      </c:pt>
                      <c:pt idx="173">
                        <c:v>553</c:v>
                      </c:pt>
                      <c:pt idx="174">
                        <c:v>554</c:v>
                      </c:pt>
                      <c:pt idx="175">
                        <c:v>555</c:v>
                      </c:pt>
                      <c:pt idx="176">
                        <c:v>556</c:v>
                      </c:pt>
                      <c:pt idx="177">
                        <c:v>557</c:v>
                      </c:pt>
                      <c:pt idx="178">
                        <c:v>558</c:v>
                      </c:pt>
                      <c:pt idx="179">
                        <c:v>559</c:v>
                      </c:pt>
                      <c:pt idx="180">
                        <c:v>560</c:v>
                      </c:pt>
                      <c:pt idx="181">
                        <c:v>561</c:v>
                      </c:pt>
                      <c:pt idx="182">
                        <c:v>562</c:v>
                      </c:pt>
                      <c:pt idx="183">
                        <c:v>563</c:v>
                      </c:pt>
                      <c:pt idx="184">
                        <c:v>564</c:v>
                      </c:pt>
                      <c:pt idx="185">
                        <c:v>565</c:v>
                      </c:pt>
                      <c:pt idx="186">
                        <c:v>566</c:v>
                      </c:pt>
                      <c:pt idx="187">
                        <c:v>567</c:v>
                      </c:pt>
                      <c:pt idx="188">
                        <c:v>568</c:v>
                      </c:pt>
                      <c:pt idx="189">
                        <c:v>569</c:v>
                      </c:pt>
                      <c:pt idx="190">
                        <c:v>570</c:v>
                      </c:pt>
                      <c:pt idx="191">
                        <c:v>571</c:v>
                      </c:pt>
                      <c:pt idx="192">
                        <c:v>572</c:v>
                      </c:pt>
                      <c:pt idx="193">
                        <c:v>573</c:v>
                      </c:pt>
                      <c:pt idx="194">
                        <c:v>574</c:v>
                      </c:pt>
                      <c:pt idx="195">
                        <c:v>575</c:v>
                      </c:pt>
                      <c:pt idx="196">
                        <c:v>576</c:v>
                      </c:pt>
                      <c:pt idx="197">
                        <c:v>577</c:v>
                      </c:pt>
                      <c:pt idx="198">
                        <c:v>578</c:v>
                      </c:pt>
                      <c:pt idx="199">
                        <c:v>579</c:v>
                      </c:pt>
                      <c:pt idx="200">
                        <c:v>580</c:v>
                      </c:pt>
                      <c:pt idx="201">
                        <c:v>581</c:v>
                      </c:pt>
                      <c:pt idx="202">
                        <c:v>582</c:v>
                      </c:pt>
                      <c:pt idx="203">
                        <c:v>583</c:v>
                      </c:pt>
                      <c:pt idx="204">
                        <c:v>584</c:v>
                      </c:pt>
                      <c:pt idx="205">
                        <c:v>585</c:v>
                      </c:pt>
                      <c:pt idx="206">
                        <c:v>586</c:v>
                      </c:pt>
                      <c:pt idx="207">
                        <c:v>587</c:v>
                      </c:pt>
                      <c:pt idx="208">
                        <c:v>588</c:v>
                      </c:pt>
                      <c:pt idx="209">
                        <c:v>589</c:v>
                      </c:pt>
                      <c:pt idx="210">
                        <c:v>590</c:v>
                      </c:pt>
                      <c:pt idx="211">
                        <c:v>591</c:v>
                      </c:pt>
                      <c:pt idx="212">
                        <c:v>592</c:v>
                      </c:pt>
                      <c:pt idx="213">
                        <c:v>593</c:v>
                      </c:pt>
                      <c:pt idx="214">
                        <c:v>594</c:v>
                      </c:pt>
                      <c:pt idx="215">
                        <c:v>595</c:v>
                      </c:pt>
                      <c:pt idx="216">
                        <c:v>596</c:v>
                      </c:pt>
                      <c:pt idx="217">
                        <c:v>597</c:v>
                      </c:pt>
                      <c:pt idx="218">
                        <c:v>598</c:v>
                      </c:pt>
                      <c:pt idx="219">
                        <c:v>599</c:v>
                      </c:pt>
                      <c:pt idx="220">
                        <c:v>600</c:v>
                      </c:pt>
                      <c:pt idx="221">
                        <c:v>601</c:v>
                      </c:pt>
                      <c:pt idx="222">
                        <c:v>602</c:v>
                      </c:pt>
                      <c:pt idx="223">
                        <c:v>603</c:v>
                      </c:pt>
                      <c:pt idx="224">
                        <c:v>604</c:v>
                      </c:pt>
                      <c:pt idx="225">
                        <c:v>605</c:v>
                      </c:pt>
                      <c:pt idx="226">
                        <c:v>606</c:v>
                      </c:pt>
                      <c:pt idx="227">
                        <c:v>607</c:v>
                      </c:pt>
                      <c:pt idx="228">
                        <c:v>608</c:v>
                      </c:pt>
                      <c:pt idx="229">
                        <c:v>609</c:v>
                      </c:pt>
                      <c:pt idx="230">
                        <c:v>610</c:v>
                      </c:pt>
                      <c:pt idx="231">
                        <c:v>611</c:v>
                      </c:pt>
                      <c:pt idx="232">
                        <c:v>612</c:v>
                      </c:pt>
                      <c:pt idx="233">
                        <c:v>613</c:v>
                      </c:pt>
                      <c:pt idx="234">
                        <c:v>614</c:v>
                      </c:pt>
                      <c:pt idx="235">
                        <c:v>615</c:v>
                      </c:pt>
                      <c:pt idx="236">
                        <c:v>616</c:v>
                      </c:pt>
                      <c:pt idx="237">
                        <c:v>617</c:v>
                      </c:pt>
                      <c:pt idx="238">
                        <c:v>618</c:v>
                      </c:pt>
                      <c:pt idx="239">
                        <c:v>619</c:v>
                      </c:pt>
                      <c:pt idx="240">
                        <c:v>620</c:v>
                      </c:pt>
                      <c:pt idx="241">
                        <c:v>621</c:v>
                      </c:pt>
                      <c:pt idx="242">
                        <c:v>622</c:v>
                      </c:pt>
                      <c:pt idx="243">
                        <c:v>623</c:v>
                      </c:pt>
                      <c:pt idx="244">
                        <c:v>624</c:v>
                      </c:pt>
                      <c:pt idx="245">
                        <c:v>625</c:v>
                      </c:pt>
                      <c:pt idx="246">
                        <c:v>626</c:v>
                      </c:pt>
                      <c:pt idx="247">
                        <c:v>627</c:v>
                      </c:pt>
                      <c:pt idx="248">
                        <c:v>628</c:v>
                      </c:pt>
                      <c:pt idx="249">
                        <c:v>629</c:v>
                      </c:pt>
                      <c:pt idx="250">
                        <c:v>630</c:v>
                      </c:pt>
                      <c:pt idx="251">
                        <c:v>631</c:v>
                      </c:pt>
                      <c:pt idx="252">
                        <c:v>632</c:v>
                      </c:pt>
                      <c:pt idx="253">
                        <c:v>633</c:v>
                      </c:pt>
                      <c:pt idx="254">
                        <c:v>634</c:v>
                      </c:pt>
                      <c:pt idx="255">
                        <c:v>635</c:v>
                      </c:pt>
                      <c:pt idx="256">
                        <c:v>636</c:v>
                      </c:pt>
                      <c:pt idx="257">
                        <c:v>637</c:v>
                      </c:pt>
                      <c:pt idx="258">
                        <c:v>638</c:v>
                      </c:pt>
                      <c:pt idx="259">
                        <c:v>639</c:v>
                      </c:pt>
                      <c:pt idx="260">
                        <c:v>640</c:v>
                      </c:pt>
                      <c:pt idx="261">
                        <c:v>641</c:v>
                      </c:pt>
                      <c:pt idx="262">
                        <c:v>642</c:v>
                      </c:pt>
                      <c:pt idx="263">
                        <c:v>643</c:v>
                      </c:pt>
                      <c:pt idx="264">
                        <c:v>644</c:v>
                      </c:pt>
                      <c:pt idx="265">
                        <c:v>645</c:v>
                      </c:pt>
                      <c:pt idx="266">
                        <c:v>646</c:v>
                      </c:pt>
                      <c:pt idx="267">
                        <c:v>647</c:v>
                      </c:pt>
                      <c:pt idx="268">
                        <c:v>648</c:v>
                      </c:pt>
                      <c:pt idx="269">
                        <c:v>649</c:v>
                      </c:pt>
                      <c:pt idx="270">
                        <c:v>650</c:v>
                      </c:pt>
                      <c:pt idx="271">
                        <c:v>651</c:v>
                      </c:pt>
                      <c:pt idx="272">
                        <c:v>652</c:v>
                      </c:pt>
                      <c:pt idx="273">
                        <c:v>653</c:v>
                      </c:pt>
                      <c:pt idx="274">
                        <c:v>654</c:v>
                      </c:pt>
                      <c:pt idx="275">
                        <c:v>655</c:v>
                      </c:pt>
                      <c:pt idx="276">
                        <c:v>656</c:v>
                      </c:pt>
                      <c:pt idx="277">
                        <c:v>657</c:v>
                      </c:pt>
                      <c:pt idx="278">
                        <c:v>658</c:v>
                      </c:pt>
                      <c:pt idx="279">
                        <c:v>659</c:v>
                      </c:pt>
                      <c:pt idx="280">
                        <c:v>660</c:v>
                      </c:pt>
                      <c:pt idx="281">
                        <c:v>661</c:v>
                      </c:pt>
                      <c:pt idx="282">
                        <c:v>662</c:v>
                      </c:pt>
                      <c:pt idx="283">
                        <c:v>663</c:v>
                      </c:pt>
                      <c:pt idx="284">
                        <c:v>664</c:v>
                      </c:pt>
                      <c:pt idx="285">
                        <c:v>665</c:v>
                      </c:pt>
                      <c:pt idx="286">
                        <c:v>666</c:v>
                      </c:pt>
                      <c:pt idx="287">
                        <c:v>667</c:v>
                      </c:pt>
                      <c:pt idx="288">
                        <c:v>668</c:v>
                      </c:pt>
                      <c:pt idx="289">
                        <c:v>669</c:v>
                      </c:pt>
                      <c:pt idx="290">
                        <c:v>670</c:v>
                      </c:pt>
                      <c:pt idx="291">
                        <c:v>671</c:v>
                      </c:pt>
                      <c:pt idx="292">
                        <c:v>672</c:v>
                      </c:pt>
                      <c:pt idx="293">
                        <c:v>673</c:v>
                      </c:pt>
                      <c:pt idx="294">
                        <c:v>674</c:v>
                      </c:pt>
                      <c:pt idx="295">
                        <c:v>675</c:v>
                      </c:pt>
                      <c:pt idx="296">
                        <c:v>676</c:v>
                      </c:pt>
                      <c:pt idx="297">
                        <c:v>677</c:v>
                      </c:pt>
                      <c:pt idx="298">
                        <c:v>678</c:v>
                      </c:pt>
                      <c:pt idx="299">
                        <c:v>679</c:v>
                      </c:pt>
                      <c:pt idx="300">
                        <c:v>680</c:v>
                      </c:pt>
                      <c:pt idx="301">
                        <c:v>681</c:v>
                      </c:pt>
                      <c:pt idx="302">
                        <c:v>682</c:v>
                      </c:pt>
                      <c:pt idx="303">
                        <c:v>683</c:v>
                      </c:pt>
                      <c:pt idx="304">
                        <c:v>684</c:v>
                      </c:pt>
                      <c:pt idx="305">
                        <c:v>685</c:v>
                      </c:pt>
                      <c:pt idx="306">
                        <c:v>686</c:v>
                      </c:pt>
                      <c:pt idx="307">
                        <c:v>687</c:v>
                      </c:pt>
                      <c:pt idx="308">
                        <c:v>688</c:v>
                      </c:pt>
                      <c:pt idx="309">
                        <c:v>689</c:v>
                      </c:pt>
                      <c:pt idx="310">
                        <c:v>690</c:v>
                      </c:pt>
                      <c:pt idx="311">
                        <c:v>691</c:v>
                      </c:pt>
                      <c:pt idx="312">
                        <c:v>692</c:v>
                      </c:pt>
                      <c:pt idx="313">
                        <c:v>693</c:v>
                      </c:pt>
                      <c:pt idx="314">
                        <c:v>694</c:v>
                      </c:pt>
                      <c:pt idx="315">
                        <c:v>695</c:v>
                      </c:pt>
                      <c:pt idx="316">
                        <c:v>696</c:v>
                      </c:pt>
                      <c:pt idx="317">
                        <c:v>697</c:v>
                      </c:pt>
                      <c:pt idx="318">
                        <c:v>698</c:v>
                      </c:pt>
                      <c:pt idx="319">
                        <c:v>699</c:v>
                      </c:pt>
                      <c:pt idx="320">
                        <c:v>700</c:v>
                      </c:pt>
                      <c:pt idx="321">
                        <c:v>701</c:v>
                      </c:pt>
                      <c:pt idx="322">
                        <c:v>702</c:v>
                      </c:pt>
                      <c:pt idx="323">
                        <c:v>703</c:v>
                      </c:pt>
                      <c:pt idx="324">
                        <c:v>704</c:v>
                      </c:pt>
                      <c:pt idx="325">
                        <c:v>705</c:v>
                      </c:pt>
                      <c:pt idx="326">
                        <c:v>706</c:v>
                      </c:pt>
                      <c:pt idx="327">
                        <c:v>707</c:v>
                      </c:pt>
                      <c:pt idx="328">
                        <c:v>708</c:v>
                      </c:pt>
                      <c:pt idx="329">
                        <c:v>709</c:v>
                      </c:pt>
                      <c:pt idx="330">
                        <c:v>710</c:v>
                      </c:pt>
                      <c:pt idx="331">
                        <c:v>711</c:v>
                      </c:pt>
                      <c:pt idx="332">
                        <c:v>712</c:v>
                      </c:pt>
                      <c:pt idx="333">
                        <c:v>713</c:v>
                      </c:pt>
                      <c:pt idx="334">
                        <c:v>714</c:v>
                      </c:pt>
                      <c:pt idx="335">
                        <c:v>715</c:v>
                      </c:pt>
                      <c:pt idx="336">
                        <c:v>716</c:v>
                      </c:pt>
                      <c:pt idx="337">
                        <c:v>717</c:v>
                      </c:pt>
                      <c:pt idx="338">
                        <c:v>718</c:v>
                      </c:pt>
                      <c:pt idx="339">
                        <c:v>719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722</c:v>
                      </c:pt>
                      <c:pt idx="343">
                        <c:v>723</c:v>
                      </c:pt>
                      <c:pt idx="344">
                        <c:v>724</c:v>
                      </c:pt>
                      <c:pt idx="345">
                        <c:v>725</c:v>
                      </c:pt>
                      <c:pt idx="346">
                        <c:v>726</c:v>
                      </c:pt>
                      <c:pt idx="347">
                        <c:v>727</c:v>
                      </c:pt>
                      <c:pt idx="348">
                        <c:v>728</c:v>
                      </c:pt>
                      <c:pt idx="349">
                        <c:v>729</c:v>
                      </c:pt>
                      <c:pt idx="350">
                        <c:v>730</c:v>
                      </c:pt>
                      <c:pt idx="351">
                        <c:v>731</c:v>
                      </c:pt>
                      <c:pt idx="352">
                        <c:v>732</c:v>
                      </c:pt>
                      <c:pt idx="353">
                        <c:v>733</c:v>
                      </c:pt>
                      <c:pt idx="354">
                        <c:v>734</c:v>
                      </c:pt>
                      <c:pt idx="355">
                        <c:v>735</c:v>
                      </c:pt>
                      <c:pt idx="356">
                        <c:v>736</c:v>
                      </c:pt>
                      <c:pt idx="357">
                        <c:v>737</c:v>
                      </c:pt>
                      <c:pt idx="358">
                        <c:v>738</c:v>
                      </c:pt>
                      <c:pt idx="359">
                        <c:v>739</c:v>
                      </c:pt>
                      <c:pt idx="360">
                        <c:v>740</c:v>
                      </c:pt>
                      <c:pt idx="361">
                        <c:v>741</c:v>
                      </c:pt>
                      <c:pt idx="362">
                        <c:v>742</c:v>
                      </c:pt>
                      <c:pt idx="363">
                        <c:v>743</c:v>
                      </c:pt>
                      <c:pt idx="364">
                        <c:v>744</c:v>
                      </c:pt>
                      <c:pt idx="365">
                        <c:v>745</c:v>
                      </c:pt>
                      <c:pt idx="366">
                        <c:v>746</c:v>
                      </c:pt>
                      <c:pt idx="367">
                        <c:v>747</c:v>
                      </c:pt>
                      <c:pt idx="368">
                        <c:v>748</c:v>
                      </c:pt>
                      <c:pt idx="369">
                        <c:v>749</c:v>
                      </c:pt>
                      <c:pt idx="370">
                        <c:v>750</c:v>
                      </c:pt>
                      <c:pt idx="371">
                        <c:v>751</c:v>
                      </c:pt>
                      <c:pt idx="372">
                        <c:v>752</c:v>
                      </c:pt>
                      <c:pt idx="373">
                        <c:v>753</c:v>
                      </c:pt>
                      <c:pt idx="374">
                        <c:v>754</c:v>
                      </c:pt>
                      <c:pt idx="375">
                        <c:v>755</c:v>
                      </c:pt>
                      <c:pt idx="376">
                        <c:v>756</c:v>
                      </c:pt>
                      <c:pt idx="377">
                        <c:v>757</c:v>
                      </c:pt>
                      <c:pt idx="378">
                        <c:v>758</c:v>
                      </c:pt>
                      <c:pt idx="379">
                        <c:v>759</c:v>
                      </c:pt>
                      <c:pt idx="380">
                        <c:v>760</c:v>
                      </c:pt>
                      <c:pt idx="381">
                        <c:v>761</c:v>
                      </c:pt>
                      <c:pt idx="382">
                        <c:v>762</c:v>
                      </c:pt>
                      <c:pt idx="383">
                        <c:v>763</c:v>
                      </c:pt>
                      <c:pt idx="384">
                        <c:v>764</c:v>
                      </c:pt>
                      <c:pt idx="385">
                        <c:v>765</c:v>
                      </c:pt>
                      <c:pt idx="386">
                        <c:v>766</c:v>
                      </c:pt>
                      <c:pt idx="387">
                        <c:v>767</c:v>
                      </c:pt>
                      <c:pt idx="388">
                        <c:v>768</c:v>
                      </c:pt>
                      <c:pt idx="389">
                        <c:v>769</c:v>
                      </c:pt>
                      <c:pt idx="390">
                        <c:v>770</c:v>
                      </c:pt>
                      <c:pt idx="391">
                        <c:v>771</c:v>
                      </c:pt>
                      <c:pt idx="392">
                        <c:v>772</c:v>
                      </c:pt>
                      <c:pt idx="393">
                        <c:v>773</c:v>
                      </c:pt>
                      <c:pt idx="394">
                        <c:v>774</c:v>
                      </c:pt>
                      <c:pt idx="395">
                        <c:v>775</c:v>
                      </c:pt>
                      <c:pt idx="396">
                        <c:v>776</c:v>
                      </c:pt>
                      <c:pt idx="397">
                        <c:v>777</c:v>
                      </c:pt>
                      <c:pt idx="398">
                        <c:v>778</c:v>
                      </c:pt>
                      <c:pt idx="399">
                        <c:v>779</c:v>
                      </c:pt>
                      <c:pt idx="400">
                        <c:v>780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6.4500010000000003E-3</c:v>
                      </c:pt>
                      <c:pt idx="1">
                        <c:v>7.0832159999999998E-3</c:v>
                      </c:pt>
                      <c:pt idx="2">
                        <c:v>7.745488E-3</c:v>
                      </c:pt>
                      <c:pt idx="3">
                        <c:v>8.5011519999999997E-3</c:v>
                      </c:pt>
                      <c:pt idx="4">
                        <c:v>9.4145440000000004E-3</c:v>
                      </c:pt>
                      <c:pt idx="5">
                        <c:v>1.054999E-2</c:v>
                      </c:pt>
                      <c:pt idx="6">
                        <c:v>1.19658E-2</c:v>
                      </c:pt>
                      <c:pt idx="7">
                        <c:v>1.3655870000000001E-2</c:v>
                      </c:pt>
                      <c:pt idx="8">
                        <c:v>1.5588050000000001E-2</c:v>
                      </c:pt>
                      <c:pt idx="9">
                        <c:v>1.773015E-2</c:v>
                      </c:pt>
                      <c:pt idx="10">
                        <c:v>2.005001E-2</c:v>
                      </c:pt>
                      <c:pt idx="11">
                        <c:v>2.2511360000000001E-2</c:v>
                      </c:pt>
                      <c:pt idx="12">
                        <c:v>2.520288E-2</c:v>
                      </c:pt>
                      <c:pt idx="13">
                        <c:v>2.8279720000000001E-2</c:v>
                      </c:pt>
                      <c:pt idx="14">
                        <c:v>3.1897040000000002E-2</c:v>
                      </c:pt>
                      <c:pt idx="15">
                        <c:v>3.6209999999999999E-2</c:v>
                      </c:pt>
                      <c:pt idx="16">
                        <c:v>4.1437710000000003E-2</c:v>
                      </c:pt>
                      <c:pt idx="17">
                        <c:v>4.7503719999999999E-2</c:v>
                      </c:pt>
                      <c:pt idx="18">
                        <c:v>5.4119880000000002E-2</c:v>
                      </c:pt>
                      <c:pt idx="19">
                        <c:v>6.0998030000000002E-2</c:v>
                      </c:pt>
                      <c:pt idx="20">
                        <c:v>6.7850010000000002E-2</c:v>
                      </c:pt>
                      <c:pt idx="21">
                        <c:v>7.4486319999999995E-2</c:v>
                      </c:pt>
                      <c:pt idx="22">
                        <c:v>8.1361559999999999E-2</c:v>
                      </c:pt>
                      <c:pt idx="23">
                        <c:v>8.9153640000000006E-2</c:v>
                      </c:pt>
                      <c:pt idx="24">
                        <c:v>9.854048E-2</c:v>
                      </c:pt>
                      <c:pt idx="25">
                        <c:v>0.11020000000000001</c:v>
                      </c:pt>
                      <c:pt idx="26">
                        <c:v>0.1246133</c:v>
                      </c:pt>
                      <c:pt idx="27">
                        <c:v>0.14170170000000001</c:v>
                      </c:pt>
                      <c:pt idx="28">
                        <c:v>0.16130349999999999</c:v>
                      </c:pt>
                      <c:pt idx="29">
                        <c:v>0.1832568</c:v>
                      </c:pt>
                      <c:pt idx="30">
                        <c:v>0.2074</c:v>
                      </c:pt>
                      <c:pt idx="31">
                        <c:v>0.23369210000000001</c:v>
                      </c:pt>
                      <c:pt idx="32">
                        <c:v>0.26261139999999999</c:v>
                      </c:pt>
                      <c:pt idx="33">
                        <c:v>0.2947746</c:v>
                      </c:pt>
                      <c:pt idx="34">
                        <c:v>0.3307985</c:v>
                      </c:pt>
                      <c:pt idx="35">
                        <c:v>0.37130000000000002</c:v>
                      </c:pt>
                      <c:pt idx="36">
                        <c:v>0.4162091</c:v>
                      </c:pt>
                      <c:pt idx="37">
                        <c:v>0.46546419999999999</c:v>
                      </c:pt>
                      <c:pt idx="38">
                        <c:v>0.51969480000000001</c:v>
                      </c:pt>
                      <c:pt idx="39">
                        <c:v>0.57953030000000005</c:v>
                      </c:pt>
                      <c:pt idx="40">
                        <c:v>0.64559999999999995</c:v>
                      </c:pt>
                      <c:pt idx="41">
                        <c:v>0.71848380000000001</c:v>
                      </c:pt>
                      <c:pt idx="42">
                        <c:v>0.79671329999999996</c:v>
                      </c:pt>
                      <c:pt idx="43">
                        <c:v>0.87784589999999996</c:v>
                      </c:pt>
                      <c:pt idx="44">
                        <c:v>0.95943900000000004</c:v>
                      </c:pt>
                      <c:pt idx="45">
                        <c:v>1.0390501000000001</c:v>
                      </c:pt>
                      <c:pt idx="46">
                        <c:v>1.1153673</c:v>
                      </c:pt>
                      <c:pt idx="47">
                        <c:v>1.1884971</c:v>
                      </c:pt>
                      <c:pt idx="48">
                        <c:v>1.2581233000000001</c:v>
                      </c:pt>
                      <c:pt idx="49">
                        <c:v>1.3239296</c:v>
                      </c:pt>
                      <c:pt idx="50">
                        <c:v>1.3855999999999999</c:v>
                      </c:pt>
                      <c:pt idx="51">
                        <c:v>1.4426352</c:v>
                      </c:pt>
                      <c:pt idx="52">
                        <c:v>1.4948035</c:v>
                      </c:pt>
                      <c:pt idx="53">
                        <c:v>1.5421902999999999</c:v>
                      </c:pt>
                      <c:pt idx="54">
                        <c:v>1.5848807</c:v>
                      </c:pt>
                      <c:pt idx="55">
                        <c:v>1.62296</c:v>
                      </c:pt>
                      <c:pt idx="56">
                        <c:v>1.6564048</c:v>
                      </c:pt>
                      <c:pt idx="57">
                        <c:v>1.6852959000000001</c:v>
                      </c:pt>
                      <c:pt idx="58">
                        <c:v>1.7098745</c:v>
                      </c:pt>
                      <c:pt idx="59">
                        <c:v>1.7303820999999999</c:v>
                      </c:pt>
                      <c:pt idx="60">
                        <c:v>1.7470600000000001</c:v>
                      </c:pt>
                      <c:pt idx="61">
                        <c:v>1.7600446000000001</c:v>
                      </c:pt>
                      <c:pt idx="62">
                        <c:v>1.7696232999999999</c:v>
                      </c:pt>
                      <c:pt idx="63">
                        <c:v>1.7762636999999999</c:v>
                      </c:pt>
                      <c:pt idx="64">
                        <c:v>1.7804333999999999</c:v>
                      </c:pt>
                      <c:pt idx="65">
                        <c:v>1.7826</c:v>
                      </c:pt>
                      <c:pt idx="66">
                        <c:v>1.7829682</c:v>
                      </c:pt>
                      <c:pt idx="67">
                        <c:v>1.7816997999999999</c:v>
                      </c:pt>
                      <c:pt idx="68">
                        <c:v>1.7791982</c:v>
                      </c:pt>
                      <c:pt idx="69">
                        <c:v>1.7758670999999999</c:v>
                      </c:pt>
                      <c:pt idx="70">
                        <c:v>1.7721100000000001</c:v>
                      </c:pt>
                      <c:pt idx="71">
                        <c:v>1.7682589</c:v>
                      </c:pt>
                      <c:pt idx="72">
                        <c:v>1.7640389999999999</c:v>
                      </c:pt>
                      <c:pt idx="73">
                        <c:v>1.7589437999999999</c:v>
                      </c:pt>
                      <c:pt idx="74">
                        <c:v>1.7524663</c:v>
                      </c:pt>
                      <c:pt idx="75">
                        <c:v>1.7441</c:v>
                      </c:pt>
                      <c:pt idx="76">
                        <c:v>1.7335594999999999</c:v>
                      </c:pt>
                      <c:pt idx="77">
                        <c:v>1.7208581000000001</c:v>
                      </c:pt>
                      <c:pt idx="78">
                        <c:v>1.7059369</c:v>
                      </c:pt>
                      <c:pt idx="79">
                        <c:v>1.6887372</c:v>
                      </c:pt>
                      <c:pt idx="80">
                        <c:v>1.6692</c:v>
                      </c:pt>
                      <c:pt idx="81">
                        <c:v>1.6475287000000001</c:v>
                      </c:pt>
                      <c:pt idx="82">
                        <c:v>1.6234127</c:v>
                      </c:pt>
                      <c:pt idx="83">
                        <c:v>1.5960223</c:v>
                      </c:pt>
                      <c:pt idx="84">
                        <c:v>1.5645279999999999</c:v>
                      </c:pt>
                      <c:pt idx="85">
                        <c:v>1.5281</c:v>
                      </c:pt>
                      <c:pt idx="86">
                        <c:v>1.4861114</c:v>
                      </c:pt>
                      <c:pt idx="87">
                        <c:v>1.4395214999999999</c:v>
                      </c:pt>
                      <c:pt idx="88">
                        <c:v>1.3898798999999999</c:v>
                      </c:pt>
                      <c:pt idx="89">
                        <c:v>1.3387362</c:v>
                      </c:pt>
                      <c:pt idx="90">
                        <c:v>1.2876399999999999</c:v>
                      </c:pt>
                      <c:pt idx="91">
                        <c:v>1.2374223</c:v>
                      </c:pt>
                      <c:pt idx="92">
                        <c:v>1.1878242999999999</c:v>
                      </c:pt>
                      <c:pt idx="93">
                        <c:v>1.1387611</c:v>
                      </c:pt>
                      <c:pt idx="94">
                        <c:v>1.0901479999999999</c:v>
                      </c:pt>
                      <c:pt idx="95">
                        <c:v>1.0419</c:v>
                      </c:pt>
                      <c:pt idx="96">
                        <c:v>0.99419760000000001</c:v>
                      </c:pt>
                      <c:pt idx="97">
                        <c:v>0.9473473</c:v>
                      </c:pt>
                      <c:pt idx="98">
                        <c:v>0.90145310000000001</c:v>
                      </c:pt>
                      <c:pt idx="99">
                        <c:v>0.85661929999999997</c:v>
                      </c:pt>
                      <c:pt idx="100">
                        <c:v>0.81295010000000001</c:v>
                      </c:pt>
                      <c:pt idx="101">
                        <c:v>0.77051729999999996</c:v>
                      </c:pt>
                      <c:pt idx="102">
                        <c:v>0.7294448</c:v>
                      </c:pt>
                      <c:pt idx="103">
                        <c:v>0.68991360000000002</c:v>
                      </c:pt>
                      <c:pt idx="104">
                        <c:v>0.65210489999999999</c:v>
                      </c:pt>
                      <c:pt idx="105">
                        <c:v>0.61619999999999997</c:v>
                      </c:pt>
                      <c:pt idx="106">
                        <c:v>0.58232859999999997</c:v>
                      </c:pt>
                      <c:pt idx="107">
                        <c:v>0.55041620000000002</c:v>
                      </c:pt>
                      <c:pt idx="108">
                        <c:v>0.52033759999999996</c:v>
                      </c:pt>
                      <c:pt idx="109">
                        <c:v>0.4919673</c:v>
                      </c:pt>
                      <c:pt idx="110">
                        <c:v>0.46517999999999998</c:v>
                      </c:pt>
                      <c:pt idx="111">
                        <c:v>0.4399246</c:v>
                      </c:pt>
                      <c:pt idx="112">
                        <c:v>0.41618359999999999</c:v>
                      </c:pt>
                      <c:pt idx="113">
                        <c:v>0.39388220000000002</c:v>
                      </c:pt>
                      <c:pt idx="114">
                        <c:v>0.3729459</c:v>
                      </c:pt>
                      <c:pt idx="115">
                        <c:v>0.3533</c:v>
                      </c:pt>
                      <c:pt idx="116">
                        <c:v>0.33485779999999998</c:v>
                      </c:pt>
                      <c:pt idx="117">
                        <c:v>0.3175521</c:v>
                      </c:pt>
                      <c:pt idx="118">
                        <c:v>0.30133749999999998</c:v>
                      </c:pt>
                      <c:pt idx="119">
                        <c:v>0.2861686</c:v>
                      </c:pt>
                      <c:pt idx="120">
                        <c:v>0.27200000000000002</c:v>
                      </c:pt>
                      <c:pt idx="121">
                        <c:v>0.25881710000000002</c:v>
                      </c:pt>
                      <c:pt idx="122">
                        <c:v>0.2464838</c:v>
                      </c:pt>
                      <c:pt idx="123">
                        <c:v>0.2347718</c:v>
                      </c:pt>
                      <c:pt idx="124">
                        <c:v>0.22345329999999999</c:v>
                      </c:pt>
                      <c:pt idx="125">
                        <c:v>0.21229999999999999</c:v>
                      </c:pt>
                      <c:pt idx="126">
                        <c:v>0.20116919999999999</c:v>
                      </c:pt>
                      <c:pt idx="127">
                        <c:v>0.1901196</c:v>
                      </c:pt>
                      <c:pt idx="128">
                        <c:v>0.17922540000000001</c:v>
                      </c:pt>
                      <c:pt idx="129">
                        <c:v>0.16856080000000001</c:v>
                      </c:pt>
                      <c:pt idx="130">
                        <c:v>0.15820000000000001</c:v>
                      </c:pt>
                      <c:pt idx="131">
                        <c:v>0.1481383</c:v>
                      </c:pt>
                      <c:pt idx="132">
                        <c:v>0.13837579999999999</c:v>
                      </c:pt>
                      <c:pt idx="133">
                        <c:v>0.1289942</c:v>
                      </c:pt>
                      <c:pt idx="134">
                        <c:v>0.1200751</c:v>
                      </c:pt>
                      <c:pt idx="135">
                        <c:v>0.11169999999999999</c:v>
                      </c:pt>
                      <c:pt idx="136">
                        <c:v>0.10390480000000001</c:v>
                      </c:pt>
                      <c:pt idx="137">
                        <c:v>9.666748E-2</c:v>
                      </c:pt>
                      <c:pt idx="138">
                        <c:v>8.9982720000000002E-2</c:v>
                      </c:pt>
                      <c:pt idx="139">
                        <c:v>8.3845310000000006E-2</c:v>
                      </c:pt>
                      <c:pt idx="140">
                        <c:v>7.8249990000000005E-2</c:v>
                      </c:pt>
                      <c:pt idx="141">
                        <c:v>7.3208990000000002E-2</c:v>
                      </c:pt>
                      <c:pt idx="142">
                        <c:v>6.8678160000000002E-2</c:v>
                      </c:pt>
                      <c:pt idx="143">
                        <c:v>6.4567840000000001E-2</c:v>
                      </c:pt>
                      <c:pt idx="144">
                        <c:v>6.0788349999999998E-2</c:v>
                      </c:pt>
                      <c:pt idx="145">
                        <c:v>5.7250009999999997E-2</c:v>
                      </c:pt>
                      <c:pt idx="146">
                        <c:v>5.3904349999999997E-2</c:v>
                      </c:pt>
                      <c:pt idx="147">
                        <c:v>5.0746640000000003E-2</c:v>
                      </c:pt>
                      <c:pt idx="148">
                        <c:v>4.7752759999999998E-2</c:v>
                      </c:pt>
                      <c:pt idx="149">
                        <c:v>4.4898590000000002E-2</c:v>
                      </c:pt>
                      <c:pt idx="150">
                        <c:v>4.2160000000000003E-2</c:v>
                      </c:pt>
                      <c:pt idx="151">
                        <c:v>3.9507279999999999E-2</c:v>
                      </c:pt>
                      <c:pt idx="152">
                        <c:v>3.6935639999999999E-2</c:v>
                      </c:pt>
                      <c:pt idx="153">
                        <c:v>3.445836E-2</c:v>
                      </c:pt>
                      <c:pt idx="154">
                        <c:v>3.2088720000000001E-2</c:v>
                      </c:pt>
                      <c:pt idx="155">
                        <c:v>2.9839999999999998E-2</c:v>
                      </c:pt>
                      <c:pt idx="156">
                        <c:v>2.771181E-2</c:v>
                      </c:pt>
                      <c:pt idx="157">
                        <c:v>2.5694439999999999E-2</c:v>
                      </c:pt>
                      <c:pt idx="158">
                        <c:v>2.3787160000000002E-2</c:v>
                      </c:pt>
                      <c:pt idx="159">
                        <c:v>2.1989249999999998E-2</c:v>
                      </c:pt>
                      <c:pt idx="160">
                        <c:v>2.0299999999999999E-2</c:v>
                      </c:pt>
                      <c:pt idx="161">
                        <c:v>1.871805E-2</c:v>
                      </c:pt>
                      <c:pt idx="162">
                        <c:v>1.724036E-2</c:v>
                      </c:pt>
                      <c:pt idx="163">
                        <c:v>1.5863639999999998E-2</c:v>
                      </c:pt>
                      <c:pt idx="164">
                        <c:v>1.458461E-2</c:v>
                      </c:pt>
                      <c:pt idx="165">
                        <c:v>1.34E-2</c:v>
                      </c:pt>
                      <c:pt idx="166">
                        <c:v>1.2307230000000001E-2</c:v>
                      </c:pt>
                      <c:pt idx="167">
                        <c:v>1.130188E-2</c:v>
                      </c:pt>
                      <c:pt idx="168">
                        <c:v>1.0377920000000001E-2</c:v>
                      </c:pt>
                      <c:pt idx="169">
                        <c:v>9.5293059999999995E-3</c:v>
                      </c:pt>
                      <c:pt idx="170">
                        <c:v>8.7499989999999996E-3</c:v>
                      </c:pt>
                      <c:pt idx="171">
                        <c:v>8.0351999999999993E-3</c:v>
                      </c:pt>
                      <c:pt idx="172">
                        <c:v>7.3816000000000003E-3</c:v>
                      </c:pt>
                      <c:pt idx="173">
                        <c:v>6.7853999999999996E-3</c:v>
                      </c:pt>
                      <c:pt idx="174">
                        <c:v>6.2427999999999997E-3</c:v>
                      </c:pt>
                      <c:pt idx="175">
                        <c:v>5.7499990000000004E-3</c:v>
                      </c:pt>
                      <c:pt idx="176">
                        <c:v>5.3036000000000003E-3</c:v>
                      </c:pt>
                      <c:pt idx="177">
                        <c:v>4.8998000000000002E-3</c:v>
                      </c:pt>
                      <c:pt idx="178">
                        <c:v>4.5342000000000004E-3</c:v>
                      </c:pt>
                      <c:pt idx="179">
                        <c:v>4.2024000000000002E-3</c:v>
                      </c:pt>
                      <c:pt idx="180">
                        <c:v>3.8999999999999998E-3</c:v>
                      </c:pt>
                      <c:pt idx="181">
                        <c:v>3.6232E-3</c:v>
                      </c:pt>
                      <c:pt idx="182">
                        <c:v>3.3706000000000001E-3</c:v>
                      </c:pt>
                      <c:pt idx="183">
                        <c:v>3.1413999999999999E-3</c:v>
                      </c:pt>
                      <c:pt idx="184">
                        <c:v>2.9348E-3</c:v>
                      </c:pt>
                      <c:pt idx="185">
                        <c:v>2.7499989999999999E-3</c:v>
                      </c:pt>
                      <c:pt idx="186">
                        <c:v>2.5852000000000002E-3</c:v>
                      </c:pt>
                      <c:pt idx="187">
                        <c:v>2.4386E-3</c:v>
                      </c:pt>
                      <c:pt idx="188">
                        <c:v>2.3094000000000001E-3</c:v>
                      </c:pt>
                      <c:pt idx="189">
                        <c:v>2.1968000000000001E-3</c:v>
                      </c:pt>
                      <c:pt idx="190">
                        <c:v>2.0999999999999999E-3</c:v>
                      </c:pt>
                      <c:pt idx="191">
                        <c:v>2.0177329999999999E-3</c:v>
                      </c:pt>
                      <c:pt idx="192">
                        <c:v>1.9482E-3</c:v>
                      </c:pt>
                      <c:pt idx="193">
                        <c:v>1.8898000000000001E-3</c:v>
                      </c:pt>
                      <c:pt idx="194">
                        <c:v>1.8409329999999999E-3</c:v>
                      </c:pt>
                      <c:pt idx="195">
                        <c:v>1.8E-3</c:v>
                      </c:pt>
                      <c:pt idx="196">
                        <c:v>1.766267E-3</c:v>
                      </c:pt>
                      <c:pt idx="197">
                        <c:v>1.7378000000000001E-3</c:v>
                      </c:pt>
                      <c:pt idx="198">
                        <c:v>1.7112E-3</c:v>
                      </c:pt>
                      <c:pt idx="199">
                        <c:v>1.6830669999999999E-3</c:v>
                      </c:pt>
                      <c:pt idx="200">
                        <c:v>1.6500009999999999E-3</c:v>
                      </c:pt>
                      <c:pt idx="201">
                        <c:v>1.6101329999999999E-3</c:v>
                      </c:pt>
                      <c:pt idx="202">
                        <c:v>1.5644000000000001E-3</c:v>
                      </c:pt>
                      <c:pt idx="203">
                        <c:v>1.5135999999999999E-3</c:v>
                      </c:pt>
                      <c:pt idx="204">
                        <c:v>1.4585329999999999E-3</c:v>
                      </c:pt>
                      <c:pt idx="205">
                        <c:v>1.4E-3</c:v>
                      </c:pt>
                      <c:pt idx="206">
                        <c:v>1.3366669999999999E-3</c:v>
                      </c:pt>
                      <c:pt idx="207">
                        <c:v>1.2700000000000001E-3</c:v>
                      </c:pt>
                      <c:pt idx="208">
                        <c:v>1.2049999999999999E-3</c:v>
                      </c:pt>
                      <c:pt idx="209">
                        <c:v>1.1466670000000001E-3</c:v>
                      </c:pt>
                      <c:pt idx="210">
                        <c:v>1.1000000000000001E-3</c:v>
                      </c:pt>
                      <c:pt idx="211">
                        <c:v>1.0688E-3</c:v>
                      </c:pt>
                      <c:pt idx="212">
                        <c:v>1.0494E-3</c:v>
                      </c:pt>
                      <c:pt idx="213">
                        <c:v>1.0356E-3</c:v>
                      </c:pt>
                      <c:pt idx="214">
                        <c:v>1.0212000000000001E-3</c:v>
                      </c:pt>
                      <c:pt idx="215">
                        <c:v>1E-3</c:v>
                      </c:pt>
                      <c:pt idx="216">
                        <c:v>9.6864E-4</c:v>
                      </c:pt>
                      <c:pt idx="217">
                        <c:v>9.2991999999999999E-4</c:v>
                      </c:pt>
                      <c:pt idx="218">
                        <c:v>8.8688000000000005E-4</c:v>
                      </c:pt>
                      <c:pt idx="219">
                        <c:v>8.4256000000000001E-4</c:v>
                      </c:pt>
                      <c:pt idx="220">
                        <c:v>8.0000000000000004E-4</c:v>
                      </c:pt>
                      <c:pt idx="221">
                        <c:v>7.6095999999999998E-4</c:v>
                      </c:pt>
                      <c:pt idx="222">
                        <c:v>7.2367999999999998E-4</c:v>
                      </c:pt>
                      <c:pt idx="223">
                        <c:v>6.8592000000000002E-4</c:v>
                      </c:pt>
                      <c:pt idx="224">
                        <c:v>6.4543999999999995E-4</c:v>
                      </c:pt>
                      <c:pt idx="225">
                        <c:v>5.9999999999999995E-4</c:v>
                      </c:pt>
                      <c:pt idx="226">
                        <c:v>5.4786699999999995E-4</c:v>
                      </c:pt>
                      <c:pt idx="227">
                        <c:v>4.9160000000000002E-4</c:v>
                      </c:pt>
                      <c:pt idx="228">
                        <c:v>4.3540000000000001E-4</c:v>
                      </c:pt>
                      <c:pt idx="229">
                        <c:v>3.8346700000000002E-4</c:v>
                      </c:pt>
                      <c:pt idx="230">
                        <c:v>3.4000000000000002E-4</c:v>
                      </c:pt>
                      <c:pt idx="231">
                        <c:v>3.0725300000000001E-4</c:v>
                      </c:pt>
                      <c:pt idx="232">
                        <c:v>2.8316000000000002E-4</c:v>
                      </c:pt>
                      <c:pt idx="233">
                        <c:v>2.6543999999999998E-4</c:v>
                      </c:pt>
                      <c:pt idx="234">
                        <c:v>2.5181299999999998E-4</c:v>
                      </c:pt>
                      <c:pt idx="235">
                        <c:v>2.4000000000000001E-4</c:v>
                      </c:pt>
                      <c:pt idx="236">
                        <c:v>2.29547E-4</c:v>
                      </c:pt>
                      <c:pt idx="237">
                        <c:v>2.2064E-4</c:v>
                      </c:pt>
                      <c:pt idx="238">
                        <c:v>2.1196E-4</c:v>
                      </c:pt>
                      <c:pt idx="239">
                        <c:v>2.0218699999999999E-4</c:v>
                      </c:pt>
                      <c:pt idx="240">
                        <c:v>1.9000000000000001E-4</c:v>
                      </c:pt>
                      <c:pt idx="241">
                        <c:v>1.7421299999999999E-4</c:v>
                      </c:pt>
                      <c:pt idx="242">
                        <c:v>1.5563999999999999E-4</c:v>
                      </c:pt>
                      <c:pt idx="243">
                        <c:v>1.3595999999999999E-4</c:v>
                      </c:pt>
                      <c:pt idx="244">
                        <c:v>1.16853E-4</c:v>
                      </c:pt>
                      <c:pt idx="245">
                        <c:v>1E-4</c:v>
                      </c:pt>
                      <c:pt idx="246" formatCode="0.00E+00">
                        <c:v>8.6133300000000004E-5</c:v>
                      </c:pt>
                      <c:pt idx="247">
                        <c:v>7.4599999999999997E-5</c:v>
                      </c:pt>
                      <c:pt idx="248">
                        <c:v>6.4999999999999994E-5</c:v>
                      </c:pt>
                      <c:pt idx="249" formatCode="0.00E+00">
                        <c:v>5.6933299999999999E-5</c:v>
                      </c:pt>
                      <c:pt idx="250" formatCode="0.00E+00">
                        <c:v>5.0000000000000002E-5</c:v>
                      </c:pt>
                      <c:pt idx="251">
                        <c:v>4.4159999999999997E-5</c:v>
                      </c:pt>
                      <c:pt idx="252">
                        <c:v>3.9480000000000001E-5</c:v>
                      </c:pt>
                      <c:pt idx="253">
                        <c:v>3.5719999999999997E-5</c:v>
                      </c:pt>
                      <c:pt idx="254">
                        <c:v>3.2639999999999999E-5</c:v>
                      </c:pt>
                      <c:pt idx="255">
                        <c:v>3.0000000000000001E-5</c:v>
                      </c:pt>
                      <c:pt idx="256" formatCode="0.00E+00">
                        <c:v>2.7653299999999998E-5</c:v>
                      </c:pt>
                      <c:pt idx="257">
                        <c:v>2.5559999999999999E-5</c:v>
                      </c:pt>
                      <c:pt idx="258">
                        <c:v>2.3640000000000001E-5</c:v>
                      </c:pt>
                      <c:pt idx="259" formatCode="0.00E+00">
                        <c:v>2.18133E-5</c:v>
                      </c:pt>
                      <c:pt idx="260">
                        <c:v>2.0000000000000002E-5</c:v>
                      </c:pt>
                      <c:pt idx="261" formatCode="0.00E+00">
                        <c:v>1.8133300000000001E-5</c:v>
                      </c:pt>
                      <c:pt idx="262">
                        <c:v>1.6200000000000001E-5</c:v>
                      </c:pt>
                      <c:pt idx="263">
                        <c:v>1.42E-5</c:v>
                      </c:pt>
                      <c:pt idx="264" formatCode="0.00E+00">
                        <c:v>1.21333E-5</c:v>
                      </c:pt>
                      <c:pt idx="265">
                        <c:v>1.0000000000000001E-5</c:v>
                      </c:pt>
                      <c:pt idx="266" formatCode="0.00E+00">
                        <c:v>7.7333299999999997E-6</c:v>
                      </c:pt>
                      <c:pt idx="267">
                        <c:v>5.4E-6</c:v>
                      </c:pt>
                      <c:pt idx="268">
                        <c:v>3.1999999999999999E-6</c:v>
                      </c:pt>
                      <c:pt idx="269" formatCode="0.00E+00">
                        <c:v>1.33333E-6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97-4140-B9FE-78FC42C1E8C3}"/>
                  </c:ext>
                </c:extLst>
              </c15:ser>
            </c15:filteredScatterSeries>
          </c:ext>
        </c:extLst>
      </c:scatterChart>
      <c:valAx>
        <c:axId val="89876204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42496"/>
        <c:crosses val="autoZero"/>
        <c:crossBetween val="midCat"/>
      </c:valAx>
      <c:valAx>
        <c:axId val="89874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19049</xdr:rowOff>
    </xdr:from>
    <xdr:to>
      <xdr:col>6</xdr:col>
      <xdr:colOff>942975</xdr:colOff>
      <xdr:row>12</xdr:row>
      <xdr:rowOff>47624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637391-9FB6-4699-A85B-B57AFD782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28575</xdr:rowOff>
    </xdr:from>
    <xdr:to>
      <xdr:col>18</xdr:col>
      <xdr:colOff>342900</xdr:colOff>
      <xdr:row>17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15CC55-E4E1-458A-8F50-1DB58BC3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95250</xdr:rowOff>
    </xdr:from>
    <xdr:to>
      <xdr:col>17</xdr:col>
      <xdr:colOff>0</xdr:colOff>
      <xdr:row>22</xdr:row>
      <xdr:rowOff>38100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E77AE4B-7F39-4F10-8DB2-34C4644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0</xdr:rowOff>
    </xdr:from>
    <xdr:to>
      <xdr:col>17</xdr:col>
      <xdr:colOff>19050</xdr:colOff>
      <xdr:row>18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1E0265-BD37-440A-9787-FC216634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78E2-5F09-456D-AA3B-B279DA77186A}">
  <dimension ref="A1:G24"/>
  <sheetViews>
    <sheetView tabSelected="1" workbookViewId="0">
      <selection activeCell="F20" sqref="F20"/>
    </sheetView>
  </sheetViews>
  <sheetFormatPr defaultRowHeight="15.75" x14ac:dyDescent="0.25"/>
  <cols>
    <col min="1" max="1" width="24.7109375" customWidth="1"/>
    <col min="2" max="2" width="22" customWidth="1"/>
    <col min="3" max="3" width="15.140625" customWidth="1"/>
    <col min="4" max="4" width="15.42578125" customWidth="1"/>
    <col min="5" max="5" width="13.85546875" customWidth="1"/>
    <col min="6" max="6" width="15.85546875" customWidth="1"/>
    <col min="7" max="7" width="18.42578125" customWidth="1"/>
  </cols>
  <sheetData>
    <row r="1" spans="1:7" x14ac:dyDescent="0.25">
      <c r="A1" s="1" t="s">
        <v>300</v>
      </c>
      <c r="B1" s="1">
        <v>447.96351199999998</v>
      </c>
    </row>
    <row r="2" spans="1:7" x14ac:dyDescent="0.25">
      <c r="A2" s="1" t="s">
        <v>301</v>
      </c>
      <c r="B2" s="1">
        <v>8.3885442701109998</v>
      </c>
    </row>
    <row r="3" spans="1:7" x14ac:dyDescent="0.25">
      <c r="A3" s="1" t="s">
        <v>302</v>
      </c>
      <c r="B3" s="1">
        <v>14.983438312779001</v>
      </c>
    </row>
    <row r="4" spans="1:7" x14ac:dyDescent="0.25">
      <c r="A4" s="1" t="s">
        <v>303</v>
      </c>
      <c r="B4" s="1">
        <v>520.05217816790696</v>
      </c>
    </row>
    <row r="5" spans="1:7" x14ac:dyDescent="0.25">
      <c r="A5" s="1" t="s">
        <v>304</v>
      </c>
      <c r="B5" s="1">
        <v>0.100210613463</v>
      </c>
    </row>
    <row r="6" spans="1:7" x14ac:dyDescent="0.25">
      <c r="A6" s="1" t="s">
        <v>306</v>
      </c>
      <c r="B6" s="1">
        <v>603.68720522353999</v>
      </c>
    </row>
    <row r="7" spans="1:7" ht="20.25" customHeight="1" x14ac:dyDescent="0.25">
      <c r="A7" s="1" t="s">
        <v>305</v>
      </c>
      <c r="B7" s="1">
        <v>0.13298544337500001</v>
      </c>
    </row>
    <row r="8" spans="1:7" x14ac:dyDescent="0.25">
      <c r="A8" s="1" t="s">
        <v>307</v>
      </c>
      <c r="B8" s="1">
        <v>2.6315628390000002E-3</v>
      </c>
    </row>
    <row r="9" spans="1:7" x14ac:dyDescent="0.25">
      <c r="A9" s="1" t="s">
        <v>48</v>
      </c>
      <c r="B9" s="1">
        <v>23500</v>
      </c>
    </row>
    <row r="10" spans="1:7" x14ac:dyDescent="0.25">
      <c r="A10" s="1"/>
      <c r="B10" s="1"/>
    </row>
    <row r="11" spans="1:7" x14ac:dyDescent="0.25">
      <c r="A11" s="1" t="s">
        <v>299</v>
      </c>
      <c r="B11" s="1">
        <f>CRI!AV14</f>
        <v>90.965421666323294</v>
      </c>
    </row>
    <row r="14" spans="1:7" x14ac:dyDescent="0.25">
      <c r="A14" s="7" t="s">
        <v>38</v>
      </c>
      <c r="B14" s="7" t="s">
        <v>39</v>
      </c>
      <c r="C14" s="7" t="s">
        <v>40</v>
      </c>
      <c r="D14" s="7" t="s">
        <v>41</v>
      </c>
      <c r="E14" s="7" t="s">
        <v>42</v>
      </c>
      <c r="F14" s="7" t="s">
        <v>332</v>
      </c>
      <c r="G14" s="7" t="s">
        <v>331</v>
      </c>
    </row>
    <row r="15" spans="1:7" x14ac:dyDescent="0.25">
      <c r="A15" s="1">
        <v>0.17977442739899999</v>
      </c>
      <c r="B15" s="7">
        <v>0.27618563970799997</v>
      </c>
      <c r="C15" s="7">
        <f>B8</f>
        <v>2.6315628390000002E-3</v>
      </c>
      <c r="D15" s="7">
        <f>A15+C15</f>
        <v>0.182405990238</v>
      </c>
      <c r="E15" s="7">
        <f>F15*D15+G15</f>
        <v>0.27650714413033806</v>
      </c>
      <c r="F15" s="7">
        <v>0.122172428215</v>
      </c>
      <c r="G15" s="7">
        <v>0.25422216138199999</v>
      </c>
    </row>
    <row r="17" spans="1:4" x14ac:dyDescent="0.25">
      <c r="A17" s="7" t="s">
        <v>327</v>
      </c>
      <c r="B17" s="7" t="s">
        <v>328</v>
      </c>
      <c r="C17" t="s">
        <v>31</v>
      </c>
      <c r="D17" t="s">
        <v>32</v>
      </c>
    </row>
    <row r="18" spans="1:4" x14ac:dyDescent="0.25">
      <c r="A18" s="7">
        <f>(B4/((1-(0.0001)*B4)))</f>
        <v>548.58126641819615</v>
      </c>
      <c r="B18" s="7">
        <f>(B4/((1-(0.0003102)*B4)))</f>
        <v>620.0842911450394</v>
      </c>
      <c r="C18">
        <f>APSL!T2</f>
        <v>0.28150227514344583</v>
      </c>
      <c r="D18">
        <f>APSL!U2</f>
        <v>0.20623744799082619</v>
      </c>
    </row>
    <row r="19" spans="1:4" x14ac:dyDescent="0.25">
      <c r="A19" t="s">
        <v>336</v>
      </c>
      <c r="B19" t="s">
        <v>335</v>
      </c>
    </row>
    <row r="20" spans="1:4" x14ac:dyDescent="0.25">
      <c r="A20">
        <f>0.0014*B4-0.666-0.03814</f>
        <v>2.3933049435069749E-2</v>
      </c>
      <c r="B20">
        <f>B4*0.0014-0.666+0.03814</f>
        <v>0.10021304943506976</v>
      </c>
    </row>
    <row r="21" spans="1:4" x14ac:dyDescent="0.25">
      <c r="A21" t="s">
        <v>337</v>
      </c>
      <c r="B21" t="s">
        <v>338</v>
      </c>
    </row>
    <row r="22" spans="1:4" x14ac:dyDescent="0.25">
      <c r="A22">
        <f>-0.00042857*B6+0.37657055-0.01515</f>
        <v>0.10269832445734745</v>
      </c>
      <c r="B22">
        <f>-0.00042857*B6+0.37657055+0.01515</f>
        <v>0.13299832445734744</v>
      </c>
    </row>
    <row r="23" spans="1:4" x14ac:dyDescent="0.25">
      <c r="A23" t="s">
        <v>351</v>
      </c>
      <c r="B23" t="s">
        <v>350</v>
      </c>
    </row>
    <row r="24" spans="1:4" x14ac:dyDescent="0.25">
      <c r="A24">
        <f>3.47222*C18-0.72222-1.44096</f>
        <v>-1.1857421702014244</v>
      </c>
      <c r="B24">
        <f>3.47222*C18-0.72222+1.44096</f>
        <v>1.6961778297985757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1A06-74B1-4952-A721-3CA9D1FA50C7}">
  <dimension ref="A1:X402"/>
  <sheetViews>
    <sheetView workbookViewId="0">
      <selection activeCell="I16" sqref="I16"/>
    </sheetView>
  </sheetViews>
  <sheetFormatPr defaultRowHeight="15.75" x14ac:dyDescent="0.25"/>
  <cols>
    <col min="1" max="24" width="9.7109375" bestFit="1" customWidth="1"/>
  </cols>
  <sheetData>
    <row r="1" spans="1:24" x14ac:dyDescent="0.25">
      <c r="A1" t="s">
        <v>159</v>
      </c>
      <c r="B1" t="s">
        <v>160</v>
      </c>
      <c r="C1" t="s">
        <v>161</v>
      </c>
      <c r="D1" t="s">
        <v>165</v>
      </c>
      <c r="E1" t="s">
        <v>166</v>
      </c>
      <c r="F1" t="s">
        <v>167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</row>
    <row r="2" spans="1:24" x14ac:dyDescent="0.25">
      <c r="A2" s="3">
        <f>CRI!C2*Planck!L2</f>
        <v>5.1628172534853446E-2</v>
      </c>
      <c r="B2" s="3">
        <f>CRI!C2*Planck!M2</f>
        <v>1.4718557959497692E-3</v>
      </c>
      <c r="C2" s="3">
        <f>CRI!C2*Planck!N2</f>
        <v>0.24342234245466177</v>
      </c>
      <c r="D2" s="3">
        <f>CRI!D2*Planck!L2</f>
        <v>1.650215560474768E-2</v>
      </c>
      <c r="E2" s="3">
        <f>CRI!D2*Planck!M2</f>
        <v>4.7045619048622766E-4</v>
      </c>
      <c r="F2" s="3">
        <f>CRI!D2*Planck!N2</f>
        <v>7.7806228181855369E-2</v>
      </c>
      <c r="G2" s="3">
        <f>CRI!E2*Planck!L2</f>
        <v>1.5323430204408559E-2</v>
      </c>
      <c r="H2" s="3">
        <f>CRI!E2*Planck!M2</f>
        <v>4.3685217688006853E-4</v>
      </c>
      <c r="I2" s="3">
        <f>CRI!E2*Planck!N2</f>
        <v>7.2248640454579974E-2</v>
      </c>
      <c r="J2" s="3">
        <f>CRI!F2*Planck!L2</f>
        <v>1.7445135925018972E-2</v>
      </c>
      <c r="K2" s="3">
        <f>CRI!F2*Planck!M2</f>
        <v>4.9733940137115492E-4</v>
      </c>
      <c r="L2" s="3">
        <f>CRI!F2*Planck!N2</f>
        <v>8.225229836367566E-2</v>
      </c>
      <c r="M2" s="3">
        <f>CRI!G2*Planck!L2</f>
        <v>6.9544798620008064E-2</v>
      </c>
      <c r="N2" s="3">
        <f>CRI!G2*Planck!M2</f>
        <v>1.9826368027633877E-3</v>
      </c>
      <c r="O2" s="3">
        <f>CRI!G2*Planck!N2</f>
        <v>0.32789767590924757</v>
      </c>
      <c r="P2" s="3">
        <f>CRI!H2*Planck!L2</f>
        <v>3.5361762010173596E-2</v>
      </c>
      <c r="Q2" s="3">
        <f>CRI!H2*Planck!M2</f>
        <v>1.0081204081847735E-3</v>
      </c>
      <c r="R2" s="3">
        <f>CRI!H2*Planck!N2</f>
        <v>0.16672763181826147</v>
      </c>
      <c r="S2" s="3">
        <f>CRI!I2*Planck!L2</f>
        <v>8.9111640265637462E-2</v>
      </c>
      <c r="T2" s="3">
        <f>CRI!I2*Planck!M2</f>
        <v>2.5404634286256291E-3</v>
      </c>
      <c r="U2" s="3">
        <f>CRI!I2*Planck!N2</f>
        <v>0.42015363218201895</v>
      </c>
      <c r="V2" s="3">
        <f>CRI!J2*Planck!L2</f>
        <v>2.451748832705369E-2</v>
      </c>
      <c r="W2" s="3">
        <f>CRI!J2*Planck!M2</f>
        <v>6.9896348300810957E-4</v>
      </c>
      <c r="X2" s="3">
        <f>CRI!J2*Planck!N2</f>
        <v>0.11559782472732795</v>
      </c>
    </row>
    <row r="3" spans="1:24" x14ac:dyDescent="0.25">
      <c r="A3" s="3">
        <f>CRI!C3*Planck!L3</f>
        <v>5.7547188131253431E-2</v>
      </c>
      <c r="B3" s="3">
        <f>CRI!C3*Planck!M3</f>
        <v>1.6407835277016823E-3</v>
      </c>
      <c r="C3" s="3">
        <f>CRI!C3*Planck!N3</f>
        <v>0.27137522967032018</v>
      </c>
      <c r="D3" s="3">
        <f>CRI!D3*Planck!L3</f>
        <v>1.8495470491602491E-2</v>
      </c>
      <c r="E3" s="3">
        <f>CRI!D3*Planck!M3</f>
        <v>5.2734224390770283E-4</v>
      </c>
      <c r="F3" s="3">
        <f>CRI!D3*Planck!N3</f>
        <v>8.7219075605769872E-2</v>
      </c>
      <c r="G3" s="3">
        <f>CRI!E3*Planck!L3</f>
        <v>1.6924128291062445E-2</v>
      </c>
      <c r="H3" s="3">
        <f>CRI!E3*Planck!M3</f>
        <v>4.8254018697403998E-4</v>
      </c>
      <c r="I3" s="3">
        <f>CRI!E3*Planck!N3</f>
        <v>7.9809098430349307E-2</v>
      </c>
      <c r="J3" s="3">
        <f>CRI!F3*Planck!L3</f>
        <v>1.9525858819825472E-2</v>
      </c>
      <c r="K3" s="3">
        <f>CRI!F3*Planck!M3</f>
        <v>5.567206418969899E-4</v>
      </c>
      <c r="L3" s="3">
        <f>CRI!F3*Planck!N3</f>
        <v>9.2078077032275163E-2</v>
      </c>
      <c r="M3" s="3">
        <f>CRI!G3*Planck!L3</f>
        <v>7.6686651327995292E-2</v>
      </c>
      <c r="N3" s="3">
        <f>CRI!G3*Planck!M3</f>
        <v>2.1864872703526899E-3</v>
      </c>
      <c r="O3" s="3">
        <f>CRI!G3*Planck!N3</f>
        <v>0.36163118116765591</v>
      </c>
      <c r="P3" s="3">
        <f>CRI!H3*Planck!L3</f>
        <v>4.1267052545330349E-2</v>
      </c>
      <c r="Q3" s="3">
        <f>CRI!H3*Planck!M3</f>
        <v>1.1766048394709469E-3</v>
      </c>
      <c r="R3" s="3">
        <f>CRI!H3*Planck!N3</f>
        <v>0.19460300713153669</v>
      </c>
      <c r="S3" s="3">
        <f>CRI!I3*Planck!L3</f>
        <v>0.10177660712022485</v>
      </c>
      <c r="T3" s="3">
        <f>CRI!I3*Planck!M3</f>
        <v>2.9018512613918296E-3</v>
      </c>
      <c r="U3" s="3">
        <f>CRI!I3*Planck!N3</f>
        <v>0.4799478659030596</v>
      </c>
      <c r="V3" s="3">
        <f>CRI!J3*Planck!L3</f>
        <v>2.7923523694842758E-2</v>
      </c>
      <c r="W3" s="3">
        <f>CRI!J3*Planck!M3</f>
        <v>7.9615458550967935E-4</v>
      </c>
      <c r="X3" s="3">
        <f>CRI!J3*Planck!N3</f>
        <v>0.13167893865829322</v>
      </c>
    </row>
    <row r="4" spans="1:24" x14ac:dyDescent="0.25">
      <c r="A4" s="3">
        <f>CRI!C4*Planck!L4</f>
        <v>6.3821834410208125E-2</v>
      </c>
      <c r="B4" s="3">
        <f>CRI!C4*Planck!M4</f>
        <v>1.8231290172372083E-3</v>
      </c>
      <c r="C4" s="3">
        <f>CRI!C4*Planck!N4</f>
        <v>0.30099423048395574</v>
      </c>
      <c r="D4" s="3">
        <f>CRI!D4*Planck!L4</f>
        <v>2.0601250896575742E-2</v>
      </c>
      <c r="E4" s="3">
        <f>CRI!D4*Planck!M4</f>
        <v>5.8849355628869029E-4</v>
      </c>
      <c r="F4" s="3">
        <f>CRI!D4*Planck!N4</f>
        <v>9.7158875452660276E-2</v>
      </c>
      <c r="G4" s="3">
        <f>CRI!E4*Planck!L4</f>
        <v>1.8583169176094854E-2</v>
      </c>
      <c r="H4" s="3">
        <f>CRI!E4*Planck!M4</f>
        <v>5.3084520791755335E-4</v>
      </c>
      <c r="I4" s="3">
        <f>CRI!E4*Planck!N4</f>
        <v>8.7641271326685394E-2</v>
      </c>
      <c r="J4" s="3">
        <f>CRI!F4*Planck!L4</f>
        <v>2.1722407407954017E-2</v>
      </c>
      <c r="K4" s="3">
        <f>CRI!F4*Planck!M4</f>
        <v>6.205204164948776E-4</v>
      </c>
      <c r="L4" s="3">
        <f>CRI!F4*Planck!N4</f>
        <v>0.10244643330042411</v>
      </c>
      <c r="M4" s="3">
        <f>CRI!G4*Planck!L4</f>
        <v>8.4170825091723758E-2</v>
      </c>
      <c r="N4" s="3">
        <f>CRI!G4*Planck!M4</f>
        <v>2.4044165299795064E-3</v>
      </c>
      <c r="O4" s="3">
        <f>CRI!G4*Planck!N4</f>
        <v>0.39696340542086916</v>
      </c>
      <c r="P4" s="3">
        <f>CRI!H4*Planck!L4</f>
        <v>4.778929629749884E-2</v>
      </c>
      <c r="Q4" s="3">
        <f>CRI!H4*Planck!M4</f>
        <v>1.3651449162887309E-3</v>
      </c>
      <c r="R4" s="3">
        <f>CRI!H4*Planck!N4</f>
        <v>0.22538215326093305</v>
      </c>
      <c r="S4" s="3">
        <f>CRI!I4*Planck!L4</f>
        <v>0.11545109175917753</v>
      </c>
      <c r="T4" s="3">
        <f>CRI!I4*Planck!M4</f>
        <v>3.2979659297321302E-3</v>
      </c>
      <c r="U4" s="3">
        <f>CRI!I4*Planck!N4</f>
        <v>0.54448626937347988</v>
      </c>
      <c r="V4" s="3">
        <f>CRI!J4*Planck!L4</f>
        <v>3.1672671446436179E-2</v>
      </c>
      <c r="W4" s="3">
        <f>CRI!J4*Planck!M4</f>
        <v>9.0475880082478927E-4</v>
      </c>
      <c r="X4" s="3">
        <f>CRI!J4*Planck!N4</f>
        <v>0.14937350919932807</v>
      </c>
    </row>
    <row r="5" spans="1:24" x14ac:dyDescent="0.25">
      <c r="A5" s="3">
        <f>CRI!C5*Planck!L5</f>
        <v>7.0955510702152128E-2</v>
      </c>
      <c r="B5" s="3">
        <f>CRI!C5*Planck!M5</f>
        <v>2.0309603707314803E-3</v>
      </c>
      <c r="C5" s="3">
        <f>CRI!C5*Planck!N5</f>
        <v>0.33467022069495916</v>
      </c>
      <c r="D5" s="3">
        <f>CRI!D5*Planck!L5</f>
        <v>2.3049827247075303E-2</v>
      </c>
      <c r="E5" s="3">
        <f>CRI!D5*Planck!M5</f>
        <v>6.5975546124279758E-4</v>
      </c>
      <c r="F5" s="3">
        <f>CRI!D5*Planck!N5</f>
        <v>0.10871728912135646</v>
      </c>
      <c r="G5" s="3">
        <f>CRI!E5*Planck!L5</f>
        <v>2.0478531777282039E-2</v>
      </c>
      <c r="H5" s="3">
        <f>CRI!E5*Planck!M5</f>
        <v>5.8615724245874039E-4</v>
      </c>
      <c r="I5" s="3">
        <f>CRI!E5*Planck!N5</f>
        <v>9.6589464040089598E-2</v>
      </c>
      <c r="J5" s="3">
        <f>CRI!F5*Planck!L5</f>
        <v>2.4274253661262565E-2</v>
      </c>
      <c r="K5" s="3">
        <f>CRI!F5*Planck!M5</f>
        <v>6.9480223209234849E-4</v>
      </c>
      <c r="L5" s="3">
        <f>CRI!F5*Planck!N5</f>
        <v>0.1144924439219597</v>
      </c>
      <c r="M5" s="3">
        <f>CRI!G5*Planck!L5</f>
        <v>9.2627858233266733E-2</v>
      </c>
      <c r="N5" s="3">
        <f>CRI!G5*Planck!M5</f>
        <v>2.6512882147685327E-3</v>
      </c>
      <c r="O5" s="3">
        <f>CRI!G5*Planck!N5</f>
        <v>0.43689046066563691</v>
      </c>
      <c r="P5" s="3">
        <f>CRI!H5*Planck!L5</f>
        <v>5.540529524197383E-2</v>
      </c>
      <c r="Q5" s="3">
        <f>CRI!H5*Planck!M5</f>
        <v>1.5858663809421825E-3</v>
      </c>
      <c r="R5" s="3">
        <f>CRI!H5*Planck!N5</f>
        <v>0.26132575472729769</v>
      </c>
      <c r="S5" s="3">
        <f>CRI!I5*Planck!L5</f>
        <v>0.13110545829910161</v>
      </c>
      <c r="T5" s="3">
        <f>CRI!I5*Planck!M5</f>
        <v>3.7526329887156732E-3</v>
      </c>
      <c r="U5" s="3">
        <f>CRI!I5*Planck!N5</f>
        <v>0.61837470027459451</v>
      </c>
      <c r="V5" s="3">
        <f>CRI!J5*Planck!L5</f>
        <v>3.605935789781501E-2</v>
      </c>
      <c r="W5" s="3">
        <f>CRI!J5*Planck!M5</f>
        <v>1.0321274015192769E-3</v>
      </c>
      <c r="X5" s="3">
        <f>CRI!J5*Planck!N5</f>
        <v>0.17007830887776612</v>
      </c>
    </row>
    <row r="6" spans="1:24" x14ac:dyDescent="0.25">
      <c r="A6" s="3">
        <f>CRI!C6*Planck!L6</f>
        <v>7.9465368572857895E-2</v>
      </c>
      <c r="B6" s="3">
        <f>CRI!C6*Planck!M6</f>
        <v>2.2766016602568107E-3</v>
      </c>
      <c r="C6" s="3">
        <f>CRI!C6*Planck!N6</f>
        <v>0.37486037072919592</v>
      </c>
      <c r="D6" s="3">
        <f>CRI!D6*Planck!L6</f>
        <v>2.6005008136533718E-2</v>
      </c>
      <c r="E6" s="3">
        <f>CRI!D6*Planck!M6</f>
        <v>7.4501692701952509E-4</v>
      </c>
      <c r="F6" s="3">
        <f>CRI!D6*Planck!N6</f>
        <v>0.12267289721231328</v>
      </c>
      <c r="G6" s="3">
        <f>CRI!E6*Planck!L6</f>
        <v>2.2767030469727962E-2</v>
      </c>
      <c r="H6" s="3">
        <f>CRI!E6*Planck!M6</f>
        <v>6.5225217346067375E-4</v>
      </c>
      <c r="I6" s="3">
        <f>CRI!E6*Planck!N6</f>
        <v>0.10739845086681124</v>
      </c>
      <c r="J6" s="3">
        <f>CRI!F6*Planck!L6</f>
        <v>2.7354165497702781E-2</v>
      </c>
      <c r="K6" s="3">
        <f>CRI!F6*Planck!M6</f>
        <v>7.8366890766904654E-4</v>
      </c>
      <c r="L6" s="3">
        <f>CRI!F6*Planck!N6</f>
        <v>0.12903724985627246</v>
      </c>
      <c r="M6" s="3">
        <f>CRI!G6*Planck!L6</f>
        <v>0.10270460411899503</v>
      </c>
      <c r="N6" s="3">
        <f>CRI!G6*Planck!M6</f>
        <v>2.9423820269448169E-3</v>
      </c>
      <c r="O6" s="3">
        <f>CRI!G6*Planck!N6</f>
        <v>0.48448634502139287</v>
      </c>
      <c r="P6" s="3">
        <f>CRI!H6*Planck!L6</f>
        <v>6.469209546805664E-2</v>
      </c>
      <c r="Q6" s="3">
        <f>CRI!H6*Planck!M6</f>
        <v>1.8533624721445514E-3</v>
      </c>
      <c r="R6" s="3">
        <f>CRI!H6*Planck!N6</f>
        <v>0.30517070927784284</v>
      </c>
      <c r="S6" s="3">
        <f>CRI!I6*Planck!L6</f>
        <v>0.14979019602379537</v>
      </c>
      <c r="T6" s="3">
        <f>CRI!I6*Planck!M6</f>
        <v>4.2913361516131142E-3</v>
      </c>
      <c r="U6" s="3">
        <f>CRI!I6*Planck!N6</f>
        <v>0.70660225229556839</v>
      </c>
      <c r="V6" s="3">
        <f>CRI!J6*Planck!L6</f>
        <v>4.1520317789977959E-2</v>
      </c>
      <c r="W6" s="3">
        <f>CRI!J6*Planck!M6</f>
        <v>1.1895147044890212E-3</v>
      </c>
      <c r="X6" s="3">
        <f>CRI!J6*Planck!N6</f>
        <v>0.19586295261784389</v>
      </c>
    </row>
    <row r="7" spans="1:24" x14ac:dyDescent="0.25">
      <c r="A7" s="3">
        <f>CRI!C7*Planck!L7</f>
        <v>8.9871759746040475E-2</v>
      </c>
      <c r="B7" s="3">
        <f>CRI!C7*Planck!M7</f>
        <v>2.5723580607095661E-3</v>
      </c>
      <c r="C7" s="3">
        <f>CRI!C7*Planck!N7</f>
        <v>0.42403674713914558</v>
      </c>
      <c r="D7" s="3">
        <f>CRI!D7*Planck!L7</f>
        <v>2.9706564936975721E-2</v>
      </c>
      <c r="E7" s="3">
        <f>CRI!D7*Planck!M7</f>
        <v>8.5027735061111195E-4</v>
      </c>
      <c r="F7" s="3">
        <f>CRI!D7*Planck!N7</f>
        <v>0.14016277415896444</v>
      </c>
      <c r="G7" s="3">
        <f>CRI!E7*Planck!L7</f>
        <v>2.5570207793852523E-2</v>
      </c>
      <c r="H7" s="3">
        <f>CRI!E7*Planck!M7</f>
        <v>7.3188430179184317E-4</v>
      </c>
      <c r="I7" s="3">
        <f>CRI!E7*Planck!N7</f>
        <v>0.120646438516577</v>
      </c>
      <c r="J7" s="3">
        <f>CRI!F7*Planck!L7</f>
        <v>3.121069480720234E-2</v>
      </c>
      <c r="K7" s="3">
        <f>CRI!F7*Planck!M7</f>
        <v>8.9332936836357326E-4</v>
      </c>
      <c r="L7" s="3">
        <f>CRI!F7*Planck!N7</f>
        <v>0.14725962348346899</v>
      </c>
      <c r="M7" s="3">
        <f>CRI!G7*Planck!L7</f>
        <v>0.11506593507233634</v>
      </c>
      <c r="N7" s="3">
        <f>CRI!G7*Planck!M7</f>
        <v>3.2934793580632941E-3</v>
      </c>
      <c r="O7" s="3">
        <f>CRI!G7*Planck!N7</f>
        <v>0.54290897332459642</v>
      </c>
      <c r="P7" s="3">
        <f>CRI!H7*Planck!L7</f>
        <v>7.633459091400091E-2</v>
      </c>
      <c r="Q7" s="3">
        <f>CRI!H7*Planck!M7</f>
        <v>2.1848899009374143E-3</v>
      </c>
      <c r="R7" s="3">
        <f>CRI!H7*Planck!N7</f>
        <v>0.36016510321860484</v>
      </c>
      <c r="S7" s="3">
        <f>CRI!I7*Planck!L7</f>
        <v>0.17259890260850452</v>
      </c>
      <c r="T7" s="3">
        <f>CRI!I7*Planck!M7</f>
        <v>4.9402190370949417E-3</v>
      </c>
      <c r="U7" s="3">
        <f>CRI!I7*Planck!N7</f>
        <v>0.81436345998689474</v>
      </c>
      <c r="V7" s="3">
        <f>CRI!J7*Planck!L7</f>
        <v>4.8508188314808458E-2</v>
      </c>
      <c r="W7" s="3">
        <f>CRI!J7*Planck!M7</f>
        <v>1.388427572516879E-3</v>
      </c>
      <c r="X7" s="3">
        <f>CRI!J7*Planck!N7</f>
        <v>0.22887339071527105</v>
      </c>
    </row>
    <row r="8" spans="1:24" x14ac:dyDescent="0.25">
      <c r="A8" s="3">
        <f>CRI!C8*Planck!L8</f>
        <v>0.1027589316162917</v>
      </c>
      <c r="B8" s="3">
        <f>CRI!C8*Planck!M8</f>
        <v>2.9321040791182914E-3</v>
      </c>
      <c r="C8" s="3">
        <f>CRI!C8*Planck!N8</f>
        <v>0.48497282421968385</v>
      </c>
      <c r="D8" s="3">
        <f>CRI!D8*Planck!L8</f>
        <v>3.4323689379677946E-2</v>
      </c>
      <c r="E8" s="3">
        <f>CRI!D8*Planck!M8</f>
        <v>9.7938571428847964E-4</v>
      </c>
      <c r="F8" s="3">
        <f>CRI!D8*Planck!N8</f>
        <v>0.16199133558782999</v>
      </c>
      <c r="G8" s="3">
        <f>CRI!E8*Planck!L8</f>
        <v>2.9062703615672921E-2</v>
      </c>
      <c r="H8" s="3">
        <f>CRI!E8*Planck!M8</f>
        <v>8.2926973335921959E-4</v>
      </c>
      <c r="I8" s="3">
        <f>CRI!E8*Planck!N8</f>
        <v>0.13716200850143825</v>
      </c>
      <c r="J8" s="3">
        <f>CRI!F8*Planck!L8</f>
        <v>3.6020781561615048E-2</v>
      </c>
      <c r="K8" s="3">
        <f>CRI!F8*Planck!M8</f>
        <v>1.0278102242656604E-3</v>
      </c>
      <c r="L8" s="3">
        <f>CRI!F8*Planck!N8</f>
        <v>0.17000079593827894</v>
      </c>
      <c r="M8" s="3">
        <f>CRI!G8*Planck!L8</f>
        <v>0.13029425226822122</v>
      </c>
      <c r="N8" s="3">
        <f>CRI!G8*Planck!M8</f>
        <v>3.717791753498048E-3</v>
      </c>
      <c r="O8" s="3">
        <f>CRI!G8*Planck!N8</f>
        <v>0.61492631840571799</v>
      </c>
      <c r="P8" s="3">
        <f>CRI!H8*Planck!L8</f>
        <v>9.1048995560925675E-2</v>
      </c>
      <c r="Q8" s="3">
        <f>CRI!H8*Planck!M8</f>
        <v>2.5979749602757446E-3</v>
      </c>
      <c r="R8" s="3">
        <f>CRI!H8*Planck!N8</f>
        <v>0.42970754780158615</v>
      </c>
      <c r="S8" s="3">
        <f>CRI!I8*Planck!L8</f>
        <v>0.20106299625499849</v>
      </c>
      <c r="T8" s="3">
        <f>CRI!I8*Planck!M8</f>
        <v>5.7370938195464832E-3</v>
      </c>
      <c r="U8" s="3">
        <f>CRI!I8*Planck!N8</f>
        <v>0.94892081501943915</v>
      </c>
      <c r="V8" s="3">
        <f>CRI!J8*Planck!L8</f>
        <v>5.7531424967667853E-2</v>
      </c>
      <c r="W8" s="3">
        <f>CRI!J8*Planck!M8</f>
        <v>1.6415908882264259E-3</v>
      </c>
      <c r="X8" s="3">
        <f>CRI!J8*Planck!N8</f>
        <v>0.27152070588021937</v>
      </c>
    </row>
    <row r="9" spans="1:24" x14ac:dyDescent="0.25">
      <c r="A9" s="3">
        <f>CRI!C9*Planck!L9</f>
        <v>0.11814767182073022</v>
      </c>
      <c r="B9" s="3">
        <f>CRI!C9*Planck!M9</f>
        <v>3.3579374788936592E-3</v>
      </c>
      <c r="C9" s="3">
        <f>CRI!C9*Planck!N9</f>
        <v>0.55777071626716657</v>
      </c>
      <c r="D9" s="3">
        <f>CRI!D9*Planck!L9</f>
        <v>3.9880257752778071E-2</v>
      </c>
      <c r="E9" s="3">
        <f>CRI!D9*Planck!M9</f>
        <v>1.133457901558887E-3</v>
      </c>
      <c r="F9" s="3">
        <f>CRI!D9*Planck!N9</f>
        <v>0.18827319733763309</v>
      </c>
      <c r="G9" s="3">
        <f>CRI!E9*Planck!L9</f>
        <v>3.318538356481171E-2</v>
      </c>
      <c r="H9" s="3">
        <f>CRI!E9*Planck!M9</f>
        <v>9.4317934078994351E-4</v>
      </c>
      <c r="I9" s="3">
        <f>CRI!E9*Planck!N9</f>
        <v>0.15666694802612222</v>
      </c>
      <c r="J9" s="3">
        <f>CRI!F9*Planck!L9</f>
        <v>4.1806840252912279E-2</v>
      </c>
      <c r="K9" s="3">
        <f>CRI!F9*Planck!M9</f>
        <v>1.1882143219240507E-3</v>
      </c>
      <c r="L9" s="3">
        <f>CRI!F9*Planck!N9</f>
        <v>0.1973685208805139</v>
      </c>
      <c r="M9" s="3">
        <f>CRI!G9*Planck!L9</f>
        <v>0.14834685251033389</v>
      </c>
      <c r="N9" s="3">
        <f>CRI!G9*Planck!M9</f>
        <v>4.216244368117599E-3</v>
      </c>
      <c r="O9" s="3">
        <f>CRI!G9*Planck!N9</f>
        <v>0.70033991280182351</v>
      </c>
      <c r="P9" s="3">
        <f>CRI!H9*Planck!L9</f>
        <v>0.1091408986326028</v>
      </c>
      <c r="Q9" s="3">
        <f>CRI!H9*Planck!M9</f>
        <v>3.1019512136865194E-3</v>
      </c>
      <c r="R9" s="3">
        <f>CRI!H9*Planck!N9</f>
        <v>0.5152500787041987</v>
      </c>
      <c r="S9" s="3">
        <f>CRI!I9*Planck!L9</f>
        <v>0.2355728752039101</v>
      </c>
      <c r="T9" s="3">
        <f>CRI!I9*Planck!M9</f>
        <v>6.6953413001503825E-3</v>
      </c>
      <c r="U9" s="3">
        <f>CRI!I9*Planck!N9</f>
        <v>1.1121306862057529</v>
      </c>
      <c r="V9" s="3">
        <f>CRI!J9*Planck!L9</f>
        <v>6.8827159817294523E-2</v>
      </c>
      <c r="W9" s="3">
        <f>CRI!J9*Planck!M9</f>
        <v>1.9561731175454706E-3</v>
      </c>
      <c r="X9" s="3">
        <f>CRI!J9*Planck!N9</f>
        <v>0.32493043356941748</v>
      </c>
    </row>
    <row r="10" spans="1:24" x14ac:dyDescent="0.25">
      <c r="A10" s="3">
        <f>CRI!C10*Planck!L10</f>
        <v>0.13567974431958066</v>
      </c>
      <c r="B10" s="3">
        <f>CRI!C10*Planck!M10</f>
        <v>3.843630999298726E-3</v>
      </c>
      <c r="C10" s="3">
        <f>CRI!C10*Planck!N10</f>
        <v>0.64074286745567244</v>
      </c>
      <c r="D10" s="3">
        <f>CRI!D10*Planck!L10</f>
        <v>4.6375019420799843E-2</v>
      </c>
      <c r="E10" s="3">
        <f>CRI!D10*Planck!M10</f>
        <v>1.3137440900464813E-3</v>
      </c>
      <c r="F10" s="3">
        <f>CRI!D10*Planck!N10</f>
        <v>0.21900441418879898</v>
      </c>
      <c r="G10" s="3">
        <f>CRI!E10*Planck!L10</f>
        <v>3.7843765848105532E-2</v>
      </c>
      <c r="H10" s="3">
        <f>CRI!E10*Planck!M10</f>
        <v>1.0720647527266095E-3</v>
      </c>
      <c r="I10" s="3">
        <f>CRI!E10*Planck!N10</f>
        <v>0.17871586629557654</v>
      </c>
      <c r="J10" s="3">
        <f>CRI!F10*Planck!L10</f>
        <v>4.856252033687531E-2</v>
      </c>
      <c r="K10" s="3">
        <f>CRI!F10*Planck!M10</f>
        <v>1.3757131508977303E-3</v>
      </c>
      <c r="L10" s="3">
        <f>CRI!F10*Planck!N10</f>
        <v>0.22933481108449708</v>
      </c>
      <c r="M10" s="3">
        <f>CRI!G10*Planck!L10</f>
        <v>0.16887507072102587</v>
      </c>
      <c r="N10" s="3">
        <f>CRI!G10*Planck!M10</f>
        <v>4.7840114977164318E-3</v>
      </c>
      <c r="O10" s="3">
        <f>CRI!G10*Planck!N10</f>
        <v>0.79750664034789065</v>
      </c>
      <c r="P10" s="3">
        <f>CRI!H10*Planck!L10</f>
        <v>0.1306484922126071</v>
      </c>
      <c r="Q10" s="3">
        <f>CRI!H10*Planck!M10</f>
        <v>3.7011021593408534E-3</v>
      </c>
      <c r="R10" s="3">
        <f>CRI!H10*Planck!N10</f>
        <v>0.61698295459556696</v>
      </c>
      <c r="S10" s="3">
        <f>CRI!I10*Planck!L10</f>
        <v>0.27524230276519529</v>
      </c>
      <c r="T10" s="3">
        <f>CRI!I10*Planck!M10</f>
        <v>7.797257081608419E-3</v>
      </c>
      <c r="U10" s="3">
        <f>CRI!I10*Planck!N10</f>
        <v>1.299822189401209</v>
      </c>
      <c r="V10" s="3">
        <f>CRI!J10*Planck!L10</f>
        <v>8.2632847104750676E-2</v>
      </c>
      <c r="W10" s="3">
        <f>CRI!J10*Planck!M10</f>
        <v>2.3408812736559355E-3</v>
      </c>
      <c r="X10" s="3">
        <f>CRI!J10*Planck!N10</f>
        <v>0.39023074273499447</v>
      </c>
    </row>
    <row r="11" spans="1:24" x14ac:dyDescent="0.25">
      <c r="A11" s="3">
        <f>CRI!C11*Planck!L11</f>
        <v>0.15492479472907314</v>
      </c>
      <c r="B11" s="3">
        <f>CRI!C11*Planck!M11</f>
        <v>4.3810455866257559E-3</v>
      </c>
      <c r="C11" s="3">
        <f>CRI!C11*Planck!N11</f>
        <v>0.73185908087465745</v>
      </c>
      <c r="D11" s="3">
        <f>CRI!D11*Planck!L11</f>
        <v>5.3765833314522588E-2</v>
      </c>
      <c r="E11" s="3">
        <f>CRI!D11*Planck!M11</f>
        <v>1.5204187758697211E-3</v>
      </c>
      <c r="F11" s="3">
        <f>CRI!D11*Planck!N11</f>
        <v>0.25398783597447178</v>
      </c>
      <c r="G11" s="3">
        <f>CRI!E11*Planck!L11</f>
        <v>4.3062163391148121E-2</v>
      </c>
      <c r="H11" s="3">
        <f>CRI!E11*Planck!M11</f>
        <v>1.217734715771376E-3</v>
      </c>
      <c r="I11" s="3">
        <f>CRI!E11*Planck!N11</f>
        <v>0.2034240895721891</v>
      </c>
      <c r="J11" s="3">
        <f>CRI!F11*Planck!L11</f>
        <v>5.6240670291025342E-2</v>
      </c>
      <c r="K11" s="3">
        <f>CRI!F11*Planck!M11</f>
        <v>1.5904035296496852E-3</v>
      </c>
      <c r="L11" s="3">
        <f>CRI!F11*Planck!N11</f>
        <v>0.26567887560505732</v>
      </c>
      <c r="M11" s="3">
        <f>CRI!G11*Planck!L11</f>
        <v>0.19142864013248892</v>
      </c>
      <c r="N11" s="3">
        <f>CRI!G11*Planck!M11</f>
        <v>5.4133207048802272E-3</v>
      </c>
      <c r="O11" s="3">
        <f>CRI!G11*Planck!N11</f>
        <v>0.90430191542579474</v>
      </c>
      <c r="P11" s="3">
        <f>CRI!H11*Planck!L11</f>
        <v>0.15572911674643652</v>
      </c>
      <c r="Q11" s="3">
        <f>CRI!H11*Planck!M11</f>
        <v>4.4037906316042432E-3</v>
      </c>
      <c r="R11" s="3">
        <f>CRI!H11*Planck!N11</f>
        <v>0.73565866875459773</v>
      </c>
      <c r="S11" s="3">
        <f>CRI!I11*Planck!L11</f>
        <v>0.31882087349796878</v>
      </c>
      <c r="T11" s="3">
        <f>CRI!I11*Planck!M11</f>
        <v>9.0157859057038801E-3</v>
      </c>
      <c r="U11" s="3">
        <f>CRI!I11*Planck!N11</f>
        <v>1.5060981804101876</v>
      </c>
      <c r="V11" s="3">
        <f>CRI!J11*Planck!L11</f>
        <v>9.9055349984523186E-2</v>
      </c>
      <c r="W11" s="3">
        <f>CRI!J11*Planck!M11</f>
        <v>2.8011397700430647E-3</v>
      </c>
      <c r="X11" s="3">
        <f>CRI!J11*Planck!N11</f>
        <v>0.4679338612141879</v>
      </c>
    </row>
    <row r="12" spans="1:24" x14ac:dyDescent="0.25">
      <c r="A12" s="3">
        <f>CRI!C12*Planck!L12</f>
        <v>0.17537139882393118</v>
      </c>
      <c r="B12" s="3">
        <f>CRI!C12*Planck!M12</f>
        <v>4.9598321609407824E-3</v>
      </c>
      <c r="C12" s="3">
        <f>CRI!C12*Planck!N12</f>
        <v>0.8287057035432025</v>
      </c>
      <c r="D12" s="3">
        <f>CRI!D12*Planck!L12</f>
        <v>6.1936724187816962E-2</v>
      </c>
      <c r="E12" s="3">
        <f>CRI!D12*Planck!M12</f>
        <v>1.7516867552528953E-3</v>
      </c>
      <c r="F12" s="3">
        <f>CRI!D12*Planck!N12</f>
        <v>0.29267780799740084</v>
      </c>
      <c r="G12" s="3">
        <f>CRI!E12*Planck!L12</f>
        <v>4.8714277451091997E-2</v>
      </c>
      <c r="H12" s="3">
        <f>CRI!E12*Planck!M12</f>
        <v>1.3777311558168842E-3</v>
      </c>
      <c r="I12" s="3">
        <f>CRI!E12*Planck!N12</f>
        <v>0.23019602876200071</v>
      </c>
      <c r="J12" s="3">
        <f>CRI!F12*Planck!L12</f>
        <v>6.4720397185022219E-2</v>
      </c>
      <c r="K12" s="3">
        <f>CRI!F12*Planck!M12</f>
        <v>1.8304142498710031E-3</v>
      </c>
      <c r="L12" s="3">
        <f>CRI!F12*Planck!N12</f>
        <v>0.30583186678380092</v>
      </c>
      <c r="M12" s="3">
        <f>CRI!G12*Planck!L12</f>
        <v>0.2157346572834074</v>
      </c>
      <c r="N12" s="3">
        <f>CRI!G12*Planck!M12</f>
        <v>6.1013808329033435E-3</v>
      </c>
      <c r="O12" s="3">
        <f>CRI!G12*Planck!N12</f>
        <v>1.019439555946003</v>
      </c>
      <c r="P12" s="3">
        <f>CRI!H12*Planck!L12</f>
        <v>0.18441833606484828</v>
      </c>
      <c r="Q12" s="3">
        <f>CRI!H12*Planck!M12</f>
        <v>5.2156965184496328E-3</v>
      </c>
      <c r="R12" s="3">
        <f>CRI!H12*Planck!N12</f>
        <v>0.8714563945990027</v>
      </c>
      <c r="S12" s="3">
        <f>CRI!I12*Planck!L12</f>
        <v>0.36466116263388865</v>
      </c>
      <c r="T12" s="3">
        <f>CRI!I12*Planck!M12</f>
        <v>1.0313301794972104E-2</v>
      </c>
      <c r="U12" s="3">
        <f>CRI!I12*Planck!N12</f>
        <v>1.7231817010184052</v>
      </c>
      <c r="V12" s="3">
        <f>CRI!J12*Planck!L12</f>
        <v>0.11830610238122342</v>
      </c>
      <c r="W12" s="3">
        <f>CRI!J12*Planck!M12</f>
        <v>3.3459185212695755E-3</v>
      </c>
      <c r="X12" s="3">
        <f>CRI!J12*Planck!N12</f>
        <v>0.55904749842200174</v>
      </c>
    </row>
    <row r="13" spans="1:24" x14ac:dyDescent="0.25">
      <c r="A13" s="3">
        <f>CRI!C13*Planck!L13</f>
        <v>0.20370642365322159</v>
      </c>
      <c r="B13" s="3">
        <f>CRI!C13*Planck!M13</f>
        <v>5.7738055187021601E-3</v>
      </c>
      <c r="C13" s="3">
        <f>CRI!C13*Planck!N13</f>
        <v>0.9629008964135829</v>
      </c>
      <c r="D13" s="3">
        <f>CRI!D13*Planck!L13</f>
        <v>7.3453382620612684E-2</v>
      </c>
      <c r="E13" s="3">
        <f>CRI!D13*Planck!M13</f>
        <v>2.0819448809538204E-3</v>
      </c>
      <c r="F13" s="3">
        <f>CRI!D13*Planck!N13</f>
        <v>0.34720715577630384</v>
      </c>
      <c r="G13" s="3">
        <f>CRI!E13*Planck!L13</f>
        <v>5.6638752864086893E-2</v>
      </c>
      <c r="H13" s="3">
        <f>CRI!E13*Planck!M13</f>
        <v>1.6053550889282471E-3</v>
      </c>
      <c r="I13" s="3">
        <f>CRI!E13*Planck!N13</f>
        <v>0.26772599963474031</v>
      </c>
      <c r="J13" s="3">
        <f>CRI!F13*Planck!L13</f>
        <v>7.6671493578799432E-2</v>
      </c>
      <c r="K13" s="3">
        <f>CRI!F13*Planck!M13</f>
        <v>2.1731582382792888E-3</v>
      </c>
      <c r="L13" s="3">
        <f>CRI!F13*Planck!N13</f>
        <v>0.36241886030100495</v>
      </c>
      <c r="M13" s="3">
        <f>CRI!G13*Planck!L13</f>
        <v>0.24980586312924685</v>
      </c>
      <c r="N13" s="3">
        <f>CRI!G13*Planck!M13</f>
        <v>7.0804368623894982E-3</v>
      </c>
      <c r="O13" s="3">
        <f>CRI!G13*Planck!N13</f>
        <v>1.180808563729927</v>
      </c>
      <c r="P13" s="3">
        <f>CRI!H13*Planck!L13</f>
        <v>0.22446323933352619</v>
      </c>
      <c r="Q13" s="3">
        <f>CRI!H13*Planck!M13</f>
        <v>6.3621316734514335E-3</v>
      </c>
      <c r="R13" s="3">
        <f>CRI!H13*Planck!N13</f>
        <v>1.0610163905979055</v>
      </c>
      <c r="S13" s="3">
        <f>CRI!I13*Planck!L13</f>
        <v>0.4265606075076544</v>
      </c>
      <c r="T13" s="3">
        <f>CRI!I13*Planck!M13</f>
        <v>1.2090330513490861E-2</v>
      </c>
      <c r="U13" s="3">
        <f>CRI!I13*Planck!N13</f>
        <v>2.016311434749138</v>
      </c>
      <c r="V13" s="3">
        <f>CRI!J13*Planck!L13</f>
        <v>0.14602178472772401</v>
      </c>
      <c r="W13" s="3">
        <f>CRI!J13*Planck!M13</f>
        <v>4.1388060886431363E-3</v>
      </c>
      <c r="X13" s="3">
        <f>CRI!J13*Planck!N13</f>
        <v>0.69023109280831474</v>
      </c>
    </row>
    <row r="14" spans="1:24" x14ac:dyDescent="0.25">
      <c r="A14" s="3">
        <f>CRI!C14*Planck!L14</f>
        <v>0.23564399113293893</v>
      </c>
      <c r="B14" s="3">
        <f>CRI!C14*Planck!M14</f>
        <v>6.6975343382857308E-3</v>
      </c>
      <c r="C14" s="3">
        <f>CRI!C14*Planck!N14</f>
        <v>1.1142314724453746</v>
      </c>
      <c r="D14" s="3">
        <f>CRI!D14*Planck!L14</f>
        <v>8.6825961341550836E-2</v>
      </c>
      <c r="E14" s="3">
        <f>CRI!D14*Planck!M14</f>
        <v>2.4677898839849505E-3</v>
      </c>
      <c r="F14" s="3">
        <f>CRI!D14*Planck!N14</f>
        <v>0.41055245366941245</v>
      </c>
      <c r="G14" s="3">
        <f>CRI!E14*Planck!L14</f>
        <v>6.5698619627704957E-2</v>
      </c>
      <c r="H14" s="3">
        <f>CRI!E14*Planck!M14</f>
        <v>1.8673031245948026E-3</v>
      </c>
      <c r="I14" s="3">
        <f>CRI!E14*Planck!N14</f>
        <v>0.31065281713085746</v>
      </c>
      <c r="J14" s="3">
        <f>CRI!F14*Planck!L14</f>
        <v>9.0532512519418518E-2</v>
      </c>
      <c r="K14" s="3">
        <f>CRI!F14*Planck!M14</f>
        <v>2.5731384382639238E-3</v>
      </c>
      <c r="L14" s="3">
        <f>CRI!F14*Planck!N14</f>
        <v>0.42807870569372031</v>
      </c>
      <c r="M14" s="3">
        <f>CRI!G14*Planck!L14</f>
        <v>0.2881843540792135</v>
      </c>
      <c r="N14" s="3">
        <f>CRI!G14*Planck!M14</f>
        <v>8.1908500951901764E-3</v>
      </c>
      <c r="O14" s="3">
        <f>CRI!G14*Planck!N14</f>
        <v>1.3626660948899387</v>
      </c>
      <c r="P14" s="3">
        <f>CRI!H14*Planck!L14</f>
        <v>0.27224618401438244</v>
      </c>
      <c r="Q14" s="3">
        <f>CRI!H14*Planck!M14</f>
        <v>7.7378513117905921E-3</v>
      </c>
      <c r="R14" s="3">
        <f>CRI!H14*Planck!N14</f>
        <v>1.2873032111854148</v>
      </c>
      <c r="S14" s="3">
        <f>CRI!I14*Planck!L14</f>
        <v>0.49639986649593143</v>
      </c>
      <c r="T14" s="3">
        <f>CRI!I14*Planck!M14</f>
        <v>1.4108805131811503E-2</v>
      </c>
      <c r="U14" s="3">
        <f>CRI!I14*Planck!N14</f>
        <v>2.3472033023554344</v>
      </c>
      <c r="V14" s="3">
        <f>CRI!J14*Planck!L14</f>
        <v>0.18069436992105029</v>
      </c>
      <c r="W14" s="3">
        <f>CRI!J14*Planck!M14</f>
        <v>5.1357420210999503E-3</v>
      </c>
      <c r="X14" s="3">
        <f>CRI!J14*Planck!N14</f>
        <v>0.85440478618500981</v>
      </c>
    </row>
    <row r="15" spans="1:24" x14ac:dyDescent="0.25">
      <c r="A15" s="3">
        <f>CRI!C15*Planck!L15</f>
        <v>0.27276098084982925</v>
      </c>
      <c r="B15" s="3">
        <f>CRI!C15*Planck!M15</f>
        <v>7.765234556956037E-3</v>
      </c>
      <c r="C15" s="3">
        <f>CRI!C15*Planck!N15</f>
        <v>1.2901782466455205</v>
      </c>
      <c r="D15" s="3">
        <f>CRI!D15*Planck!L15</f>
        <v>0.10292665539121691</v>
      </c>
      <c r="E15" s="3">
        <f>CRI!D15*Planck!M15</f>
        <v>2.9302197799171881E-3</v>
      </c>
      <c r="F15" s="3">
        <f>CRI!D15*Planck!N15</f>
        <v>0.48685017692775717</v>
      </c>
      <c r="G15" s="3">
        <f>CRI!E15*Planck!L15</f>
        <v>7.6206339869094156E-2</v>
      </c>
      <c r="H15" s="3">
        <f>CRI!E15*Planck!M15</f>
        <v>2.1695189024724354E-3</v>
      </c>
      <c r="I15" s="3">
        <f>CRI!E15*Planck!N15</f>
        <v>0.36046124210746716</v>
      </c>
      <c r="J15" s="3">
        <f>CRI!F15*Planck!L15</f>
        <v>0.10709502461266807</v>
      </c>
      <c r="K15" s="3">
        <f>CRI!F15*Planck!M15</f>
        <v>3.0488891167985695E-3</v>
      </c>
      <c r="L15" s="3">
        <f>CRI!F15*Planck!N15</f>
        <v>0.50656685075972241</v>
      </c>
      <c r="M15" s="3">
        <f>CRI!G15*Planck!L15</f>
        <v>0.33282825014356127</v>
      </c>
      <c r="N15" s="3">
        <f>CRI!G15*Planck!M15</f>
        <v>9.4752901294518424E-3</v>
      </c>
      <c r="O15" s="3">
        <f>CRI!G15*Planck!N15</f>
        <v>1.5743005721215326</v>
      </c>
      <c r="P15" s="3">
        <f>CRI!H15*Planck!L15</f>
        <v>0.33026309985343749</v>
      </c>
      <c r="Q15" s="3">
        <f>CRI!H15*Planck!M15</f>
        <v>9.402262845217146E-3</v>
      </c>
      <c r="R15" s="3">
        <f>CRI!H15*Planck!N15</f>
        <v>1.5621672343787847</v>
      </c>
      <c r="S15" s="3">
        <f>CRI!I15*Planck!L15</f>
        <v>0.57737257780202889</v>
      </c>
      <c r="T15" s="3">
        <f>CRI!I15*Planck!M15</f>
        <v>1.643722455982622E-2</v>
      </c>
      <c r="U15" s="3">
        <f>CRI!I15*Planck!N15</f>
        <v>2.7310121035968269</v>
      </c>
      <c r="V15" s="3">
        <f>CRI!J15*Planck!L15</f>
        <v>0.22402312533747734</v>
      </c>
      <c r="W15" s="3">
        <f>CRI!J15*Planck!M15</f>
        <v>6.3777161564968089E-3</v>
      </c>
      <c r="X15" s="3">
        <f>CRI!J15*Planck!N15</f>
        <v>1.0596448295333116</v>
      </c>
    </row>
    <row r="16" spans="1:24" x14ac:dyDescent="0.25">
      <c r="A16" s="3">
        <f>CRI!C16*Planck!L16</f>
        <v>0.31674705547050952</v>
      </c>
      <c r="B16" s="3">
        <f>CRI!C16*Planck!M16</f>
        <v>9.012920735855981E-3</v>
      </c>
      <c r="C16" s="3">
        <f>CRI!C16*Planck!N16</f>
        <v>1.4987565856259522</v>
      </c>
      <c r="D16" s="3">
        <f>CRI!D16*Planck!L16</f>
        <v>0.12221631890124818</v>
      </c>
      <c r="E16" s="3">
        <f>CRI!D16*Planck!M16</f>
        <v>3.4776203152032258E-3</v>
      </c>
      <c r="F16" s="3">
        <f>CRI!D16*Planck!N16</f>
        <v>0.5782927091527813</v>
      </c>
      <c r="G16" s="3">
        <f>CRI!E16*Planck!L16</f>
        <v>8.8783283335557184E-2</v>
      </c>
      <c r="H16" s="3">
        <f>CRI!E16*Planck!M16</f>
        <v>2.5262956089166294E-3</v>
      </c>
      <c r="I16" s="3">
        <f>CRI!E16*Planck!N16</f>
        <v>0.42009713522040953</v>
      </c>
      <c r="J16" s="3">
        <f>CRI!F16*Planck!L16</f>
        <v>0.12704553514962577</v>
      </c>
      <c r="K16" s="3">
        <f>CRI!F16*Planck!M16</f>
        <v>3.6150338838890675E-3</v>
      </c>
      <c r="L16" s="3">
        <f>CRI!F16*Planck!N16</f>
        <v>0.60114318094301278</v>
      </c>
      <c r="M16" s="3">
        <f>CRI!G16*Planck!L16</f>
        <v>0.38596582169725485</v>
      </c>
      <c r="N16" s="3">
        <f>CRI!G16*Planck!M16</f>
        <v>1.0982515220353045E-2</v>
      </c>
      <c r="O16" s="3">
        <f>CRI!G16*Planck!N16</f>
        <v>1.8262800146192697</v>
      </c>
      <c r="P16" s="3">
        <f>CRI!H16*Planck!L16</f>
        <v>0.40144407890359329</v>
      </c>
      <c r="Q16" s="3">
        <f>CRI!H16*Planck!M16</f>
        <v>1.1422943325115358E-2</v>
      </c>
      <c r="R16" s="3">
        <f>CRI!H16*Planck!N16</f>
        <v>1.8995187062546273</v>
      </c>
      <c r="S16" s="3">
        <f>CRI!I16*Planck!L16</f>
        <v>0.67324227544689597</v>
      </c>
      <c r="T16" s="3">
        <f>CRI!I16*Planck!M16</f>
        <v>1.915686084474158E-2</v>
      </c>
      <c r="U16" s="3">
        <f>CRI!I16*Planck!N16</f>
        <v>3.1855901313715016</v>
      </c>
      <c r="V16" s="3">
        <f>CRI!J16*Planck!L16</f>
        <v>0.2784848036564409</v>
      </c>
      <c r="W16" s="3">
        <f>CRI!J16*Planck!M16</f>
        <v>7.9241824608835415E-3</v>
      </c>
      <c r="X16" s="3">
        <f>CRI!J16*Planck!N16</f>
        <v>1.3177105399033486</v>
      </c>
    </row>
    <row r="17" spans="1:24" x14ac:dyDescent="0.25">
      <c r="A17" s="3">
        <f>CRI!C17*Planck!L17</f>
        <v>0.36936555379546671</v>
      </c>
      <c r="B17" s="3">
        <f>CRI!C17*Planck!M17</f>
        <v>1.0477428127270101E-2</v>
      </c>
      <c r="C17" s="3">
        <f>CRI!C17*Planck!N17</f>
        <v>1.7483302879652092</v>
      </c>
      <c r="D17" s="3">
        <f>CRI!D17*Planck!L17</f>
        <v>0.14572625364586775</v>
      </c>
      <c r="E17" s="3">
        <f>CRI!D17*Planck!M17</f>
        <v>4.1336728158370322E-3</v>
      </c>
      <c r="F17" s="3">
        <f>CRI!D17*Planck!N17</f>
        <v>0.68977093392377398</v>
      </c>
      <c r="G17" s="3">
        <f>CRI!E17*Planck!L17</f>
        <v>0.10388406200497501</v>
      </c>
      <c r="H17" s="3">
        <f>CRI!E17*Planck!M17</f>
        <v>2.9467766607947157E-3</v>
      </c>
      <c r="I17" s="3">
        <f>CRI!E17*Planck!N17</f>
        <v>0.49171789349021505</v>
      </c>
      <c r="J17" s="3">
        <f>CRI!F17*Planck!L17</f>
        <v>0.15149759042392189</v>
      </c>
      <c r="K17" s="3">
        <f>CRI!F17*Planck!M17</f>
        <v>4.2973826303256274E-3</v>
      </c>
      <c r="L17" s="3">
        <f>CRI!F17*Planck!N17</f>
        <v>0.71708859467323027</v>
      </c>
      <c r="M17" s="3">
        <f>CRI!G17*Planck!L17</f>
        <v>0.45016426868822507</v>
      </c>
      <c r="N17" s="3">
        <f>CRI!G17*Planck!M17</f>
        <v>1.2769365530110436E-2</v>
      </c>
      <c r="O17" s="3">
        <f>CRI!G17*Planck!N17</f>
        <v>2.1307775384575987</v>
      </c>
      <c r="P17" s="3">
        <f>CRI!H17*Planck!L17</f>
        <v>0.48912079194009073</v>
      </c>
      <c r="Q17" s="3">
        <f>CRI!H17*Planck!M17</f>
        <v>1.3874406777908455E-2</v>
      </c>
      <c r="R17" s="3">
        <f>CRI!H17*Planck!N17</f>
        <v>2.3151717485164296</v>
      </c>
      <c r="S17" s="3">
        <f>CRI!I17*Planck!L17</f>
        <v>0.78778747020439388</v>
      </c>
      <c r="T17" s="3">
        <f>CRI!I17*Planck!M17</f>
        <v>2.2346389677693264E-2</v>
      </c>
      <c r="U17" s="3">
        <f>CRI!I17*Planck!N17</f>
        <v>3.7288606923007981</v>
      </c>
      <c r="V17" s="3">
        <f>CRI!J17*Planck!L17</f>
        <v>0.34628020668325005</v>
      </c>
      <c r="W17" s="3">
        <f>CRI!J17*Planck!M17</f>
        <v>9.8225888693157203E-3</v>
      </c>
      <c r="X17" s="3">
        <f>CRI!J17*Planck!N17</f>
        <v>1.6390596449673835</v>
      </c>
    </row>
    <row r="18" spans="1:24" x14ac:dyDescent="0.25">
      <c r="A18" s="3">
        <f>CRI!C18*Planck!L18</f>
        <v>0.43356135505880411</v>
      </c>
      <c r="B18" s="3">
        <f>CRI!C18*Planck!M18</f>
        <v>1.2232290121047767E-2</v>
      </c>
      <c r="C18" s="3">
        <f>CRI!C18*Planck!N18</f>
        <v>2.0529109772985064</v>
      </c>
      <c r="D18" s="3">
        <f>CRI!D18*Planck!L18</f>
        <v>0.17477942125808041</v>
      </c>
      <c r="E18" s="3">
        <f>CRI!D18*Planck!M18</f>
        <v>4.9311419550473806E-3</v>
      </c>
      <c r="F18" s="3">
        <f>CRI!D18*Planck!N18</f>
        <v>0.82757973772346027</v>
      </c>
      <c r="G18" s="3">
        <f>CRI!E18*Planck!L18</f>
        <v>0.12244721082324819</v>
      </c>
      <c r="H18" s="3">
        <f>CRI!E18*Planck!M18</f>
        <v>3.4546663115302871E-3</v>
      </c>
      <c r="I18" s="3">
        <f>CRI!E18*Planck!N18</f>
        <v>0.57978696741672653</v>
      </c>
      <c r="J18" s="3">
        <f>CRI!F18*Planck!L18</f>
        <v>0.1818925372395139</v>
      </c>
      <c r="K18" s="3">
        <f>CRI!F18*Planck!M18</f>
        <v>5.1318279648458207E-3</v>
      </c>
      <c r="L18" s="3">
        <f>CRI!F18*Planck!N18</f>
        <v>0.86126030844476387</v>
      </c>
      <c r="M18" s="3">
        <f>CRI!G18*Planck!L18</f>
        <v>0.52874162128655722</v>
      </c>
      <c r="N18" s="3">
        <f>CRI!G18*Planck!M18</f>
        <v>1.4917660061684032E-2</v>
      </c>
      <c r="O18" s="3">
        <f>CRI!G18*Planck!N18</f>
        <v>2.5035890902835685</v>
      </c>
      <c r="P18" s="3">
        <f>CRI!H18*Planck!L18</f>
        <v>0.5990259815792931</v>
      </c>
      <c r="Q18" s="3">
        <f>CRI!H18*Planck!M18</f>
        <v>1.6900628968025761E-2</v>
      </c>
      <c r="R18" s="3">
        <f>CRI!H18*Planck!N18</f>
        <v>2.8363852057440688</v>
      </c>
      <c r="S18" s="3">
        <f>CRI!I18*Planck!L18</f>
        <v>0.9270761162468335</v>
      </c>
      <c r="T18" s="3">
        <f>CRI!I18*Planck!M18</f>
        <v>2.6156076610396668E-2</v>
      </c>
      <c r="U18" s="3">
        <f>CRI!I18*Planck!N18</f>
        <v>4.389701050676571</v>
      </c>
      <c r="V18" s="3">
        <f>CRI!J18*Planck!L18</f>
        <v>0.43169839611128585</v>
      </c>
      <c r="W18" s="3">
        <f>CRI!J18*Planck!M18</f>
        <v>1.217972949943389E-2</v>
      </c>
      <c r="X18" s="3">
        <f>CRI!J18*Planck!N18</f>
        <v>2.0440898754429266</v>
      </c>
    </row>
    <row r="19" spans="1:24" x14ac:dyDescent="0.25">
      <c r="A19" s="3">
        <f>CRI!C19*Planck!L19</f>
        <v>0.50947825257089352</v>
      </c>
      <c r="B19" s="3">
        <f>CRI!C19*Planck!M19</f>
        <v>1.428730463950492E-2</v>
      </c>
      <c r="C19" s="3">
        <f>CRI!C19*Planck!N19</f>
        <v>2.4132417833513817</v>
      </c>
      <c r="D19" s="3">
        <f>CRI!D19*Planck!L19</f>
        <v>0.20996076424308308</v>
      </c>
      <c r="E19" s="3">
        <f>CRI!D19*Planck!M19</f>
        <v>5.8879321854209722E-3</v>
      </c>
      <c r="F19" s="3">
        <f>CRI!D19*Planck!N19</f>
        <v>0.99451956306082334</v>
      </c>
      <c r="G19" s="3">
        <f>CRI!E19*Planck!L19</f>
        <v>0.14428583324761632</v>
      </c>
      <c r="H19" s="3">
        <f>CRI!E19*Planck!M19</f>
        <v>4.046209321734791E-3</v>
      </c>
      <c r="I19" s="3">
        <f>CRI!E19*Planck!N19</f>
        <v>0.68343761442568429</v>
      </c>
      <c r="J19" s="3">
        <f>CRI!F19*Planck!L19</f>
        <v>0.21871742170914529</v>
      </c>
      <c r="K19" s="3">
        <f>CRI!F19*Planck!M19</f>
        <v>6.1334952339124633E-3</v>
      </c>
      <c r="L19" s="3">
        <f>CRI!F19*Planck!N19</f>
        <v>1.0359971562121753</v>
      </c>
      <c r="M19" s="3">
        <f>CRI!G19*Planck!L19</f>
        <v>0.62172268009041853</v>
      </c>
      <c r="N19" s="3">
        <f>CRI!G19*Planck!M19</f>
        <v>1.7434976442895846E-2</v>
      </c>
      <c r="O19" s="3">
        <f>CRI!G19*Planck!N19</f>
        <v>2.9449091137459833</v>
      </c>
      <c r="P19" s="3">
        <f>CRI!H19*Planck!L19</f>
        <v>0.733370062782712</v>
      </c>
      <c r="Q19" s="3">
        <f>CRI!H19*Planck!M19</f>
        <v>2.0565905311162355E-2</v>
      </c>
      <c r="R19" s="3">
        <f>CRI!H19*Planck!N19</f>
        <v>3.4737484264257197</v>
      </c>
      <c r="S19" s="3">
        <f>CRI!I19*Planck!L19</f>
        <v>1.0915969591216215</v>
      </c>
      <c r="T19" s="3">
        <f>CRI!I19*Planck!M19</f>
        <v>3.0611666385814251E-2</v>
      </c>
      <c r="U19" s="3">
        <f>CRI!I19*Planck!N19</f>
        <v>5.1705590553446594</v>
      </c>
      <c r="V19" s="3">
        <f>CRI!J19*Planck!L19</f>
        <v>0.5375393594507748</v>
      </c>
      <c r="W19" s="3">
        <f>CRI!J19*Planck!M19</f>
        <v>1.507422259035265E-2</v>
      </c>
      <c r="X19" s="3">
        <f>CRI!J19*Planck!N19</f>
        <v>2.5461586159500325</v>
      </c>
    </row>
    <row r="20" spans="1:24" x14ac:dyDescent="0.25">
      <c r="A20" s="3">
        <f>CRI!C20*Planck!L20</f>
        <v>0.59461516404869719</v>
      </c>
      <c r="B20" s="3">
        <f>CRI!C20*Planck!M20</f>
        <v>1.6582191972542702E-2</v>
      </c>
      <c r="C20" s="3">
        <f>CRI!C20*Planck!N20</f>
        <v>2.8174878804815222</v>
      </c>
      <c r="D20" s="3">
        <f>CRI!D20*Planck!L20</f>
        <v>0.24992418613921802</v>
      </c>
      <c r="E20" s="3">
        <f>CRI!D20*Planck!M20</f>
        <v>6.9697025634593551E-3</v>
      </c>
      <c r="F20" s="3">
        <f>CRI!D20*Planck!N20</f>
        <v>1.1842253747648899</v>
      </c>
      <c r="G20" s="3">
        <f>CRI!E20*Planck!L20</f>
        <v>0.16909368727634824</v>
      </c>
      <c r="H20" s="3">
        <f>CRI!E20*Planck!M20</f>
        <v>4.7155608421918316E-3</v>
      </c>
      <c r="I20" s="3">
        <f>CRI!E20*Planck!N20</f>
        <v>0.80122311601193286</v>
      </c>
      <c r="J20" s="3">
        <f>CRI!F20*Planck!L20</f>
        <v>0.26060867736821802</v>
      </c>
      <c r="K20" s="3">
        <f>CRI!F20*Planck!M20</f>
        <v>7.2676638254659809E-3</v>
      </c>
      <c r="L20" s="3">
        <f>CRI!F20*Planck!N20</f>
        <v>1.234852110117292</v>
      </c>
      <c r="M20" s="3">
        <f>CRI!G20*Planck!L20</f>
        <v>0.72608086047508869</v>
      </c>
      <c r="N20" s="3">
        <f>CRI!G20*Planck!M20</f>
        <v>2.0248410978972065E-2</v>
      </c>
      <c r="O20" s="3">
        <f>CRI!G20*Planck!N20</f>
        <v>3.4404168415567336</v>
      </c>
      <c r="P20" s="3">
        <f>CRI!H20*Planck!L20</f>
        <v>0.88983230213693698</v>
      </c>
      <c r="Q20" s="3">
        <f>CRI!H20*Planck!M20</f>
        <v>2.4814991190160583E-2</v>
      </c>
      <c r="R20" s="3">
        <f>CRI!H20*Planck!N20</f>
        <v>4.2163265898924651</v>
      </c>
      <c r="S20" s="3">
        <f>CRI!I20*Planck!L20</f>
        <v>1.2760998872201337</v>
      </c>
      <c r="T20" s="3">
        <f>CRI!I20*Planck!M20</f>
        <v>3.5586938553574067E-2</v>
      </c>
      <c r="U20" s="3">
        <f>CRI!I20*Planck!N20</f>
        <v>6.0465931310021412</v>
      </c>
      <c r="V20" s="3">
        <f>CRI!J20*Planck!L20</f>
        <v>0.66383208548874073</v>
      </c>
      <c r="W20" s="3">
        <f>CRI!J20*Planck!M20</f>
        <v>1.8512462756846502E-2</v>
      </c>
      <c r="X20" s="3">
        <f>CRI!J20*Planck!N20</f>
        <v>3.1454610790688244</v>
      </c>
    </row>
    <row r="21" spans="1:24" x14ac:dyDescent="0.25">
      <c r="A21" s="3">
        <f>CRI!C21*Planck!L21</f>
        <v>0.68616460203486784</v>
      </c>
      <c r="B21" s="3">
        <f>CRI!C21*Planck!M21</f>
        <v>1.9049170750134715E-2</v>
      </c>
      <c r="C21" s="3">
        <f>CRI!C21*Planck!N21</f>
        <v>3.2523627675991338</v>
      </c>
      <c r="D21" s="3">
        <f>CRI!D21*Planck!L21</f>
        <v>0.2934961871985079</v>
      </c>
      <c r="E21" s="3">
        <f>CRI!D21*Planck!M21</f>
        <v>8.1479851450771534E-3</v>
      </c>
      <c r="F21" s="3">
        <f>CRI!D21*Planck!N21</f>
        <v>1.3911473556722858</v>
      </c>
      <c r="G21" s="3">
        <f>CRI!E21*Planck!L21</f>
        <v>0.19539609175133543</v>
      </c>
      <c r="H21" s="3">
        <f>CRI!E21*Planck!M21</f>
        <v>5.4245490143938306E-3</v>
      </c>
      <c r="I21" s="3">
        <f>CRI!E21*Planck!N21</f>
        <v>0.92616111624209718</v>
      </c>
      <c r="J21" s="3">
        <f>CRI!F21*Planck!L21</f>
        <v>0.30636177348666166</v>
      </c>
      <c r="K21" s="3">
        <f>CRI!F21*Planck!M21</f>
        <v>8.5051570966421779E-3</v>
      </c>
      <c r="L21" s="3">
        <f>CRI!F21*Planck!N21</f>
        <v>1.4521291575647695</v>
      </c>
      <c r="M21" s="3">
        <f>CRI!G21*Planck!L21</f>
        <v>0.83840737311135416</v>
      </c>
      <c r="N21" s="3">
        <f>CRI!G21*Planck!M21</f>
        <v>2.3275705510320856E-2</v>
      </c>
      <c r="O21" s="3">
        <f>CRI!G21*Planck!N21</f>
        <v>3.9739807566601919</v>
      </c>
      <c r="P21" s="3">
        <f>CRI!H21*Planck!L21</f>
        <v>1.0643592322970548</v>
      </c>
      <c r="Q21" s="3">
        <f>CRI!H21*Planck!M21</f>
        <v>2.9548537909681621E-2</v>
      </c>
      <c r="R21" s="3">
        <f>CRI!H21*Planck!N21</f>
        <v>5.044973652396938</v>
      </c>
      <c r="S21" s="3">
        <f>CRI!I21*Planck!L21</f>
        <v>1.4747178282796261</v>
      </c>
      <c r="T21" s="3">
        <f>CRI!I21*Planck!M21</f>
        <v>4.0940834948141096E-2</v>
      </c>
      <c r="U21" s="3">
        <f>CRI!I21*Planck!N21</f>
        <v>6.990039041925951</v>
      </c>
      <c r="V21" s="3">
        <f>CRI!J21*Planck!L21</f>
        <v>0.8094598039630081</v>
      </c>
      <c r="W21" s="3">
        <f>CRI!J21*Planck!M21</f>
        <v>2.2472068619299543E-2</v>
      </c>
      <c r="X21" s="3">
        <f>CRI!J21*Planck!N21</f>
        <v>3.8367717024021029</v>
      </c>
    </row>
    <row r="22" spans="1:24" x14ac:dyDescent="0.25">
      <c r="A22" s="3">
        <f>CRI!C22*Planck!L22</f>
        <v>0.78101347997999626</v>
      </c>
      <c r="B22" s="3">
        <f>CRI!C22*Planck!M22</f>
        <v>2.1612951647245176E-2</v>
      </c>
      <c r="C22" s="3">
        <f>CRI!C22*Planck!N22</f>
        <v>3.703128750997732</v>
      </c>
      <c r="D22" s="3">
        <f>CRI!D22*Planck!L22</f>
        <v>0.33864256358507649</v>
      </c>
      <c r="E22" s="3">
        <f>CRI!D22*Planck!M22</f>
        <v>9.3712407532977136E-3</v>
      </c>
      <c r="F22" s="3">
        <f>CRI!D22*Planck!N22</f>
        <v>1.6056534818779229</v>
      </c>
      <c r="G22" s="3">
        <f>CRI!E22*Planck!L22</f>
        <v>0.22271087515054577</v>
      </c>
      <c r="H22" s="3">
        <f>CRI!E22*Planck!M22</f>
        <v>6.1630682431597569E-3</v>
      </c>
      <c r="I22" s="3">
        <f>CRI!E22*Planck!N22</f>
        <v>1.0559703079016969</v>
      </c>
      <c r="J22" s="3">
        <f>CRI!F22*Planck!L22</f>
        <v>0.35389673311593578</v>
      </c>
      <c r="K22" s="3">
        <f>CRI!F22*Planck!M22</f>
        <v>9.7933687151579712E-3</v>
      </c>
      <c r="L22" s="3">
        <f>CRI!F22*Planck!N22</f>
        <v>1.6779802152958474</v>
      </c>
      <c r="M22" s="3">
        <f>CRI!G22*Planck!L22</f>
        <v>0.95491101263179223</v>
      </c>
      <c r="N22" s="3">
        <f>CRI!G22*Planck!M22</f>
        <v>2.6425210412452108E-2</v>
      </c>
      <c r="O22" s="3">
        <f>CRI!G22*Planck!N22</f>
        <v>4.5276535119620709</v>
      </c>
      <c r="P22" s="3">
        <f>CRI!H22*Planck!L22</f>
        <v>1.2508419015304626</v>
      </c>
      <c r="Q22" s="3">
        <f>CRI!H22*Planck!M22</f>
        <v>3.4614492872541099E-2</v>
      </c>
      <c r="R22" s="3">
        <f>CRI!H22*Planck!N22</f>
        <v>5.9307921402698049</v>
      </c>
      <c r="S22" s="3">
        <f>CRI!I22*Planck!L22</f>
        <v>1.6810094823006951</v>
      </c>
      <c r="T22" s="3">
        <f>CRI!I22*Planck!M22</f>
        <v>4.651850139700036E-2</v>
      </c>
      <c r="U22" s="3">
        <f>CRI!I22*Planck!N22</f>
        <v>7.9704060226552755</v>
      </c>
      <c r="V22" s="3">
        <f>CRI!J22*Planck!L22</f>
        <v>0.97321601606882335</v>
      </c>
      <c r="W22" s="3">
        <f>CRI!J22*Planck!M22</f>
        <v>2.6931763966684417E-2</v>
      </c>
      <c r="X22" s="3">
        <f>CRI!J22*Planck!N22</f>
        <v>4.6144455920635803</v>
      </c>
    </row>
    <row r="23" spans="1:24" x14ac:dyDescent="0.25">
      <c r="A23" s="3">
        <f>CRI!C23*Planck!L23</f>
        <v>0.86433689038091677</v>
      </c>
      <c r="B23" s="3">
        <f>CRI!C23*Planck!M23</f>
        <v>2.3870708737060774E-2</v>
      </c>
      <c r="C23" s="3">
        <f>CRI!C23*Planck!N23</f>
        <v>4.0995613470032266</v>
      </c>
      <c r="D23" s="3">
        <f>CRI!D23*Planck!L23</f>
        <v>0.37930845169901112</v>
      </c>
      <c r="E23" s="3">
        <f>CRI!D23*Planck!M23</f>
        <v>1.0475500551668326E-2</v>
      </c>
      <c r="F23" s="3">
        <f>CRI!D23*Planck!N23</f>
        <v>1.7990650225418612</v>
      </c>
      <c r="G23" s="3">
        <f>CRI!E23*Planck!L23</f>
        <v>0.24656738178119153</v>
      </c>
      <c r="H23" s="3">
        <f>CRI!E23*Planck!M23</f>
        <v>6.8095417655546549E-3</v>
      </c>
      <c r="I23" s="3">
        <f>CRI!E23*Planck!N23</f>
        <v>1.1694723654991617</v>
      </c>
      <c r="J23" s="3">
        <f>CRI!F23*Planck!L23</f>
        <v>0.39619662853333931</v>
      </c>
      <c r="K23" s="3">
        <f>CRI!F23*Planck!M23</f>
        <v>1.0941907521911796E-2</v>
      </c>
      <c r="L23" s="3">
        <f>CRI!F23*Planck!N23</f>
        <v>1.8791658694938587</v>
      </c>
      <c r="M23" s="3">
        <f>CRI!G23*Planck!L23</f>
        <v>1.0582131604390044</v>
      </c>
      <c r="N23" s="3">
        <f>CRI!G23*Planck!M23</f>
        <v>2.9225060755455806E-2</v>
      </c>
      <c r="O23" s="3">
        <f>CRI!G23*Planck!N23</f>
        <v>5.0191190700121568</v>
      </c>
      <c r="P23" s="3">
        <f>CRI!H23*Planck!L23</f>
        <v>1.4263754154273587</v>
      </c>
      <c r="Q23" s="3">
        <f>CRI!H23*Planck!M23</f>
        <v>3.9392732706763439E-2</v>
      </c>
      <c r="R23" s="3">
        <f>CRI!H23*Planck!N23</f>
        <v>6.7653175335656996</v>
      </c>
      <c r="S23" s="3">
        <f>CRI!I23*Planck!L23</f>
        <v>1.8641169589731452</v>
      </c>
      <c r="T23" s="3">
        <f>CRI!I23*Planck!M23</f>
        <v>5.1482001375474165E-2</v>
      </c>
      <c r="U23" s="3">
        <f>CRI!I23*Planck!N23</f>
        <v>8.84153148656147</v>
      </c>
      <c r="V23" s="3">
        <f>CRI!J23*Planck!L23</f>
        <v>1.1423162810739587</v>
      </c>
      <c r="W23" s="3">
        <f>CRI!J23*Planck!M23</f>
        <v>3.1547767467268284E-2</v>
      </c>
      <c r="X23" s="3">
        <f>CRI!J23*Planck!N23</f>
        <v>5.4180212878331035</v>
      </c>
    </row>
    <row r="24" spans="1:24" x14ac:dyDescent="0.25">
      <c r="A24" s="3">
        <f>CRI!C24*Planck!L24</f>
        <v>0.95051565416611694</v>
      </c>
      <c r="B24" s="3">
        <f>CRI!C24*Planck!M24</f>
        <v>2.6220632164117401E-2</v>
      </c>
      <c r="C24" s="3">
        <f>CRI!C24*Planck!N24</f>
        <v>4.510028110748646</v>
      </c>
      <c r="D24" s="3">
        <f>CRI!D24*Planck!L24</f>
        <v>0.42187270130112586</v>
      </c>
      <c r="E24" s="3">
        <f>CRI!D24*Planck!M24</f>
        <v>1.1637650439964436E-2</v>
      </c>
      <c r="F24" s="3">
        <f>CRI!D24*Planck!N24</f>
        <v>2.0017111066884401</v>
      </c>
      <c r="G24" s="3">
        <f>CRI!E24*Planck!L24</f>
        <v>0.2715759011903191</v>
      </c>
      <c r="H24" s="3">
        <f>CRI!E24*Planck!M24</f>
        <v>7.4916091897478283E-3</v>
      </c>
      <c r="I24" s="3">
        <f>CRI!E24*Planck!N24</f>
        <v>1.2885794602138989</v>
      </c>
      <c r="J24" s="3">
        <f>CRI!F24*Planck!L24</f>
        <v>0.44047379042375046</v>
      </c>
      <c r="K24" s="3">
        <f>CRI!F24*Planck!M24</f>
        <v>1.2150774357070453E-2</v>
      </c>
      <c r="L24" s="3">
        <f>CRI!F24*Planck!N24</f>
        <v>2.0899699738263786</v>
      </c>
      <c r="M24" s="3">
        <f>CRI!G24*Planck!L24</f>
        <v>1.1666603097710146</v>
      </c>
      <c r="N24" s="3">
        <f>CRI!G24*Planck!M24</f>
        <v>3.2183132080889305E-2</v>
      </c>
      <c r="O24" s="3">
        <f>CRI!G24*Planck!N24</f>
        <v>5.5355961468914892</v>
      </c>
      <c r="P24" s="3">
        <f>CRI!H24*Planck!L24</f>
        <v>1.6156906011911725</v>
      </c>
      <c r="Q24" s="3">
        <f>CRI!H24*Planck!M24</f>
        <v>4.4569943439828529E-2</v>
      </c>
      <c r="R24" s="3">
        <f>CRI!H24*Planck!N24</f>
        <v>7.6661651996013198</v>
      </c>
      <c r="S24" s="3">
        <f>CRI!I24*Planck!L24</f>
        <v>2.0561643916149226</v>
      </c>
      <c r="T24" s="3">
        <f>CRI!I24*Planck!M24</f>
        <v>5.6720717796898974E-2</v>
      </c>
      <c r="U24" s="3">
        <f>CRI!I24*Planck!N24</f>
        <v>9.7561351734276975</v>
      </c>
      <c r="V24" s="3">
        <f>CRI!J24*Planck!L24</f>
        <v>1.3381623514816137</v>
      </c>
      <c r="W24" s="3">
        <f>CRI!J24*Planck!M24</f>
        <v>3.6914134596606772E-2</v>
      </c>
      <c r="X24" s="3">
        <f>CRI!J24*Planck!N24</f>
        <v>6.3493429019032801</v>
      </c>
    </row>
    <row r="25" spans="1:24" x14ac:dyDescent="0.25">
      <c r="A25" s="3">
        <f>CRI!C25*Planck!L25</f>
        <v>1.048042655959202</v>
      </c>
      <c r="B25" s="3">
        <f>CRI!C25*Planck!M25</f>
        <v>2.88988754989041E-2</v>
      </c>
      <c r="C25" s="3">
        <f>CRI!C25*Planck!N25</f>
        <v>4.9750132128813007</v>
      </c>
      <c r="D25" s="3">
        <f>CRI!D25*Planck!L25</f>
        <v>0.47059170238168085</v>
      </c>
      <c r="E25" s="3">
        <f>CRI!D25*Planck!M25</f>
        <v>1.2976161743625567E-2</v>
      </c>
      <c r="F25" s="3">
        <f>CRI!D25*Planck!N25</f>
        <v>2.233878481862388</v>
      </c>
      <c r="G25" s="3">
        <f>CRI!E25*Planck!L25</f>
        <v>0.30002789758832055</v>
      </c>
      <c r="H25" s="3">
        <f>CRI!E25*Planck!M25</f>
        <v>8.2730114173333296E-3</v>
      </c>
      <c r="I25" s="3">
        <f>CRI!E25*Planck!N25</f>
        <v>1.4242194687856273</v>
      </c>
      <c r="J25" s="3">
        <f>CRI!F25*Planck!L25</f>
        <v>0.49073056126089692</v>
      </c>
      <c r="K25" s="3">
        <f>CRI!F25*Planck!M25</f>
        <v>1.3531473468898627E-2</v>
      </c>
      <c r="L25" s="3">
        <f>CRI!F25*Planck!N25</f>
        <v>2.3294767749726564</v>
      </c>
      <c r="M25" s="3">
        <f>CRI!G25*Planck!L25</f>
        <v>1.2905309567497623</v>
      </c>
      <c r="N25" s="3">
        <f>CRI!G25*Planck!M25</f>
        <v>3.5585281986885833E-2</v>
      </c>
      <c r="O25" s="3">
        <f>CRI!G25*Planck!N25</f>
        <v>6.1260947013518763</v>
      </c>
      <c r="P25" s="3">
        <f>CRI!H25*Planck!L25</f>
        <v>1.8314031666487074</v>
      </c>
      <c r="Q25" s="3">
        <f>CRI!H25*Planck!M25</f>
        <v>5.0499368322790852E-2</v>
      </c>
      <c r="R25" s="3">
        <f>CRI!H25*Planck!N25</f>
        <v>8.6935917163133638</v>
      </c>
      <c r="S25" s="3">
        <f>CRI!I25*Planck!L25</f>
        <v>2.2744580619914601</v>
      </c>
      <c r="T25" s="3">
        <f>CRI!I25*Planck!M25</f>
        <v>6.2716226278798151E-2</v>
      </c>
      <c r="U25" s="3">
        <f>CRI!I25*Planck!N25</f>
        <v>10.796754164739262</v>
      </c>
      <c r="V25" s="3">
        <f>CRI!J25*Planck!L25</f>
        <v>1.5667210213790108</v>
      </c>
      <c r="W25" s="3">
        <f>CRI!J25*Planck!M25</f>
        <v>4.3200985647773499E-2</v>
      </c>
      <c r="X25" s="3">
        <f>CRI!J25*Planck!N25</f>
        <v>7.4371570068641244</v>
      </c>
    </row>
    <row r="26" spans="1:24" x14ac:dyDescent="0.25">
      <c r="A26" s="3">
        <f>CRI!C26*Planck!L26</f>
        <v>1.1654484859773391</v>
      </c>
      <c r="B26" s="3">
        <f>CRI!C26*Planck!M26</f>
        <v>3.2142444851215458E-2</v>
      </c>
      <c r="C26" s="3">
        <f>CRI!C26*Planck!N26</f>
        <v>5.5351743720713582</v>
      </c>
      <c r="D26" s="3">
        <f>CRI!D26*Planck!L26</f>
        <v>0.52800082684945848</v>
      </c>
      <c r="E26" s="3">
        <f>CRI!D26*Planck!M26</f>
        <v>1.4561979926699969E-2</v>
      </c>
      <c r="F26" s="3">
        <f>CRI!D26*Planck!N26</f>
        <v>2.507684106482623</v>
      </c>
      <c r="G26" s="3">
        <f>CRI!E26*Planck!L26</f>
        <v>0.33429367181275338</v>
      </c>
      <c r="H26" s="3">
        <f>CRI!E26*Planck!M26</f>
        <v>9.2196403698967706E-3</v>
      </c>
      <c r="I26" s="3">
        <f>CRI!E26*Planck!N26</f>
        <v>1.5876924524998393</v>
      </c>
      <c r="J26" s="3">
        <f>CRI!F26*Planck!L26</f>
        <v>0.55043971714921869</v>
      </c>
      <c r="K26" s="3">
        <f>CRI!F26*Planck!M26</f>
        <v>1.5180832499473863E-2</v>
      </c>
      <c r="L26" s="3">
        <f>CRI!F26*Planck!N26</f>
        <v>2.6142552437052151</v>
      </c>
      <c r="M26" s="3">
        <f>CRI!G26*Planck!L26</f>
        <v>1.4402104080152185</v>
      </c>
      <c r="N26" s="3">
        <f>CRI!G26*Planck!M26</f>
        <v>3.9720231456610064E-2</v>
      </c>
      <c r="O26" s="3">
        <f>CRI!G26*Planck!N26</f>
        <v>6.8401270727561574</v>
      </c>
      <c r="P26" s="3">
        <f>CRI!H26*Planck!L26</f>
        <v>2.0863588613409654</v>
      </c>
      <c r="Q26" s="3">
        <f>CRI!H26*Planck!M26</f>
        <v>5.7540659623629718E-2</v>
      </c>
      <c r="R26" s="3">
        <f>CRI!H26*Planck!N26</f>
        <v>9.9089408405332442</v>
      </c>
      <c r="S26" s="3">
        <f>CRI!I26*Planck!L26</f>
        <v>2.5378842865565474</v>
      </c>
      <c r="T26" s="3">
        <f>CRI!I26*Planck!M26</f>
        <v>6.9993488945161525E-2</v>
      </c>
      <c r="U26" s="3">
        <f>CRI!I26*Planck!N26</f>
        <v>12.053413111991931</v>
      </c>
      <c r="V26" s="3">
        <f>CRI!J26*Planck!L26</f>
        <v>1.8349517026763054</v>
      </c>
      <c r="W26" s="3">
        <f>CRI!J26*Planck!M26</f>
        <v>5.0606984879693652E-2</v>
      </c>
      <c r="X26" s="3">
        <f>CRI!J26*Planck!N26</f>
        <v>8.7149091194066521</v>
      </c>
    </row>
    <row r="27" spans="1:24" x14ac:dyDescent="0.25">
      <c r="A27" s="3">
        <f>CRI!C27*Planck!L27</f>
        <v>1.3111298048986864</v>
      </c>
      <c r="B27" s="3">
        <f>CRI!C27*Planck!M27</f>
        <v>3.6184694917428178E-2</v>
      </c>
      <c r="C27" s="3">
        <f>CRI!C27*Planck!N27</f>
        <v>6.2305521560946637</v>
      </c>
      <c r="D27" s="3">
        <f>CRI!D27*Planck!L27</f>
        <v>0.59878369042617174</v>
      </c>
      <c r="E27" s="3">
        <f>CRI!D27*Planck!M27</f>
        <v>1.6525293741817593E-2</v>
      </c>
      <c r="F27" s="3">
        <f>CRI!D27*Planck!N27</f>
        <v>2.8454490161692165</v>
      </c>
      <c r="G27" s="3">
        <f>CRI!E27*Planck!L27</f>
        <v>0.3768207706992287</v>
      </c>
      <c r="H27" s="3">
        <f>CRI!E27*Planck!M27</f>
        <v>1.0399538303040381E-2</v>
      </c>
      <c r="I27" s="3">
        <f>CRI!E27*Planck!N27</f>
        <v>1.7906705015547655</v>
      </c>
      <c r="J27" s="3">
        <f>CRI!F27*Planck!L27</f>
        <v>0.624593332254886</v>
      </c>
      <c r="K27" s="3">
        <f>CRI!F27*Planck!M27</f>
        <v>1.7237590885861454E-2</v>
      </c>
      <c r="L27" s="3">
        <f>CRI!F27*Planck!N27</f>
        <v>2.9680976806592687</v>
      </c>
      <c r="M27" s="3">
        <f>CRI!G27*Planck!L27</f>
        <v>1.6260074352090008</v>
      </c>
      <c r="N27" s="3">
        <f>CRI!G27*Planck!M27</f>
        <v>4.4874720074763293E-2</v>
      </c>
      <c r="O27" s="3">
        <f>CRI!G27*Planck!N27</f>
        <v>7.7268658628733036</v>
      </c>
      <c r="P27" s="3">
        <f>CRI!H27*Planck!L27</f>
        <v>2.395134761704687</v>
      </c>
      <c r="Q27" s="3">
        <f>CRI!H27*Planck!M27</f>
        <v>6.6101174967270374E-2</v>
      </c>
      <c r="R27" s="3">
        <f>CRI!H27*Planck!N27</f>
        <v>11.381796064676866</v>
      </c>
      <c r="S27" s="3">
        <f>CRI!I27*Planck!L27</f>
        <v>2.8648702429872874</v>
      </c>
      <c r="T27" s="3">
        <f>CRI!I27*Planck!M27</f>
        <v>7.9064982988868659E-2</v>
      </c>
      <c r="U27" s="3">
        <f>CRI!I27*Planck!N27</f>
        <v>13.614001758395821</v>
      </c>
      <c r="V27" s="3">
        <f>CRI!J27*Planck!L27</f>
        <v>2.1473622001490296</v>
      </c>
      <c r="W27" s="3">
        <f>CRI!J27*Planck!M27</f>
        <v>5.9263122384449293E-2</v>
      </c>
      <c r="X27" s="3">
        <f>CRI!J27*Planck!N27</f>
        <v>10.204368885572363</v>
      </c>
    </row>
    <row r="28" spans="1:24" x14ac:dyDescent="0.25">
      <c r="A28" s="3">
        <f>CRI!C28*Planck!L28</f>
        <v>1.491884376527123</v>
      </c>
      <c r="B28" s="3">
        <f>CRI!C28*Planck!M28</f>
        <v>4.1246418710487898E-2</v>
      </c>
      <c r="C28" s="3">
        <f>CRI!C28*Planck!N28</f>
        <v>7.0937566919173598</v>
      </c>
      <c r="D28" s="3">
        <f>CRI!D28*Planck!L28</f>
        <v>0.68534909252921861</v>
      </c>
      <c r="E28" s="3">
        <f>CRI!D28*Planck!M28</f>
        <v>1.8947980204147636E-2</v>
      </c>
      <c r="F28" s="3">
        <f>CRI!D28*Planck!N28</f>
        <v>3.258764410916295</v>
      </c>
      <c r="G28" s="3">
        <f>CRI!E28*Planck!L28</f>
        <v>0.43003449496897744</v>
      </c>
      <c r="H28" s="3">
        <f>CRI!E28*Planck!M28</f>
        <v>1.1889247664576755E-2</v>
      </c>
      <c r="I28" s="3">
        <f>CRI!E28*Planck!N28</f>
        <v>2.0447697719998383</v>
      </c>
      <c r="J28" s="3">
        <f>CRI!F28*Planck!L28</f>
        <v>0.71593978163781891</v>
      </c>
      <c r="K28" s="3">
        <f>CRI!F28*Planck!M28</f>
        <v>1.9793726960040919E-2</v>
      </c>
      <c r="L28" s="3">
        <f>CRI!F28*Planck!N28</f>
        <v>3.4042199897726446</v>
      </c>
      <c r="M28" s="3">
        <f>CRI!G28*Planck!L28</f>
        <v>1.8566195158988958</v>
      </c>
      <c r="N28" s="3">
        <f>CRI!G28*Planck!M28</f>
        <v>5.1330322338446296E-2</v>
      </c>
      <c r="O28" s="3">
        <f>CRI!G28*Planck!N28</f>
        <v>8.828034747512298</v>
      </c>
      <c r="P28" s="3">
        <f>CRI!H28*Planck!L28</f>
        <v>2.7708104942597589</v>
      </c>
      <c r="Q28" s="3">
        <f>CRI!H28*Planck!M28</f>
        <v>7.6605138851103302E-2</v>
      </c>
      <c r="R28" s="3">
        <f>CRI!H28*Planck!N28</f>
        <v>13.174918777180899</v>
      </c>
      <c r="S28" s="3">
        <f>CRI!I28*Planck!L28</f>
        <v>3.2702623222059448</v>
      </c>
      <c r="T28" s="3">
        <f>CRI!I28*Planck!M28</f>
        <v>9.0413581077130212E-2</v>
      </c>
      <c r="U28" s="3">
        <f>CRI!I28*Planck!N28</f>
        <v>15.549760824277838</v>
      </c>
      <c r="V28" s="3">
        <f>CRI!J28*Planck!L28</f>
        <v>2.517260744148091</v>
      </c>
      <c r="W28" s="3">
        <f>CRI!J28*Planck!M28</f>
        <v>6.9595199393603202E-2</v>
      </c>
      <c r="X28" s="3">
        <f>CRI!J28*Planck!N28</f>
        <v>11.969315806275388</v>
      </c>
    </row>
    <row r="29" spans="1:24" x14ac:dyDescent="0.25">
      <c r="A29" s="3">
        <f>CRI!C29*Planck!L29</f>
        <v>1.7075745135560156</v>
      </c>
      <c r="B29" s="3">
        <f>CRI!C29*Planck!M29</f>
        <v>4.7329932260190923E-2</v>
      </c>
      <c r="C29" s="3">
        <f>CRI!C29*Planck!N29</f>
        <v>8.1244480462191362</v>
      </c>
      <c r="D29" s="3">
        <f>CRI!D29*Planck!L29</f>
        <v>0.78805945769718999</v>
      </c>
      <c r="E29" s="3">
        <f>CRI!D29*Planck!M29</f>
        <v>2.1843146787273268E-2</v>
      </c>
      <c r="F29" s="3">
        <f>CRI!D29*Planck!N29</f>
        <v>3.749498525870576</v>
      </c>
      <c r="G29" s="3">
        <f>CRI!E29*Planck!L29</f>
        <v>0.49481235410584901</v>
      </c>
      <c r="H29" s="3">
        <f>CRI!E29*Planck!M29</f>
        <v>1.371502971929733E-2</v>
      </c>
      <c r="I29" s="3">
        <f>CRI!E29*Planck!N29</f>
        <v>2.3542616920350752</v>
      </c>
      <c r="J29" s="3">
        <f>CRI!F29*Planck!L29</f>
        <v>0.82513667769149734</v>
      </c>
      <c r="K29" s="3">
        <f>CRI!F29*Planck!M29</f>
        <v>2.2870839749890914E-2</v>
      </c>
      <c r="L29" s="3">
        <f>CRI!F29*Planck!N29</f>
        <v>3.9259077807233402</v>
      </c>
      <c r="M29" s="3">
        <f>CRI!G29*Planck!L29</f>
        <v>2.1336254778542396</v>
      </c>
      <c r="N29" s="3">
        <f>CRI!G29*Planck!M29</f>
        <v>5.9139058666997341E-2</v>
      </c>
      <c r="O29" s="3">
        <f>CRI!G29*Planck!N29</f>
        <v>10.151550756527264</v>
      </c>
      <c r="P29" s="3">
        <f>CRI!H29*Planck!L29</f>
        <v>3.2169544329606419</v>
      </c>
      <c r="Q29" s="3">
        <f>CRI!H29*Planck!M29</f>
        <v>8.9166378502025689E-2</v>
      </c>
      <c r="R29" s="3">
        <f>CRI!H29*Planck!N29</f>
        <v>15.305908439225311</v>
      </c>
      <c r="S29" s="3">
        <f>CRI!I29*Planck!L29</f>
        <v>3.7535629259691645</v>
      </c>
      <c r="T29" s="3">
        <f>CRI!I29*Planck!M29</f>
        <v>0.104039898470092</v>
      </c>
      <c r="U29" s="3">
        <f>CRI!I29*Planck!N29</f>
        <v>17.859031473094412</v>
      </c>
      <c r="V29" s="3">
        <f>CRI!J29*Planck!L29</f>
        <v>2.956065630455242</v>
      </c>
      <c r="W29" s="3">
        <f>CRI!J29*Planck!M29</f>
        <v>8.1935157110516063E-2</v>
      </c>
      <c r="X29" s="3">
        <f>CRI!J29*Planck!N29</f>
        <v>14.064628773261314</v>
      </c>
    </row>
    <row r="30" spans="1:24" x14ac:dyDescent="0.25">
      <c r="A30" s="3">
        <f>CRI!C30*Planck!L30</f>
        <v>1.9555938912837347</v>
      </c>
      <c r="B30" s="3">
        <f>CRI!C30*Planck!M30</f>
        <v>5.4323399326836455E-2</v>
      </c>
      <c r="C30" s="3">
        <f>CRI!C30*Planck!N30</f>
        <v>9.3103770276216196</v>
      </c>
      <c r="D30" s="3">
        <f>CRI!D30*Planck!L30</f>
        <v>0.90704295550645342</v>
      </c>
      <c r="E30" s="3">
        <f>CRI!D30*Planck!M30</f>
        <v>2.5196262321225446E-2</v>
      </c>
      <c r="F30" s="3">
        <f>CRI!D30*Planck!N30</f>
        <v>4.3183362014235502</v>
      </c>
      <c r="G30" s="3">
        <f>CRI!E30*Planck!L30</f>
        <v>0.56912499169032371</v>
      </c>
      <c r="H30" s="3">
        <f>CRI!E30*Planck!M30</f>
        <v>1.5809419495670867E-2</v>
      </c>
      <c r="I30" s="3">
        <f>CRI!E30*Planck!N30</f>
        <v>2.7095442832461489</v>
      </c>
      <c r="J30" s="3">
        <f>CRI!F30*Planck!L30</f>
        <v>0.95111921165638336</v>
      </c>
      <c r="K30" s="3">
        <f>CRI!F30*Planck!M30</f>
        <v>2.6420633124558651E-2</v>
      </c>
      <c r="L30" s="3">
        <f>CRI!F30*Planck!N30</f>
        <v>4.5281786255336458</v>
      </c>
      <c r="M30" s="3">
        <f>CRI!G30*Planck!L30</f>
        <v>2.4543515266645208</v>
      </c>
      <c r="N30" s="3">
        <f>CRI!G30*Planck!M30</f>
        <v>6.817812157508063E-2</v>
      </c>
      <c r="O30" s="3">
        <f>CRI!G30*Planck!N30</f>
        <v>11.684909721499018</v>
      </c>
      <c r="P30" s="3">
        <f>CRI!H30*Planck!L30</f>
        <v>3.733336222664243</v>
      </c>
      <c r="Q30" s="3">
        <f>CRI!H30*Planck!M30</f>
        <v>0.10370635506127575</v>
      </c>
      <c r="R30" s="3">
        <f>CRI!H30*Planck!N30</f>
        <v>17.774021466728815</v>
      </c>
      <c r="S30" s="3">
        <f>CRI!I30*Planck!L30</f>
        <v>4.3125136938273574</v>
      </c>
      <c r="T30" s="3">
        <f>CRI!I30*Planck!M30</f>
        <v>0.11979501702086472</v>
      </c>
      <c r="U30" s="3">
        <f>CRI!I30*Planck!N30</f>
        <v>20.531424548456211</v>
      </c>
      <c r="V30" s="3">
        <f>CRI!J30*Planck!L30</f>
        <v>3.4626925445506376</v>
      </c>
      <c r="W30" s="3">
        <f>CRI!J30*Planck!M30</f>
        <v>9.6188288725019222E-2</v>
      </c>
      <c r="X30" s="3">
        <f>CRI!J30*Planck!N30</f>
        <v>16.485515353772087</v>
      </c>
    </row>
    <row r="31" spans="1:24" x14ac:dyDescent="0.25">
      <c r="A31" s="3">
        <f>CRI!C31*Planck!L31</f>
        <v>2.2351152937442214</v>
      </c>
      <c r="B31" s="3">
        <f>CRI!C31*Planck!M31</f>
        <v>6.2163102613248429E-2</v>
      </c>
      <c r="C31" s="3">
        <f>CRI!C31*Planck!N31</f>
        <v>10.647746722039429</v>
      </c>
      <c r="D31" s="3">
        <f>CRI!D31*Planck!L31</f>
        <v>1.0409883506705759</v>
      </c>
      <c r="E31" s="3">
        <f>CRI!D31*Planck!M31</f>
        <v>2.8952003434922831E-2</v>
      </c>
      <c r="F31" s="3">
        <f>CRI!D31*Planck!N31</f>
        <v>4.9591089683637097</v>
      </c>
      <c r="G31" s="3">
        <f>CRI!E31*Planck!L31</f>
        <v>0.65415849587207109</v>
      </c>
      <c r="H31" s="3">
        <f>CRI!E31*Planck!M31</f>
        <v>1.819347834898637E-2</v>
      </c>
      <c r="I31" s="3">
        <f>CRI!E31*Planck!N31</f>
        <v>3.1163108228067871</v>
      </c>
      <c r="J31" s="3">
        <f>CRI!F31*Planck!L31</f>
        <v>1.0932148070392529</v>
      </c>
      <c r="K31" s="3">
        <f>CRI!F31*Planck!M31</f>
        <v>3.0404527416776954E-2</v>
      </c>
      <c r="L31" s="3">
        <f>CRI!F31*Planck!N31</f>
        <v>5.2079078026608689</v>
      </c>
      <c r="M31" s="3">
        <f>CRI!G31*Planck!L31</f>
        <v>2.8166878672055891</v>
      </c>
      <c r="N31" s="3">
        <f>CRI!G31*Planck!M31</f>
        <v>7.8337818817962965E-2</v>
      </c>
      <c r="O31" s="3">
        <f>CRI!G31*Planck!N31</f>
        <v>13.418269334467112</v>
      </c>
      <c r="P31" s="3">
        <f>CRI!H31*Planck!L31</f>
        <v>4.3170919950853737</v>
      </c>
      <c r="Q31" s="3">
        <f>CRI!H31*Planck!M31</f>
        <v>0.1200671094830941</v>
      </c>
      <c r="R31" s="3">
        <f>CRI!H31*Planck!N31</f>
        <v>20.565964658766848</v>
      </c>
      <c r="S31" s="3">
        <f>CRI!I31*Planck!L31</f>
        <v>4.9438094715094953</v>
      </c>
      <c r="T31" s="3">
        <f>CRI!I31*Planck!M31</f>
        <v>0.13749739726534355</v>
      </c>
      <c r="U31" s="3">
        <f>CRI!I31*Planck!N31</f>
        <v>23.551550670332755</v>
      </c>
      <c r="V31" s="3">
        <f>CRI!J31*Planck!L31</f>
        <v>4.0329446646727414</v>
      </c>
      <c r="W31" s="3">
        <f>CRI!J31*Planck!M31</f>
        <v>0.11216439425978607</v>
      </c>
      <c r="X31" s="3">
        <f>CRI!J31*Planck!N31</f>
        <v>19.212330323014509</v>
      </c>
    </row>
    <row r="32" spans="1:24" x14ac:dyDescent="0.25">
      <c r="A32" s="3">
        <f>CRI!C32*Planck!L32</f>
        <v>2.5436565244273104</v>
      </c>
      <c r="B32" s="3">
        <f>CRI!C32*Planck!M32</f>
        <v>7.0738322099679285E-2</v>
      </c>
      <c r="C32" s="3">
        <f>CRI!C32*Planck!N32</f>
        <v>12.124899176424368</v>
      </c>
      <c r="D32" s="3">
        <f>CRI!D32*Planck!L32</f>
        <v>1.191077261438185</v>
      </c>
      <c r="E32" s="3">
        <f>CRI!D32*Planck!M32</f>
        <v>3.3123500030802201E-2</v>
      </c>
      <c r="F32" s="3">
        <f>CRI!D32*Planck!N32</f>
        <v>5.677532154039981</v>
      </c>
      <c r="G32" s="3">
        <f>CRI!E32*Planck!L32</f>
        <v>0.74694675717309911</v>
      </c>
      <c r="H32" s="3">
        <f>CRI!E32*Planck!M32</f>
        <v>2.0772364426096295E-2</v>
      </c>
      <c r="I32" s="3">
        <f>CRI!E32*Planck!N32</f>
        <v>3.5604862660928696</v>
      </c>
      <c r="J32" s="3">
        <f>CRI!F32*Planck!L32</f>
        <v>1.2516405120197878</v>
      </c>
      <c r="K32" s="3">
        <f>CRI!F32*Planck!M32</f>
        <v>3.480774579508028E-2</v>
      </c>
      <c r="L32" s="3">
        <f>CRI!F32*Planck!N32</f>
        <v>5.9662202296691333</v>
      </c>
      <c r="M32" s="3">
        <f>CRI!G32*Planck!L32</f>
        <v>3.2199461559218734</v>
      </c>
      <c r="N32" s="3">
        <f>CRI!G32*Planck!M32</f>
        <v>8.9545733134117816E-2</v>
      </c>
      <c r="O32" s="3">
        <f>CRI!G32*Planck!N32</f>
        <v>15.348582687616561</v>
      </c>
      <c r="P32" s="3">
        <f>CRI!H32*Planck!L32</f>
        <v>4.9661865476914153</v>
      </c>
      <c r="Q32" s="3">
        <f>CRI!H32*Planck!M32</f>
        <v>0.1381081526708024</v>
      </c>
      <c r="R32" s="3">
        <f>CRI!H32*Planck!N32</f>
        <v>23.672422201590432</v>
      </c>
      <c r="S32" s="3">
        <f>CRI!I32*Planck!L32</f>
        <v>5.6424761791859792</v>
      </c>
      <c r="T32" s="3">
        <f>CRI!I32*Planck!M32</f>
        <v>0.15691556370524096</v>
      </c>
      <c r="U32" s="3">
        <f>CRI!I32*Planck!N32</f>
        <v>26.896105712782628</v>
      </c>
      <c r="V32" s="3">
        <f>CRI!J32*Planck!L32</f>
        <v>4.6633702947834026</v>
      </c>
      <c r="W32" s="3">
        <f>CRI!J32*Planck!M32</f>
        <v>0.12968692384941202</v>
      </c>
      <c r="X32" s="3">
        <f>CRI!J32*Planck!N32</f>
        <v>22.228981823444673</v>
      </c>
    </row>
    <row r="33" spans="1:24" x14ac:dyDescent="0.25">
      <c r="A33" s="3">
        <f>CRI!C33*Planck!L33</f>
        <v>2.8504019711445578</v>
      </c>
      <c r="B33" s="3">
        <f>CRI!C33*Planck!M33</f>
        <v>7.9241949711367166E-2</v>
      </c>
      <c r="C33" s="3">
        <f>CRI!C33*Planck!N33</f>
        <v>13.595433518130426</v>
      </c>
      <c r="D33" s="3">
        <f>CRI!D33*Planck!L33</f>
        <v>1.342432750133316</v>
      </c>
      <c r="E33" s="3">
        <f>CRI!D33*Planck!M33</f>
        <v>3.731999540901302E-2</v>
      </c>
      <c r="F33" s="3">
        <f>CRI!D33*Planck!N33</f>
        <v>6.4029408454520382</v>
      </c>
      <c r="G33" s="3">
        <f>CRI!E33*Planck!L33</f>
        <v>0.83902046883332237</v>
      </c>
      <c r="H33" s="3">
        <f>CRI!E33*Planck!M33</f>
        <v>2.3324997130633136E-2</v>
      </c>
      <c r="I33" s="3">
        <f>CRI!E33*Planck!N33</f>
        <v>4.0018380284075237</v>
      </c>
      <c r="J33" s="3">
        <f>CRI!F33*Planck!L33</f>
        <v>1.4115952482398466</v>
      </c>
      <c r="K33" s="3">
        <f>CRI!F33*Planck!M33</f>
        <v>3.9242731658970617E-2</v>
      </c>
      <c r="L33" s="3">
        <f>CRI!F33*Planck!N33</f>
        <v>6.73282208833428</v>
      </c>
      <c r="M33" s="3">
        <f>CRI!G33*Planck!L33</f>
        <v>3.6236613762044576</v>
      </c>
      <c r="N33" s="3">
        <f>CRI!G33*Planck!M33</f>
        <v>0.10073877139122095</v>
      </c>
      <c r="O33" s="3">
        <f>CRI!G33*Planck!N33</f>
        <v>17.28361397133844</v>
      </c>
      <c r="P33" s="3">
        <f>CRI!H33*Planck!L33</f>
        <v>5.6225709526276297</v>
      </c>
      <c r="Q33" s="3">
        <f>CRI!H33*Planck!M33</f>
        <v>0.15630900104163475</v>
      </c>
      <c r="R33" s="3">
        <f>CRI!H33*Planck!N33</f>
        <v>26.817722679557988</v>
      </c>
      <c r="S33" s="3">
        <f>CRI!I33*Planck!L33</f>
        <v>6.3414074083578011</v>
      </c>
      <c r="T33" s="3">
        <f>CRI!I33*Planck!M33</f>
        <v>0.17629284993463668</v>
      </c>
      <c r="U33" s="3">
        <f>CRI!I33*Planck!N33</f>
        <v>30.246324449842273</v>
      </c>
      <c r="V33" s="3">
        <f>CRI!J33*Planck!L33</f>
        <v>5.2983008795379947</v>
      </c>
      <c r="W33" s="3">
        <f>CRI!J33*Planck!M33</f>
        <v>0.14729420485330899</v>
      </c>
      <c r="X33" s="3">
        <f>CRI!J33*Planck!N33</f>
        <v>25.271066360470755</v>
      </c>
    </row>
    <row r="34" spans="1:24" x14ac:dyDescent="0.25">
      <c r="A34" s="3">
        <f>CRI!C34*Planck!L34</f>
        <v>3.1828643206121829</v>
      </c>
      <c r="B34" s="3">
        <f>CRI!C34*Planck!M34</f>
        <v>8.8548631371577147E-2</v>
      </c>
      <c r="C34" s="3">
        <f>CRI!C34*Planck!N34</f>
        <v>15.191147914602624</v>
      </c>
      <c r="D34" s="3">
        <f>CRI!D34*Planck!L34</f>
        <v>1.5101459206735379</v>
      </c>
      <c r="E34" s="3">
        <f>CRI!D34*Planck!M34</f>
        <v>4.2012898124822527E-2</v>
      </c>
      <c r="F34" s="3">
        <f>CRI!D34*Planck!N34</f>
        <v>7.2076116801526418</v>
      </c>
      <c r="G34" s="3">
        <f>CRI!E34*Planck!L34</f>
        <v>0.93987214575140277</v>
      </c>
      <c r="H34" s="3">
        <f>CRI!E34*Planck!M34</f>
        <v>2.6147640548670029E-2</v>
      </c>
      <c r="I34" s="3">
        <f>CRI!E34*Planck!N34</f>
        <v>4.4858138295315007</v>
      </c>
      <c r="J34" s="3">
        <f>CRI!F34*Planck!L34</f>
        <v>1.5863517703290568</v>
      </c>
      <c r="K34" s="3">
        <f>CRI!F34*Planck!M34</f>
        <v>4.4132977088228199E-2</v>
      </c>
      <c r="L34" s="3">
        <f>CRI!F34*Planck!N34</f>
        <v>7.5713263149795198</v>
      </c>
      <c r="M34" s="3">
        <f>CRI!G34*Planck!L34</f>
        <v>4.0668521766162051</v>
      </c>
      <c r="N34" s="3">
        <f>CRI!G34*Planck!M34</f>
        <v>0.11314154734708302</v>
      </c>
      <c r="O34" s="3">
        <f>CRI!G34*Planck!N34</f>
        <v>19.410237678594413</v>
      </c>
      <c r="P34" s="3">
        <f>CRI!H34*Planck!L34</f>
        <v>6.3441369838219694</v>
      </c>
      <c r="Q34" s="3">
        <f>CRI!H34*Planck!M34</f>
        <v>0.1764965737035227</v>
      </c>
      <c r="R34" s="3">
        <f>CRI!H34*Planck!N34</f>
        <v>30.279243349337634</v>
      </c>
      <c r="S34" s="3">
        <f>CRI!I34*Planck!L34</f>
        <v>7.1061954803771608</v>
      </c>
      <c r="T34" s="3">
        <f>CRI!I34*Planck!M34</f>
        <v>0.19769736333757948</v>
      </c>
      <c r="U34" s="3">
        <f>CRI!I34*Planck!N34</f>
        <v>33.916389697606419</v>
      </c>
      <c r="V34" s="3">
        <f>CRI!J34*Planck!L34</f>
        <v>5.9948601729008395</v>
      </c>
      <c r="W34" s="3">
        <f>CRI!J34*Planck!M34</f>
        <v>0.16677954512124668</v>
      </c>
      <c r="X34" s="3">
        <f>CRI!J34*Planck!N34</f>
        <v>28.612217939714437</v>
      </c>
    </row>
    <row r="35" spans="1:24" x14ac:dyDescent="0.25">
      <c r="A35" s="3">
        <f>CRI!C35*Planck!L35</f>
        <v>3.5484723868556269</v>
      </c>
      <c r="B35" s="3">
        <f>CRI!C35*Planck!M35</f>
        <v>9.8911163911645089E-2</v>
      </c>
      <c r="C35" s="3">
        <f>CRI!C35*Planck!N35</f>
        <v>16.947826731018957</v>
      </c>
      <c r="D35" s="3">
        <f>CRI!D35*Planck!L35</f>
        <v>1.6953654615613789</v>
      </c>
      <c r="E35" s="3">
        <f>CRI!D35*Planck!M35</f>
        <v>4.725711595778638E-2</v>
      </c>
      <c r="F35" s="3">
        <f>CRI!D35*Planck!N35</f>
        <v>8.0972195795376916</v>
      </c>
      <c r="G35" s="3">
        <f>CRI!E35*Planck!L35</f>
        <v>1.0516097582191284</v>
      </c>
      <c r="H35" s="3">
        <f>CRI!E35*Planck!M35</f>
        <v>2.9312879973815525E-2</v>
      </c>
      <c r="I35" s="3">
        <f>CRI!E35*Planck!N35</f>
        <v>5.0225838129571594</v>
      </c>
      <c r="J35" s="3">
        <f>CRI!F35*Planck!L35</f>
        <v>1.7792100233653365</v>
      </c>
      <c r="K35" s="3">
        <f>CRI!F35*Planck!M35</f>
        <v>4.9594223955698701E-2</v>
      </c>
      <c r="L35" s="3">
        <f>CRI!F35*Planck!N35</f>
        <v>8.4976688294896814</v>
      </c>
      <c r="M35" s="3">
        <f>CRI!G35*Planck!L35</f>
        <v>4.5588704113067084</v>
      </c>
      <c r="N35" s="3">
        <f>CRI!G35*Planck!M35</f>
        <v>0.12707529588648675</v>
      </c>
      <c r="O35" s="3">
        <f>CRI!G35*Planck!N35</f>
        <v>21.773579556711574</v>
      </c>
      <c r="P35" s="3">
        <f>CRI!H35*Planck!L35</f>
        <v>7.1438408845507562</v>
      </c>
      <c r="Q35" s="3">
        <f>CRI!H35*Planck!M35</f>
        <v>0.19912952382212251</v>
      </c>
      <c r="R35" s="3">
        <f>CRI!H35*Planck!N35</f>
        <v>34.119633550994109</v>
      </c>
      <c r="S35" s="3">
        <f>CRI!I35*Planck!L35</f>
        <v>7.9538646172330569</v>
      </c>
      <c r="T35" s="3">
        <f>CRI!I35*Planck!M35</f>
        <v>0.22170836380195336</v>
      </c>
      <c r="U35" s="3">
        <f>CRI!I35*Planck!N35</f>
        <v>37.988380542055701</v>
      </c>
      <c r="V35" s="3">
        <f>CRI!J35*Planck!L35</f>
        <v>6.7644087150311512</v>
      </c>
      <c r="W35" s="3">
        <f>CRI!J35*Planck!M35</f>
        <v>0.18855311983157014</v>
      </c>
      <c r="X35" s="3">
        <f>CRI!J35*Planck!N35</f>
        <v>32.307431013075778</v>
      </c>
    </row>
    <row r="36" spans="1:24" x14ac:dyDescent="0.25">
      <c r="A36" s="3">
        <f>CRI!C36*Planck!L36</f>
        <v>3.9549765008922186</v>
      </c>
      <c r="B36" s="3">
        <f>CRI!C36*Planck!M36</f>
        <v>0.11059002754776964</v>
      </c>
      <c r="C36" s="3">
        <f>CRI!C36*Planck!N36</f>
        <v>18.902795671710031</v>
      </c>
      <c r="D36" s="3">
        <f>CRI!D36*Planck!L36</f>
        <v>1.9027760737813448</v>
      </c>
      <c r="E36" s="3">
        <f>CRI!D36*Planck!M36</f>
        <v>5.3205893478569237E-2</v>
      </c>
      <c r="F36" s="3">
        <f>CRI!D36*Planck!N36</f>
        <v>9.0943112616707822</v>
      </c>
      <c r="G36" s="3">
        <f>CRI!E36*Planck!L36</f>
        <v>1.1763193772750167</v>
      </c>
      <c r="H36" s="3">
        <f>CRI!E36*Planck!M36</f>
        <v>3.2892532309224086E-2</v>
      </c>
      <c r="I36" s="3">
        <f>CRI!E36*Planck!N36</f>
        <v>5.6222141467304754</v>
      </c>
      <c r="J36" s="3">
        <f>CRI!F36*Planck!L36</f>
        <v>1.9965636998073257</v>
      </c>
      <c r="K36" s="3">
        <f>CRI!F36*Planck!M36</f>
        <v>5.5828406189710071E-2</v>
      </c>
      <c r="L36" s="3">
        <f>CRI!F36*Planck!N36</f>
        <v>9.5425688760722664</v>
      </c>
      <c r="M36" s="3">
        <f>CRI!G36*Planck!L36</f>
        <v>5.1090411872458166</v>
      </c>
      <c r="N36" s="3">
        <f>CRI!G36*Planck!M36</f>
        <v>0.14286026870519761</v>
      </c>
      <c r="O36" s="3">
        <f>CRI!G36*Planck!N36</f>
        <v>24.418643604853717</v>
      </c>
      <c r="P36" s="3">
        <f>CRI!H36*Planck!L36</f>
        <v>8.0355330434124461</v>
      </c>
      <c r="Q36" s="3">
        <f>CRI!H36*Planck!M36</f>
        <v>0.22469155516638886</v>
      </c>
      <c r="R36" s="3">
        <f>CRI!H36*Planck!N36</f>
        <v>38.405800691516959</v>
      </c>
      <c r="S36" s="3">
        <f>CRI!I36*Planck!L36</f>
        <v>8.898697127007491</v>
      </c>
      <c r="T36" s="3">
        <f>CRI!I36*Planck!M36</f>
        <v>0.24882756198248168</v>
      </c>
      <c r="U36" s="3">
        <f>CRI!I36*Planck!N36</f>
        <v>42.531290261347564</v>
      </c>
      <c r="V36" s="3">
        <f>CRI!J36*Planck!L36</f>
        <v>7.619052399025886</v>
      </c>
      <c r="W36" s="3">
        <f>CRI!J36*Planck!M36</f>
        <v>0.21304582075420414</v>
      </c>
      <c r="X36" s="3">
        <f>CRI!J36*Planck!N36</f>
        <v>36.415232980106985</v>
      </c>
    </row>
    <row r="37" spans="1:24" x14ac:dyDescent="0.25">
      <c r="A37" s="3">
        <f>CRI!C37*Planck!L37</f>
        <v>4.4105968017117618</v>
      </c>
      <c r="B37" s="3">
        <f>CRI!C37*Planck!M37</f>
        <v>0.12385805780924439</v>
      </c>
      <c r="C37" s="3">
        <f>CRI!C37*Planck!N37</f>
        <v>21.095640763565342</v>
      </c>
      <c r="D37" s="3">
        <f>CRI!D37*Planck!L37</f>
        <v>2.1341597427637558</v>
      </c>
      <c r="E37" s="3">
        <f>CRI!D37*Planck!M37</f>
        <v>5.9931318294795671E-2</v>
      </c>
      <c r="F37" s="3">
        <f>CRI!D37*Planck!N37</f>
        <v>10.207568111402583</v>
      </c>
      <c r="G37" s="3">
        <f>CRI!E37*Planck!L37</f>
        <v>1.3160651747043162</v>
      </c>
      <c r="H37" s="3">
        <f>CRI!E37*Planck!M37</f>
        <v>3.6957646281790664E-2</v>
      </c>
      <c r="I37" s="3">
        <f>CRI!E37*Planck!N37</f>
        <v>6.2946670020315931</v>
      </c>
      <c r="J37" s="3">
        <f>CRI!F37*Planck!L37</f>
        <v>2.2408677299019439</v>
      </c>
      <c r="K37" s="3">
        <f>CRI!F37*Planck!M37</f>
        <v>6.2927884209535462E-2</v>
      </c>
      <c r="L37" s="3">
        <f>CRI!F37*Planck!N37</f>
        <v>10.717946516972713</v>
      </c>
      <c r="M37" s="3">
        <f>CRI!G37*Planck!L37</f>
        <v>5.7266619764160787</v>
      </c>
      <c r="N37" s="3">
        <f>CRI!G37*Planck!M37</f>
        <v>0.16081570409103507</v>
      </c>
      <c r="O37" s="3">
        <f>CRI!G37*Planck!N37</f>
        <v>27.390307765596937</v>
      </c>
      <c r="P37" s="3">
        <f>CRI!H37*Planck!L37</f>
        <v>9.0346095776999</v>
      </c>
      <c r="Q37" s="3">
        <f>CRI!H37*Planck!M37</f>
        <v>0.25370924744796836</v>
      </c>
      <c r="R37" s="3">
        <f>CRI!H37*Planck!N37</f>
        <v>43.212038338270943</v>
      </c>
      <c r="S37" s="3">
        <f>CRI!I37*Planck!L37</f>
        <v>9.959412132897528</v>
      </c>
      <c r="T37" s="3">
        <f>CRI!I37*Planck!M37</f>
        <v>0.27967948537571319</v>
      </c>
      <c r="U37" s="3">
        <f>CRI!I37*Planck!N37</f>
        <v>47.635317853212065</v>
      </c>
      <c r="V37" s="3">
        <f>CRI!J37*Planck!L37</f>
        <v>8.5722083001010851</v>
      </c>
      <c r="W37" s="3">
        <f>CRI!J37*Planck!M37</f>
        <v>0.24072412848409594</v>
      </c>
      <c r="X37" s="3">
        <f>CRI!J37*Planck!N37</f>
        <v>41.000398580800379</v>
      </c>
    </row>
    <row r="38" spans="1:24" x14ac:dyDescent="0.25">
      <c r="A38" s="3">
        <f>CRI!C38*Planck!L38</f>
        <v>4.9121976773718607</v>
      </c>
      <c r="B38" s="3">
        <f>CRI!C38*Planck!M38</f>
        <v>0.13866979006802752</v>
      </c>
      <c r="C38" s="3">
        <f>CRI!C38*Planck!N38</f>
        <v>23.511336370133073</v>
      </c>
      <c r="D38" s="3">
        <f>CRI!D38*Planck!L38</f>
        <v>2.3885362492722395</v>
      </c>
      <c r="E38" s="3">
        <f>CRI!D38*Planck!M38</f>
        <v>6.7427624458644447E-2</v>
      </c>
      <c r="F38" s="3">
        <f>CRI!D38*Planck!N38</f>
        <v>11.432292199393185</v>
      </c>
      <c r="G38" s="3">
        <f>CRI!E38*Planck!L38</f>
        <v>1.4704798872391491</v>
      </c>
      <c r="H38" s="3">
        <f>CRI!E38*Planck!M38</f>
        <v>4.1511183110979108E-2</v>
      </c>
      <c r="I38" s="3">
        <f>CRI!E38*Planck!N38</f>
        <v>7.0381832175964689</v>
      </c>
      <c r="J38" s="3">
        <f>CRI!F38*Planck!L38</f>
        <v>2.5117386182030876</v>
      </c>
      <c r="K38" s="3">
        <f>CRI!F38*Planck!M38</f>
        <v>7.0905588449023782E-2</v>
      </c>
      <c r="L38" s="3">
        <f>CRI!F38*Planck!N38</f>
        <v>12.021977820326944</v>
      </c>
      <c r="M38" s="3">
        <f>CRI!G38*Planck!L38</f>
        <v>6.4124845893523439</v>
      </c>
      <c r="N38" s="3">
        <f>CRI!G38*Planck!M38</f>
        <v>0.18102241607990482</v>
      </c>
      <c r="O38" s="3">
        <f>CRI!G38*Planck!N38</f>
        <v>30.692185463761902</v>
      </c>
      <c r="P38" s="3">
        <f>CRI!H38*Planck!L38</f>
        <v>10.138362682019107</v>
      </c>
      <c r="Q38" s="3">
        <f>CRI!H38*Planck!M38</f>
        <v>0.28620277869218297</v>
      </c>
      <c r="R38" s="3">
        <f>CRI!H38*Planck!N38</f>
        <v>48.525419967807011</v>
      </c>
      <c r="S38" s="3">
        <f>CRI!I38*Planck!L38</f>
        <v>11.131930173396912</v>
      </c>
      <c r="T38" s="3">
        <f>CRI!I38*Planck!M38</f>
        <v>0.31425087538879048</v>
      </c>
      <c r="U38" s="3">
        <f>CRI!I38*Planck!N38</f>
        <v>53.280949168885712</v>
      </c>
      <c r="V38" s="3">
        <f>CRI!J38*Planck!L38</f>
        <v>9.6236947214854052</v>
      </c>
      <c r="W38" s="3">
        <f>CRI!J38*Planck!M38</f>
        <v>0.27167386460334031</v>
      </c>
      <c r="X38" s="3">
        <f>CRI!J38*Planck!N38</f>
        <v>46.062055841648245</v>
      </c>
    </row>
    <row r="39" spans="1:24" x14ac:dyDescent="0.25">
      <c r="A39" s="3">
        <f>CRI!C39*Planck!L39</f>
        <v>5.4578125476680013</v>
      </c>
      <c r="B39" s="3">
        <f>CRI!C39*Planck!M39</f>
        <v>0.15523670568171427</v>
      </c>
      <c r="C39" s="3">
        <f>CRI!C39*Planck!N39</f>
        <v>26.142231917791094</v>
      </c>
      <c r="D39" s="3">
        <f>CRI!D39*Planck!L39</f>
        <v>2.6668856767014093</v>
      </c>
      <c r="E39" s="3">
        <f>CRI!D39*Planck!M39</f>
        <v>7.5854299367201283E-2</v>
      </c>
      <c r="F39" s="3">
        <f>CRI!D39*Planck!N39</f>
        <v>12.774045141647919</v>
      </c>
      <c r="G39" s="3">
        <f>CRI!E39*Planck!L39</f>
        <v>1.6391157813613313</v>
      </c>
      <c r="H39" s="3">
        <f>CRI!E39*Planck!M39</f>
        <v>4.6621413232333014E-2</v>
      </c>
      <c r="I39" s="3">
        <f>CRI!E39*Planck!N39</f>
        <v>7.8511573129729735</v>
      </c>
      <c r="J39" s="3">
        <f>CRI!F39*Planck!L39</f>
        <v>2.8086470415759028</v>
      </c>
      <c r="K39" s="3">
        <f>CRI!F39*Planck!M39</f>
        <v>7.9886421592700346E-2</v>
      </c>
      <c r="L39" s="3">
        <f>CRI!F39*Planck!N39</f>
        <v>13.453064152499635</v>
      </c>
      <c r="M39" s="3">
        <f>CRI!G39*Planck!L39</f>
        <v>7.1655939901404153</v>
      </c>
      <c r="N39" s="3">
        <f>CRI!G39*Planck!M39</f>
        <v>0.2038111781170234</v>
      </c>
      <c r="O39" s="3">
        <f>CRI!G39*Planck!N39</f>
        <v>34.322289064145366</v>
      </c>
      <c r="P39" s="3">
        <f>CRI!H39*Planck!L39</f>
        <v>11.343124211285646</v>
      </c>
      <c r="Q39" s="3">
        <f>CRI!H39*Planck!M39</f>
        <v>0.32263277994969913</v>
      </c>
      <c r="R39" s="3">
        <f>CRI!H39*Planck!N39</f>
        <v>54.332130540181893</v>
      </c>
      <c r="S39" s="3">
        <f>CRI!I39*Planck!L39</f>
        <v>12.415194533149004</v>
      </c>
      <c r="T39" s="3">
        <f>CRI!I39*Planck!M39</f>
        <v>0.35312570428003587</v>
      </c>
      <c r="U39" s="3">
        <f>CRI!I39*Planck!N39</f>
        <v>59.467211809748001</v>
      </c>
      <c r="V39" s="3">
        <f>CRI!J39*Planck!L39</f>
        <v>10.776078751787672</v>
      </c>
      <c r="W39" s="3">
        <f>CRI!J39*Planck!M39</f>
        <v>0.30650429104770283</v>
      </c>
      <c r="X39" s="3">
        <f>CRI!J39*Planck!N39</f>
        <v>51.616054496775021</v>
      </c>
    </row>
    <row r="40" spans="1:24" x14ac:dyDescent="0.25">
      <c r="A40" s="3">
        <f>CRI!C40*Planck!L40</f>
        <v>6.0533273095593856</v>
      </c>
      <c r="B40" s="3">
        <f>CRI!C40*Planck!M40</f>
        <v>0.17409563729916297</v>
      </c>
      <c r="C40" s="3">
        <f>CRI!C40*Planck!N40</f>
        <v>29.019371802893403</v>
      </c>
      <c r="D40" s="3">
        <f>CRI!D40*Planck!L40</f>
        <v>2.9724400388145837</v>
      </c>
      <c r="E40" s="3">
        <f>CRI!D40*Planck!M40</f>
        <v>8.5488330041852828E-2</v>
      </c>
      <c r="F40" s="3">
        <f>CRI!D40*Planck!N40</f>
        <v>14.249740388554333</v>
      </c>
      <c r="G40" s="3">
        <f>CRI!E40*Planck!L40</f>
        <v>1.823885264280922</v>
      </c>
      <c r="H40" s="3">
        <f>CRI!E40*Planck!M40</f>
        <v>5.2455525896327598E-2</v>
      </c>
      <c r="I40" s="3">
        <f>CRI!E40*Planck!N40</f>
        <v>8.7436217972887285</v>
      </c>
      <c r="J40" s="3">
        <f>CRI!F40*Planck!L40</f>
        <v>3.1326461768933136</v>
      </c>
      <c r="K40" s="3">
        <f>CRI!F40*Planck!M40</f>
        <v>9.009591001923295E-2</v>
      </c>
      <c r="L40" s="3">
        <f>CRI!F40*Planck!N40</f>
        <v>15.017761222099963</v>
      </c>
      <c r="M40" s="3">
        <f>CRI!G40*Planck!L40</f>
        <v>7.9930539352203107</v>
      </c>
      <c r="N40" s="3">
        <f>CRI!G40*Planck!M40</f>
        <v>0.22988279794836541</v>
      </c>
      <c r="O40" s="3">
        <f>CRI!G40*Planck!N40</f>
        <v>38.318331741361277</v>
      </c>
      <c r="P40" s="3">
        <f>CRI!H40*Planck!L40</f>
        <v>12.66367903766943</v>
      </c>
      <c r="Q40" s="3">
        <f>CRI!H40*Planck!M40</f>
        <v>0.36421147575044766</v>
      </c>
      <c r="R40" s="3">
        <f>CRI!H40*Planck!N40</f>
        <v>60.709092965499309</v>
      </c>
      <c r="S40" s="3">
        <f>CRI!I40*Planck!L40</f>
        <v>13.819627941652879</v>
      </c>
      <c r="T40" s="3">
        <f>CRI!I40*Planck!M40</f>
        <v>0.39745693743339033</v>
      </c>
      <c r="U40" s="3">
        <f>CRI!I40*Planck!N40</f>
        <v>66.250658672159318</v>
      </c>
      <c r="V40" s="3">
        <f>CRI!J40*Planck!L40</f>
        <v>12.035178034437491</v>
      </c>
      <c r="W40" s="3">
        <f>CRI!J40*Planck!M40</f>
        <v>0.34613558506995634</v>
      </c>
      <c r="X40" s="3">
        <f>CRI!J40*Planck!N40</f>
        <v>57.696088156974135</v>
      </c>
    </row>
    <row r="41" spans="1:24" x14ac:dyDescent="0.25">
      <c r="A41" s="3">
        <f>CRI!C41*Planck!L41</f>
        <v>6.7044702094452679</v>
      </c>
      <c r="B41" s="3">
        <f>CRI!C41*Planck!M41</f>
        <v>0.19577040576073462</v>
      </c>
      <c r="C41" s="3">
        <f>CRI!C41*Planck!N41</f>
        <v>32.173004191708337</v>
      </c>
      <c r="D41" s="3">
        <f>CRI!D41*Planck!L41</f>
        <v>3.3084150379942336</v>
      </c>
      <c r="E41" s="3">
        <f>CRI!D41*Planck!M41</f>
        <v>9.6605657744676249E-2</v>
      </c>
      <c r="F41" s="3">
        <f>CRI!D41*Planck!N41</f>
        <v>15.876221022705748</v>
      </c>
      <c r="G41" s="3">
        <f>CRI!E41*Planck!L41</f>
        <v>2.0266780861885203</v>
      </c>
      <c r="H41" s="3">
        <f>CRI!E41*Planck!M41</f>
        <v>5.9178962525712267E-2</v>
      </c>
      <c r="I41" s="3">
        <f>CRI!E41*Planck!N41</f>
        <v>9.7254996331144472</v>
      </c>
      <c r="J41" s="3">
        <f>CRI!F41*Planck!L41</f>
        <v>3.4919115674194106</v>
      </c>
      <c r="K41" s="3">
        <f>CRI!F41*Planck!M41</f>
        <v>0.10196375300038263</v>
      </c>
      <c r="L41" s="3">
        <f>CRI!F41*Planck!N41</f>
        <v>16.75677301651476</v>
      </c>
      <c r="M41" s="3">
        <f>CRI!G41*Planck!L41</f>
        <v>8.90642856254739</v>
      </c>
      <c r="N41" s="3">
        <f>CRI!G41*Planck!M41</f>
        <v>0.26006754882921118</v>
      </c>
      <c r="O41" s="3">
        <f>CRI!G41*Planck!N41</f>
        <v>42.739628117416466</v>
      </c>
      <c r="P41" s="3">
        <f>CRI!H41*Planck!L41</f>
        <v>14.115538994885993</v>
      </c>
      <c r="Q41" s="3">
        <f>CRI!H41*Planck!M41</f>
        <v>0.41217347683448785</v>
      </c>
      <c r="R41" s="3">
        <f>CRI!H41*Planck!N41</f>
        <v>67.736790687934956</v>
      </c>
      <c r="S41" s="3">
        <f>CRI!I41*Planck!L41</f>
        <v>15.36167214247488</v>
      </c>
      <c r="T41" s="3">
        <f>CRI!I41*Planck!M41</f>
        <v>0.4485605416307028</v>
      </c>
      <c r="U41" s="3">
        <f>CRI!I41*Planck!N41</f>
        <v>73.716658705593161</v>
      </c>
      <c r="V41" s="3">
        <f>CRI!J41*Planck!L41</f>
        <v>13.406201664720012</v>
      </c>
      <c r="W41" s="3">
        <f>CRI!J41*Planck!M41</f>
        <v>0.39146083995048858</v>
      </c>
      <c r="X41" s="3">
        <f>CRI!J41*Planck!N41</f>
        <v>64.332865816344892</v>
      </c>
    </row>
    <row r="42" spans="1:24" x14ac:dyDescent="0.25">
      <c r="A42" s="3">
        <f>CRI!C42*Planck!L42</f>
        <v>7.4168324701628281</v>
      </c>
      <c r="B42" s="3">
        <f>CRI!C42*Planck!M42</f>
        <v>0.22077191457546744</v>
      </c>
      <c r="C42" s="3">
        <f>CRI!C42*Planck!N42</f>
        <v>35.632587012480435</v>
      </c>
      <c r="D42" s="3">
        <f>CRI!D42*Planck!L42</f>
        <v>3.6780193806955008</v>
      </c>
      <c r="E42" s="3">
        <f>CRI!D42*Planck!M42</f>
        <v>0.10948115435914574</v>
      </c>
      <c r="F42" s="3">
        <f>CRI!D42*Planck!N42</f>
        <v>17.670258313566119</v>
      </c>
      <c r="G42" s="3">
        <f>CRI!E42*Planck!L42</f>
        <v>2.2493672245575791</v>
      </c>
      <c r="H42" s="3">
        <f>CRI!E42*Planck!M42</f>
        <v>6.6955416715510613E-2</v>
      </c>
      <c r="I42" s="3">
        <f>CRI!E42*Planck!N42</f>
        <v>10.806604257883411</v>
      </c>
      <c r="J42" s="3">
        <f>CRI!F42*Planck!L42</f>
        <v>3.8907973613968934</v>
      </c>
      <c r="K42" s="3">
        <f>CRI!F42*Planck!M42</f>
        <v>0.1158147748592616</v>
      </c>
      <c r="L42" s="3">
        <f>CRI!F42*Planck!N42</f>
        <v>18.692504662284822</v>
      </c>
      <c r="M42" s="3">
        <f>CRI!G42*Planck!L42</f>
        <v>9.9093745298077138</v>
      </c>
      <c r="N42" s="3">
        <f>CRI!G42*Planck!M42</f>
        <v>0.29496575471968189</v>
      </c>
      <c r="O42" s="3">
        <f>CRI!G42*Planck!N42</f>
        <v>47.607472811756651</v>
      </c>
      <c r="P42" s="3">
        <f>CRI!H42*Planck!L42</f>
        <v>15.715173717517141</v>
      </c>
      <c r="Q42" s="3">
        <f>CRI!H42*Planck!M42</f>
        <v>0.46778311407998635</v>
      </c>
      <c r="R42" s="3">
        <f>CRI!H42*Planck!N42</f>
        <v>75.500194612509787</v>
      </c>
      <c r="S42" s="3">
        <f>CRI!I42*Planck!L42</f>
        <v>17.052635310497323</v>
      </c>
      <c r="T42" s="3">
        <f>CRI!I42*Planck!M42</f>
        <v>0.50759444293785749</v>
      </c>
      <c r="U42" s="3">
        <f>CRI!I42*Planck!N42</f>
        <v>81.925743090170201</v>
      </c>
      <c r="V42" s="3">
        <f>CRI!J42*Planck!L42</f>
        <v>14.894458649097482</v>
      </c>
      <c r="W42" s="3">
        <f>CRI!J42*Planck!M42</f>
        <v>0.44335343500811081</v>
      </c>
      <c r="X42" s="3">
        <f>CRI!J42*Planck!N42</f>
        <v>71.557244410309082</v>
      </c>
    </row>
    <row r="43" spans="1:24" x14ac:dyDescent="0.25">
      <c r="A43" s="3">
        <f>CRI!C43*Planck!L43</f>
        <v>8.1128580884764432</v>
      </c>
      <c r="B43" s="3">
        <f>CRI!C43*Planck!M43</f>
        <v>0.24694325424486332</v>
      </c>
      <c r="C43" s="3">
        <f>CRI!C43*Planck!N43</f>
        <v>39.026696279610299</v>
      </c>
      <c r="D43" s="3">
        <f>CRI!D43*Planck!L43</f>
        <v>4.0430855276453324</v>
      </c>
      <c r="E43" s="3">
        <f>CRI!D43*Planck!M43</f>
        <v>0.12306547045426577</v>
      </c>
      <c r="F43" s="3">
        <f>CRI!D43*Planck!N43</f>
        <v>19.449159494608423</v>
      </c>
      <c r="G43" s="3">
        <f>CRI!E43*Planck!L43</f>
        <v>2.4652146905362216</v>
      </c>
      <c r="H43" s="3">
        <f>CRI!E43*Planck!M43</f>
        <v>7.5037444443648849E-2</v>
      </c>
      <c r="I43" s="3">
        <f>CRI!E43*Planck!N43</f>
        <v>11.858852200095399</v>
      </c>
      <c r="J43" s="3">
        <f>CRI!F43*Planck!L43</f>
        <v>4.2866047054655549</v>
      </c>
      <c r="K43" s="3">
        <f>CRI!F43*Planck!M43</f>
        <v>0.13047782964829333</v>
      </c>
      <c r="L43" s="3">
        <f>CRI!F43*Planck!N43</f>
        <v>20.6206022694487</v>
      </c>
      <c r="M43" s="3">
        <f>CRI!G43*Planck!L43</f>
        <v>10.90165305639022</v>
      </c>
      <c r="N43" s="3">
        <f>CRI!G43*Planck!M43</f>
        <v>0.33182999789153511</v>
      </c>
      <c r="O43" s="3">
        <f>CRI!G43*Planck!N43</f>
        <v>52.442123125726333</v>
      </c>
      <c r="P43" s="3">
        <f>CRI!H43*Planck!L43</f>
        <v>17.296533383532218</v>
      </c>
      <c r="Q43" s="3">
        <f>CRI!H43*Planck!M43</f>
        <v>0.52648058111003959</v>
      </c>
      <c r="R43" s="3">
        <f>CRI!H43*Planck!N43</f>
        <v>83.204531336257972</v>
      </c>
      <c r="S43" s="3">
        <f>CRI!I43*Planck!L43</f>
        <v>18.707610263230219</v>
      </c>
      <c r="T43" s="3">
        <f>CRI!I43*Planck!M43</f>
        <v>0.56943164876858288</v>
      </c>
      <c r="U43" s="3">
        <f>CRI!I43*Planck!N43</f>
        <v>89.992480565811903</v>
      </c>
      <c r="V43" s="3">
        <f>CRI!J43*Planck!L43</f>
        <v>16.342471947140663</v>
      </c>
      <c r="W43" s="3">
        <f>CRI!J43*Planck!M43</f>
        <v>0.49744037933617824</v>
      </c>
      <c r="X43" s="3">
        <f>CRI!J43*Planck!N43</f>
        <v>78.615043204691958</v>
      </c>
    </row>
    <row r="44" spans="1:24" x14ac:dyDescent="0.25">
      <c r="A44" s="3">
        <f>CRI!C44*Planck!L44</f>
        <v>8.8363970087563395</v>
      </c>
      <c r="B44" s="3">
        <f>CRI!C44*Planck!M44</f>
        <v>0.27564078035412504</v>
      </c>
      <c r="C44" s="3">
        <f>CRI!C44*Planck!N44</f>
        <v>42.565042627809504</v>
      </c>
      <c r="D44" s="3">
        <f>CRI!D44*Planck!L44</f>
        <v>4.4309625941555728</v>
      </c>
      <c r="E44" s="3">
        <f>CRI!D44*Planck!M44</f>
        <v>0.13821855061092114</v>
      </c>
      <c r="F44" s="3">
        <f>CRI!D44*Planck!N44</f>
        <v>21.344006105154168</v>
      </c>
      <c r="G44" s="3">
        <f>CRI!E44*Planck!L44</f>
        <v>2.6841057360481493</v>
      </c>
      <c r="H44" s="3">
        <f>CRI!E44*Planck!M44</f>
        <v>8.3727451234269931E-2</v>
      </c>
      <c r="I44" s="3">
        <f>CRI!E44*Planck!N44</f>
        <v>12.92937324559133</v>
      </c>
      <c r="J44" s="3">
        <f>CRI!F44*Planck!L44</f>
        <v>4.7081256864648919</v>
      </c>
      <c r="K44" s="3">
        <f>CRI!F44*Planck!M44</f>
        <v>0.14686432003185118</v>
      </c>
      <c r="L44" s="3">
        <f>CRI!F44*Planck!N44</f>
        <v>22.679104429427184</v>
      </c>
      <c r="M44" s="3">
        <f>CRI!G44*Planck!L44</f>
        <v>11.9471880316491</v>
      </c>
      <c r="N44" s="3">
        <f>CRI!G44*Planck!M44</f>
        <v>0.37267816609166887</v>
      </c>
      <c r="O44" s="3">
        <f>CRI!G44*Planck!N44</f>
        <v>57.549764609452723</v>
      </c>
      <c r="P44" s="3">
        <f>CRI!H44*Planck!L44</f>
        <v>18.9601436436336</v>
      </c>
      <c r="Q44" s="3">
        <f>CRI!H44*Planck!M44</f>
        <v>0.59143888446599102</v>
      </c>
      <c r="R44" s="3">
        <f>CRI!H44*Planck!N44</f>
        <v>91.331265630202907</v>
      </c>
      <c r="S44" s="3">
        <f>CRI!I44*Planck!L44</f>
        <v>20.429837409431705</v>
      </c>
      <c r="T44" s="3">
        <f>CRI!I44*Planck!M44</f>
        <v>0.63728421442171224</v>
      </c>
      <c r="U44" s="3">
        <f>CRI!I44*Planck!N44</f>
        <v>98.410800165492716</v>
      </c>
      <c r="V44" s="3">
        <f>CRI!J44*Planck!L44</f>
        <v>17.855138157189863</v>
      </c>
      <c r="W44" s="3">
        <f>CRI!J44*Planck!M44</f>
        <v>0.55696956690623034</v>
      </c>
      <c r="X44" s="3">
        <f>CRI!J44*Planck!N44</f>
        <v>86.008439416324933</v>
      </c>
    </row>
    <row r="45" spans="1:24" x14ac:dyDescent="0.25">
      <c r="A45" s="3">
        <f>CRI!C45*Planck!L45</f>
        <v>9.5650978019957051</v>
      </c>
      <c r="B45" s="3">
        <f>CRI!C45*Planck!M45</f>
        <v>0.30638907302500906</v>
      </c>
      <c r="C45" s="3">
        <f>CRI!C45*Planck!N45</f>
        <v>46.139899191633404</v>
      </c>
      <c r="D45" s="3">
        <f>CRI!D45*Planck!L45</f>
        <v>4.8201755797220596</v>
      </c>
      <c r="E45" s="3">
        <f>CRI!D45*Planck!M45</f>
        <v>0.1543997937355843</v>
      </c>
      <c r="F45" s="3">
        <f>CRI!D45*Planck!N45</f>
        <v>23.251452304852116</v>
      </c>
      <c r="G45" s="3">
        <f>CRI!E45*Planck!L45</f>
        <v>2.9071560193229189</v>
      </c>
      <c r="H45" s="3">
        <f>CRI!E45*Planck!M45</f>
        <v>9.3121979130582483E-2</v>
      </c>
      <c r="I45" s="3">
        <f>CRI!E45*Planck!N45</f>
        <v>14.023472466525435</v>
      </c>
      <c r="J45" s="3">
        <f>CRI!F45*Planck!L45</f>
        <v>5.1370318216101163</v>
      </c>
      <c r="K45" s="3">
        <f>CRI!F45*Planck!M45</f>
        <v>0.16454932824572951</v>
      </c>
      <c r="L45" s="3">
        <f>CRI!F45*Planck!N45</f>
        <v>24.779896170413473</v>
      </c>
      <c r="M45" s="3">
        <f>CRI!G45*Planck!L45</f>
        <v>13.006948729504721</v>
      </c>
      <c r="N45" s="3">
        <f>CRI!G45*Planck!M45</f>
        <v>0.41663839164146166</v>
      </c>
      <c r="O45" s="3">
        <f>CRI!G45*Planck!N45</f>
        <v>62.74262068129363</v>
      </c>
      <c r="P45" s="3">
        <f>CRI!H45*Planck!L45</f>
        <v>20.64714486203048</v>
      </c>
      <c r="Q45" s="3">
        <f>CRI!H45*Planck!M45</f>
        <v>0.66136904251733841</v>
      </c>
      <c r="R45" s="3">
        <f>CRI!H45*Planck!N45</f>
        <v>99.597223389641798</v>
      </c>
      <c r="S45" s="3">
        <f>CRI!I45*Planck!L45</f>
        <v>22.15617271402235</v>
      </c>
      <c r="T45" s="3">
        <f>CRI!I45*Planck!M45</f>
        <v>0.70970620062190515</v>
      </c>
      <c r="U45" s="3">
        <f>CRI!I45*Planck!N45</f>
        <v>106.87643729937776</v>
      </c>
      <c r="V45" s="3">
        <f>CRI!J45*Planck!L45</f>
        <v>19.371798488431054</v>
      </c>
      <c r="W45" s="3">
        <f>CRI!J45*Planck!M45</f>
        <v>0.62051716611400387</v>
      </c>
      <c r="X45" s="3">
        <f>CRI!J45*Planck!N45</f>
        <v>93.445236830757338</v>
      </c>
    </row>
    <row r="46" spans="1:24" x14ac:dyDescent="0.25">
      <c r="A46" s="3">
        <f>CRI!C46*Planck!L46</f>
        <v>10.268088328065634</v>
      </c>
      <c r="B46" s="3">
        <f>CRI!C46*Planck!M46</f>
        <v>0.3384331637706377</v>
      </c>
      <c r="C46" s="3">
        <f>CRI!C46*Planck!N46</f>
        <v>49.602511428828031</v>
      </c>
      <c r="D46" s="3">
        <f>CRI!D46*Planck!L46</f>
        <v>5.2001660456634848</v>
      </c>
      <c r="E46" s="3">
        <f>CRI!D46*Planck!M46</f>
        <v>0.1713959396079798</v>
      </c>
      <c r="F46" s="3">
        <f>CRI!D46*Planck!N46</f>
        <v>25.120673631799487</v>
      </c>
      <c r="G46" s="3">
        <f>CRI!E46*Planck!L46</f>
        <v>3.1183932562592349</v>
      </c>
      <c r="H46" s="3">
        <f>CRI!E46*Planck!M46</f>
        <v>0.10278132227517082</v>
      </c>
      <c r="I46" s="3">
        <f>CRI!E46*Planck!N46</f>
        <v>15.064161136050391</v>
      </c>
      <c r="J46" s="3">
        <f>CRI!F46*Planck!L46</f>
        <v>5.5585039848232327</v>
      </c>
      <c r="K46" s="3">
        <f>CRI!F46*Planck!M46</f>
        <v>0.18320665242756168</v>
      </c>
      <c r="L46" s="3">
        <f>CRI!F46*Planck!N46</f>
        <v>26.85171266795302</v>
      </c>
      <c r="M46" s="3">
        <f>CRI!G46*Planck!L46</f>
        <v>14.043434472784407</v>
      </c>
      <c r="N46" s="3">
        <f>CRI!G46*Planck!M46</f>
        <v>0.46286745954837527</v>
      </c>
      <c r="O46" s="3">
        <f>CRI!G46*Planck!N46</f>
        <v>67.840244131159892</v>
      </c>
      <c r="P46" s="3">
        <f>CRI!H46*Planck!L46</f>
        <v>22.293738929152887</v>
      </c>
      <c r="Q46" s="3">
        <f>CRI!H46*Planck!M46</f>
        <v>0.73479506184684362</v>
      </c>
      <c r="R46" s="3">
        <f>CRI!H46*Planck!N46</f>
        <v>107.69535717783766</v>
      </c>
      <c r="S46" s="3">
        <f>CRI!I46*Planck!L46</f>
        <v>23.829472954123236</v>
      </c>
      <c r="T46" s="3">
        <f>CRI!I46*Planck!M46</f>
        <v>0.78541240250219457</v>
      </c>
      <c r="U46" s="3">
        <f>CRI!I46*Planck!N46</f>
        <v>115.11409590420996</v>
      </c>
      <c r="V46" s="3">
        <f>CRI!J46*Planck!L46</f>
        <v>20.843323461125337</v>
      </c>
      <c r="W46" s="3">
        <f>CRI!J46*Planck!M46</f>
        <v>0.68698979567234553</v>
      </c>
      <c r="X46" s="3">
        <f>CRI!J46*Planck!N46</f>
        <v>100.68877060293052</v>
      </c>
    </row>
    <row r="47" spans="1:24" x14ac:dyDescent="0.25">
      <c r="A47" s="3">
        <f>CRI!C47*Planck!L47</f>
        <v>10.924143918262162</v>
      </c>
      <c r="B47" s="3">
        <f>CRI!C47*Planck!M47</f>
        <v>0.37131000886210269</v>
      </c>
      <c r="C47" s="3">
        <f>CRI!C47*Planck!N47</f>
        <v>52.850644087557363</v>
      </c>
      <c r="D47" s="3">
        <f>CRI!D47*Planck!L47</f>
        <v>5.5531064917832662</v>
      </c>
      <c r="E47" s="3">
        <f>CRI!D47*Planck!M47</f>
        <v>0.18874925450490221</v>
      </c>
      <c r="F47" s="3">
        <f>CRI!D47*Planck!N47</f>
        <v>26.865744077841658</v>
      </c>
      <c r="G47" s="3">
        <f>CRI!E47*Planck!L47</f>
        <v>3.3227604418047409</v>
      </c>
      <c r="H47" s="3">
        <f>CRI!E47*Planck!M47</f>
        <v>0.11294012769555622</v>
      </c>
      <c r="I47" s="3">
        <f>CRI!E47*Planck!N47</f>
        <v>16.075404243298696</v>
      </c>
      <c r="J47" s="3">
        <f>CRI!F47*Planck!L47</f>
        <v>5.9627618887180978</v>
      </c>
      <c r="K47" s="3">
        <f>CRI!F47*Planck!M47</f>
        <v>0.20267337983723108</v>
      </c>
      <c r="L47" s="3">
        <f>CRI!F47*Planck!N47</f>
        <v>28.847643231125062</v>
      </c>
      <c r="M47" s="3">
        <f>CRI!G47*Planck!L47</f>
        <v>15.020697887610476</v>
      </c>
      <c r="N47" s="3">
        <f>CRI!G47*Planck!M47</f>
        <v>0.51055126218539126</v>
      </c>
      <c r="O47" s="3">
        <f>CRI!G47*Planck!N47</f>
        <v>72.669635620391375</v>
      </c>
      <c r="P47" s="3">
        <f>CRI!H47*Planck!L47</f>
        <v>23.851047554872391</v>
      </c>
      <c r="Q47" s="3">
        <f>CRI!H47*Planck!M47</f>
        <v>0.81069351934892431</v>
      </c>
      <c r="R47" s="3">
        <f>CRI!H47*Planck!N47</f>
        <v>115.39057292450025</v>
      </c>
      <c r="S47" s="3">
        <f>CRI!I47*Planck!L47</f>
        <v>25.398634609959533</v>
      </c>
      <c r="T47" s="3">
        <f>CRI!I47*Planck!M47</f>
        <v>0.86329577060438889</v>
      </c>
      <c r="U47" s="3">
        <f>CRI!I47*Planck!N47</f>
        <v>122.87774750357087</v>
      </c>
      <c r="V47" s="3">
        <f>CRI!J47*Planck!L47</f>
        <v>22.212425967133065</v>
      </c>
      <c r="W47" s="3">
        <f>CRI!J47*Planck!M47</f>
        <v>0.75499701801960883</v>
      </c>
      <c r="X47" s="3">
        <f>CRI!J47*Planck!N47</f>
        <v>107.46297631136663</v>
      </c>
    </row>
    <row r="48" spans="1:24" x14ac:dyDescent="0.25">
      <c r="A48" s="3">
        <f>CRI!C48*Planck!L48</f>
        <v>11.521810950244229</v>
      </c>
      <c r="B48" s="3">
        <f>CRI!C48*Planck!M48</f>
        <v>0.4047634569046818</v>
      </c>
      <c r="C48" s="3">
        <f>CRI!C48*Planck!N48</f>
        <v>55.828792835576756</v>
      </c>
      <c r="D48" s="3">
        <f>CRI!D48*Planck!L48</f>
        <v>5.8715995652873678</v>
      </c>
      <c r="E48" s="3">
        <f>CRI!D48*Planck!M48</f>
        <v>0.206270433343238</v>
      </c>
      <c r="F48" s="3">
        <f>CRI!D48*Planck!N48</f>
        <v>28.450763266250476</v>
      </c>
      <c r="G48" s="3">
        <f>CRI!E48*Planck!L48</f>
        <v>3.5133341661145727</v>
      </c>
      <c r="H48" s="3">
        <f>CRI!E48*Planck!M48</f>
        <v>0.12342411175456044</v>
      </c>
      <c r="I48" s="3">
        <f>CRI!E48*Planck!N48</f>
        <v>17.023817364231842</v>
      </c>
      <c r="J48" s="3">
        <f>CRI!F48*Planck!L48</f>
        <v>6.338439858593004</v>
      </c>
      <c r="K48" s="3">
        <f>CRI!F48*Planck!M48</f>
        <v>0.22267062353528236</v>
      </c>
      <c r="L48" s="3">
        <f>CRI!F48*Planck!N48</f>
        <v>30.712832148894986</v>
      </c>
      <c r="M48" s="3">
        <f>CRI!G48*Planck!L48</f>
        <v>15.92069783768083</v>
      </c>
      <c r="N48" s="3">
        <f>CRI!G48*Planck!M48</f>
        <v>0.55929720778641911</v>
      </c>
      <c r="O48" s="3">
        <f>CRI!G48*Planck!N48</f>
        <v>77.143544987505393</v>
      </c>
      <c r="P48" s="3">
        <f>CRI!H48*Planck!L48</f>
        <v>25.286380422967074</v>
      </c>
      <c r="Q48" s="3">
        <f>CRI!H48*Planck!M48</f>
        <v>0.88831545638145282</v>
      </c>
      <c r="R48" s="3">
        <f>CRI!H48*Planck!N48</f>
        <v>122.52484442695082</v>
      </c>
      <c r="S48" s="3">
        <f>CRI!I48*Planck!L48</f>
        <v>26.836097685280627</v>
      </c>
      <c r="T48" s="3">
        <f>CRI!I48*Planck!M48</f>
        <v>0.94275732485401242</v>
      </c>
      <c r="U48" s="3">
        <f>CRI!I48*Planck!N48</f>
        <v>130.03398030542022</v>
      </c>
      <c r="V48" s="3">
        <f>CRI!J48*Planck!L48</f>
        <v>23.447895968918083</v>
      </c>
      <c r="W48" s="3">
        <f>CRI!J48*Planck!M48</f>
        <v>0.82372914036742262</v>
      </c>
      <c r="X48" s="3">
        <f>CRI!J48*Planck!N48</f>
        <v>113.61649068292814</v>
      </c>
    </row>
    <row r="49" spans="1:24" x14ac:dyDescent="0.25">
      <c r="A49" s="3">
        <f>CRI!C49*Planck!L49</f>
        <v>12.059687082649063</v>
      </c>
      <c r="B49" s="3">
        <f>CRI!C49*Planck!M49</f>
        <v>0.43873124439035721</v>
      </c>
      <c r="C49" s="3">
        <f>CRI!C49*Planck!N49</f>
        <v>58.530385020219605</v>
      </c>
      <c r="D49" s="3">
        <f>CRI!D49*Planck!L49</f>
        <v>6.1611466670150152</v>
      </c>
      <c r="E49" s="3">
        <f>CRI!D49*Planck!M49</f>
        <v>0.22414242803862469</v>
      </c>
      <c r="F49" s="3">
        <f>CRI!D49*Planck!N49</f>
        <v>29.902458008654907</v>
      </c>
      <c r="G49" s="3">
        <f>CRI!E49*Planck!L49</f>
        <v>3.6865877597712795</v>
      </c>
      <c r="H49" s="3">
        <f>CRI!E49*Planck!M49</f>
        <v>0.1341180102198328</v>
      </c>
      <c r="I49" s="3">
        <f>CRI!E49*Planck!N49</f>
        <v>17.892454382227935</v>
      </c>
      <c r="J49" s="3">
        <f>CRI!F49*Planck!L49</f>
        <v>6.691409289995816</v>
      </c>
      <c r="K49" s="3">
        <f>CRI!F49*Planck!M49</f>
        <v>0.24343337471408014</v>
      </c>
      <c r="L49" s="3">
        <f>CRI!F49*Planck!N49</f>
        <v>32.476030214317831</v>
      </c>
      <c r="M49" s="3">
        <f>CRI!G49*Planck!L49</f>
        <v>16.746198645755566</v>
      </c>
      <c r="N49" s="3">
        <f>CRI!G49*Planck!M49</f>
        <v>0.60922646834104877</v>
      </c>
      <c r="O49" s="3">
        <f>CRI!G49*Planck!N49</f>
        <v>81.275861275983331</v>
      </c>
      <c r="P49" s="3">
        <f>CRI!H49*Planck!L49</f>
        <v>26.604033312979592</v>
      </c>
      <c r="Q49" s="3">
        <f>CRI!H49*Planck!M49</f>
        <v>0.96785435320284841</v>
      </c>
      <c r="R49" s="3">
        <f>CRI!H49*Planck!N49</f>
        <v>129.1197940898312</v>
      </c>
      <c r="S49" s="3">
        <f>CRI!I49*Planck!L49</f>
        <v>28.139269859514481</v>
      </c>
      <c r="T49" s="3">
        <f>CRI!I49*Planck!M49</f>
        <v>1.0237062369108336</v>
      </c>
      <c r="U49" s="3">
        <f>CRI!I49*Planck!N49</f>
        <v>136.5708983805124</v>
      </c>
      <c r="V49" s="3">
        <f>CRI!J49*Planck!L49</f>
        <v>24.548634383901629</v>
      </c>
      <c r="W49" s="3">
        <f>CRI!J49*Planck!M49</f>
        <v>0.89307896942274967</v>
      </c>
      <c r="X49" s="3">
        <f>CRI!J49*Planck!N49</f>
        <v>119.14413801645205</v>
      </c>
    </row>
    <row r="50" spans="1:24" x14ac:dyDescent="0.25">
      <c r="A50" s="3">
        <f>CRI!C50*Planck!L50</f>
        <v>12.54147931454507</v>
      </c>
      <c r="B50" s="3">
        <f>CRI!C50*Planck!M50</f>
        <v>0.47338447642469261</v>
      </c>
      <c r="C50" s="3">
        <f>CRI!C50*Planck!N50</f>
        <v>60.974155546476382</v>
      </c>
      <c r="D50" s="3">
        <f>CRI!D50*Planck!L50</f>
        <v>6.420732171105743</v>
      </c>
      <c r="E50" s="3">
        <f>CRI!D50*Planck!M50</f>
        <v>0.24235378146795003</v>
      </c>
      <c r="F50" s="3">
        <f>CRI!D50*Planck!N50</f>
        <v>31.216311274318581</v>
      </c>
      <c r="G50" s="3">
        <f>CRI!E50*Planck!L50</f>
        <v>3.8419135122190098</v>
      </c>
      <c r="H50" s="3">
        <f>CRI!E50*Planck!M50</f>
        <v>0.14501496759967503</v>
      </c>
      <c r="I50" s="3">
        <f>CRI!E50*Planck!N50</f>
        <v>18.678612483813577</v>
      </c>
      <c r="J50" s="3">
        <f>CRI!F50*Planck!L50</f>
        <v>7.0154393312163572</v>
      </c>
      <c r="K50" s="3">
        <f>CRI!F50*Planck!M50</f>
        <v>0.26480130384981754</v>
      </c>
      <c r="L50" s="3">
        <f>CRI!F50*Planck!N50</f>
        <v>34.107658138251374</v>
      </c>
      <c r="M50" s="3">
        <f>CRI!G50*Planck!L50</f>
        <v>17.48860082342982</v>
      </c>
      <c r="N50" s="3">
        <f>CRI!G50*Planck!M50</f>
        <v>0.66011607853934262</v>
      </c>
      <c r="O50" s="3">
        <f>CRI!G50*Planck!N50</f>
        <v>85.026067511934954</v>
      </c>
      <c r="P50" s="3">
        <f>CRI!H50*Planck!L50</f>
        <v>27.798612563754535</v>
      </c>
      <c r="Q50" s="3">
        <f>CRI!H50*Planck!M50</f>
        <v>1.0492726833718953</v>
      </c>
      <c r="R50" s="3">
        <f>CRI!H50*Planck!N50</f>
        <v>135.15127553356621</v>
      </c>
      <c r="S50" s="3">
        <f>CRI!I50*Planck!L50</f>
        <v>29.309063492531049</v>
      </c>
      <c r="T50" s="3">
        <f>CRI!I50*Planck!M50</f>
        <v>1.1062854172090275</v>
      </c>
      <c r="U50" s="3">
        <f>CRI!I50*Planck!N50</f>
        <v>142.49478482514769</v>
      </c>
      <c r="V50" s="3">
        <f>CRI!J50*Planck!L50</f>
        <v>25.519778932534219</v>
      </c>
      <c r="W50" s="3">
        <f>CRI!J50*Planck!M50</f>
        <v>0.96325695601482764</v>
      </c>
      <c r="X50" s="3">
        <f>CRI!J50*Planck!N50</f>
        <v>124.07204374522198</v>
      </c>
    </row>
    <row r="51" spans="1:24" x14ac:dyDescent="0.25">
      <c r="A51" s="3">
        <f>CRI!C51*Planck!L51</f>
        <v>12.955492716205747</v>
      </c>
      <c r="B51" s="3">
        <f>CRI!C51*Planck!M51</f>
        <v>0.50831099900880761</v>
      </c>
      <c r="C51" s="3">
        <f>CRI!C51*Planck!N51</f>
        <v>63.10398001518422</v>
      </c>
      <c r="D51" s="3">
        <f>CRI!D51*Planck!L51</f>
        <v>6.6494325257766143</v>
      </c>
      <c r="E51" s="3">
        <f>CRI!D51*Planck!M51</f>
        <v>0.26089163600788612</v>
      </c>
      <c r="F51" s="3">
        <f>CRI!D51*Planck!N51</f>
        <v>32.388243844562368</v>
      </c>
      <c r="G51" s="3">
        <f>CRI!E51*Planck!L51</f>
        <v>3.9787588064073183</v>
      </c>
      <c r="H51" s="3">
        <f>CRI!E51*Planck!M51</f>
        <v>0.15610729039816137</v>
      </c>
      <c r="I51" s="3">
        <f>CRI!E51*Planck!N51</f>
        <v>19.379850825025024</v>
      </c>
      <c r="J51" s="3">
        <f>CRI!F51*Planck!L51</f>
        <v>7.3143757783542762</v>
      </c>
      <c r="K51" s="3">
        <f>CRI!F51*Planck!M51</f>
        <v>0.28698079960867479</v>
      </c>
      <c r="L51" s="3">
        <f>CRI!F51*Planck!N51</f>
        <v>35.627068229018612</v>
      </c>
      <c r="M51" s="3">
        <f>CRI!G51*Planck!L51</f>
        <v>18.155130937181887</v>
      </c>
      <c r="N51" s="3">
        <f>CRI!G51*Planck!M51</f>
        <v>0.71231970454284321</v>
      </c>
      <c r="O51" s="3">
        <f>CRI!G51*Planck!N51</f>
        <v>88.430524791997755</v>
      </c>
      <c r="P51" s="3">
        <f>CRI!H51*Planck!L51</f>
        <v>28.865077587305695</v>
      </c>
      <c r="Q51" s="3">
        <f>CRI!H51*Planck!M51</f>
        <v>1.1325263149981679</v>
      </c>
      <c r="R51" s="3">
        <f>CRI!H51*Planck!N51</f>
        <v>140.5968355744281</v>
      </c>
      <c r="S51" s="3">
        <f>CRI!I51*Planck!L51</f>
        <v>30.331222955694145</v>
      </c>
      <c r="T51" s="3">
        <f>CRI!I51*Planck!M51</f>
        <v>1.190050782281874</v>
      </c>
      <c r="U51" s="3">
        <f>CRI!I51*Planck!N51</f>
        <v>147.73817786474555</v>
      </c>
      <c r="V51" s="3">
        <f>CRI!J51*Planck!L51</f>
        <v>26.347013794757501</v>
      </c>
      <c r="W51" s="3">
        <f>CRI!J51*Planck!M51</f>
        <v>1.0337296462804275</v>
      </c>
      <c r="X51" s="3">
        <f>CRI!J51*Planck!N51</f>
        <v>128.33177929886435</v>
      </c>
    </row>
    <row r="52" spans="1:24" x14ac:dyDescent="0.25">
      <c r="A52" s="3">
        <f>CRI!C52*Planck!L52</f>
        <v>13.300029782659879</v>
      </c>
      <c r="B52" s="3">
        <f>CRI!C52*Planck!M52</f>
        <v>0.54343200239117506</v>
      </c>
      <c r="C52" s="3">
        <f>CRI!C52*Planck!N52</f>
        <v>64.912015733897604</v>
      </c>
      <c r="D52" s="3">
        <f>CRI!D52*Planck!L52</f>
        <v>6.8464288332679546</v>
      </c>
      <c r="E52" s="3">
        <f>CRI!D52*Planck!M52</f>
        <v>0.27974136831950785</v>
      </c>
      <c r="F52" s="3">
        <f>CRI!D52*Planck!N52</f>
        <v>33.414624133061217</v>
      </c>
      <c r="G52" s="3">
        <f>CRI!E52*Planck!L52</f>
        <v>4.0966336461357438</v>
      </c>
      <c r="H52" s="3">
        <f>CRI!E52*Planck!M52</f>
        <v>0.16738622858462354</v>
      </c>
      <c r="I52" s="3">
        <f>CRI!E52*Planck!N52</f>
        <v>19.993996407487447</v>
      </c>
      <c r="J52" s="3">
        <f>CRI!F52*Planck!L52</f>
        <v>7.5759663318948691</v>
      </c>
      <c r="K52" s="3">
        <f>CRI!F52*Planck!M52</f>
        <v>0.3095498747797833</v>
      </c>
      <c r="L52" s="3">
        <f>CRI!F52*Planck!N52</f>
        <v>36.975198835764466</v>
      </c>
      <c r="M52" s="3">
        <f>CRI!G52*Planck!L52</f>
        <v>18.743501887799155</v>
      </c>
      <c r="N52" s="3">
        <f>CRI!G52*Planck!M52</f>
        <v>0.76584931982553794</v>
      </c>
      <c r="O52" s="3">
        <f>CRI!G52*Planck!N52</f>
        <v>91.47938082329874</v>
      </c>
      <c r="P52" s="3">
        <f>CRI!H52*Planck!L52</f>
        <v>29.798800905453149</v>
      </c>
      <c r="Q52" s="3">
        <f>CRI!H52*Planck!M52</f>
        <v>1.2175628408004808</v>
      </c>
      <c r="R52" s="3">
        <f>CRI!H52*Planck!N52</f>
        <v>145.43578208734021</v>
      </c>
      <c r="S52" s="3">
        <f>CRI!I52*Planck!L52</f>
        <v>31.201757633581831</v>
      </c>
      <c r="T52" s="3">
        <f>CRI!I52*Planck!M52</f>
        <v>1.274886891685626</v>
      </c>
      <c r="U52" s="3">
        <f>CRI!I52*Planck!N52</f>
        <v>152.28304113100032</v>
      </c>
      <c r="V52" s="3">
        <f>CRI!J52*Planck!L52</f>
        <v>27.049005718320934</v>
      </c>
      <c r="W52" s="3">
        <f>CRI!J52*Planck!M52</f>
        <v>1.1052077010655965</v>
      </c>
      <c r="X52" s="3">
        <f>CRI!J52*Planck!N52</f>
        <v>132.01515436176643</v>
      </c>
    </row>
    <row r="53" spans="1:24" x14ac:dyDescent="0.25">
      <c r="A53" s="3">
        <f>CRI!C53*Planck!L53</f>
        <v>13.863545103094953</v>
      </c>
      <c r="B53" s="3">
        <f>CRI!C53*Planck!M53</f>
        <v>0.5909895694836792</v>
      </c>
      <c r="C53" s="3">
        <f>CRI!C53*Planck!N53</f>
        <v>67.80965784841861</v>
      </c>
      <c r="D53" s="3">
        <f>CRI!D53*Planck!L53</f>
        <v>7.1637124209131064</v>
      </c>
      <c r="E53" s="3">
        <f>CRI!D53*Planck!M53</f>
        <v>0.30538215788652628</v>
      </c>
      <c r="F53" s="3">
        <f>CRI!D53*Planck!N53</f>
        <v>35.039297998759302</v>
      </c>
      <c r="G53" s="3">
        <f>CRI!E53*Planck!L53</f>
        <v>4.2864836616939073</v>
      </c>
      <c r="H53" s="3">
        <f>CRI!E53*Planck!M53</f>
        <v>0.18272866824357722</v>
      </c>
      <c r="I53" s="3">
        <f>CRI!E53*Planck!N53</f>
        <v>20.966137327126464</v>
      </c>
      <c r="J53" s="3">
        <f>CRI!F53*Planck!L53</f>
        <v>7.9740339898360642</v>
      </c>
      <c r="K53" s="3">
        <f>CRI!F53*Planck!M53</f>
        <v>0.33992538558188751</v>
      </c>
      <c r="L53" s="3">
        <f>CRI!F53*Planck!N53</f>
        <v>39.002759575668136</v>
      </c>
      <c r="M53" s="3">
        <f>CRI!G53*Planck!L53</f>
        <v>19.664977784949173</v>
      </c>
      <c r="N53" s="3">
        <f>CRI!G53*Planck!M53</f>
        <v>0.83829905472293165</v>
      </c>
      <c r="O53" s="3">
        <f>CRI!G53*Planck!N53</f>
        <v>96.185745080200732</v>
      </c>
      <c r="P53" s="3">
        <f>CRI!H53*Planck!L53</f>
        <v>31.261971253230637</v>
      </c>
      <c r="Q53" s="3">
        <f>CRI!H53*Planck!M53</f>
        <v>1.3326677119572672</v>
      </c>
      <c r="R53" s="3">
        <f>CRI!H53*Planck!N53</f>
        <v>152.90919880770042</v>
      </c>
      <c r="S53" s="3">
        <f>CRI!I53*Planck!L53</f>
        <v>32.606635306008592</v>
      </c>
      <c r="T53" s="3">
        <f>CRI!I53*Planck!M53</f>
        <v>1.3899894448720334</v>
      </c>
      <c r="U53" s="3">
        <f>CRI!I53*Planck!N53</f>
        <v>159.48624736648392</v>
      </c>
      <c r="V53" s="3">
        <f>CRI!J53*Planck!L53</f>
        <v>28.214457526629076</v>
      </c>
      <c r="W53" s="3">
        <f>CRI!J53*Planck!M53</f>
        <v>1.202755138233409</v>
      </c>
      <c r="X53" s="3">
        <f>CRI!J53*Planck!N53</f>
        <v>138.00313679019544</v>
      </c>
    </row>
    <row r="54" spans="1:24" x14ac:dyDescent="0.25">
      <c r="A54" s="3">
        <f>CRI!C54*Planck!L54</f>
        <v>14.366055351908692</v>
      </c>
      <c r="B54" s="3">
        <f>CRI!C54*Planck!M54</f>
        <v>0.63998802003131294</v>
      </c>
      <c r="C54" s="3">
        <f>CRI!C54*Planck!N54</f>
        <v>70.431867277016437</v>
      </c>
      <c r="D54" s="3">
        <f>CRI!D54*Planck!L54</f>
        <v>7.4581223529057894</v>
      </c>
      <c r="E54" s="3">
        <f>CRI!D54*Planck!M54</f>
        <v>0.33224909976093692</v>
      </c>
      <c r="F54" s="3">
        <f>CRI!D54*Planck!N54</f>
        <v>36.564628969344703</v>
      </c>
      <c r="G54" s="3">
        <f>CRI!E54*Planck!L54</f>
        <v>4.4626469816567429</v>
      </c>
      <c r="H54" s="3">
        <f>CRI!E54*Planck!M54</f>
        <v>0.19880478920121633</v>
      </c>
      <c r="I54" s="3">
        <f>CRI!E54*Planck!N54</f>
        <v>21.87883536690298</v>
      </c>
      <c r="J54" s="3">
        <f>CRI!F54*Planck!L54</f>
        <v>8.3506517492371373</v>
      </c>
      <c r="K54" s="3">
        <f>CRI!F54*Planck!M54</f>
        <v>0.37201005760118022</v>
      </c>
      <c r="L54" s="3">
        <f>CRI!F54*Planck!N54</f>
        <v>40.940396042725304</v>
      </c>
      <c r="M54" s="3">
        <f>CRI!G54*Planck!L54</f>
        <v>20.528176115621015</v>
      </c>
      <c r="N54" s="3">
        <f>CRI!G54*Planck!M54</f>
        <v>0.91450203032559518</v>
      </c>
      <c r="O54" s="3">
        <f>CRI!G54*Planck!N54</f>
        <v>100.64264268775371</v>
      </c>
      <c r="P54" s="3">
        <f>CRI!H54*Planck!L54</f>
        <v>32.638455116527879</v>
      </c>
      <c r="Q54" s="3">
        <f>CRI!H54*Planck!M54</f>
        <v>1.4539983144456086</v>
      </c>
      <c r="R54" s="3">
        <f>CRI!H54*Planck!N54</f>
        <v>160.01520825191099</v>
      </c>
      <c r="S54" s="3">
        <f>CRI!I54*Planck!L54</f>
        <v>33.891664200417786</v>
      </c>
      <c r="T54" s="3">
        <f>CRI!I54*Planck!M54</f>
        <v>1.5098270566185528</v>
      </c>
      <c r="U54" s="3">
        <f>CRI!I54*Planck!N54</f>
        <v>166.15926475905496</v>
      </c>
      <c r="V54" s="3">
        <f>CRI!J54*Planck!L54</f>
        <v>29.263960412590176</v>
      </c>
      <c r="W54" s="3">
        <f>CRI!J54*Planck!M54</f>
        <v>1.3036692135701682</v>
      </c>
      <c r="X54" s="3">
        <f>CRI!J54*Planck!N54</f>
        <v>143.4712121936501</v>
      </c>
    </row>
    <row r="55" spans="1:24" x14ac:dyDescent="0.25">
      <c r="A55" s="3">
        <f>CRI!C55*Planck!L55</f>
        <v>14.813361863403443</v>
      </c>
      <c r="B55" s="3">
        <f>CRI!C55*Planck!M55</f>
        <v>0.69064217635894154</v>
      </c>
      <c r="C55" s="3">
        <f>CRI!C55*Planck!N55</f>
        <v>72.804166950449286</v>
      </c>
      <c r="D55" s="3">
        <f>CRI!D55*Planck!L55</f>
        <v>7.7298124351378092</v>
      </c>
      <c r="E55" s="3">
        <f>CRI!D55*Planck!M55</f>
        <v>0.36038642222322864</v>
      </c>
      <c r="F55" s="3">
        <f>CRI!D55*Planck!N55</f>
        <v>37.990198323160016</v>
      </c>
      <c r="G55" s="3">
        <f>CRI!E55*Planck!L55</f>
        <v>4.6252156374185249</v>
      </c>
      <c r="H55" s="3">
        <f>CRI!E55*Planck!M55</f>
        <v>0.21564105592045649</v>
      </c>
      <c r="I55" s="3">
        <f>CRI!E55*Planck!N55</f>
        <v>22.731839980251483</v>
      </c>
      <c r="J55" s="3">
        <f>CRI!F55*Planck!L55</f>
        <v>8.6992069454460772</v>
      </c>
      <c r="K55" s="3">
        <f>CRI!F55*Planck!M55</f>
        <v>0.40558242435450242</v>
      </c>
      <c r="L55" s="3">
        <f>CRI!F55*Planck!N55</f>
        <v>42.754542866966148</v>
      </c>
      <c r="M55" s="3">
        <f>CRI!G55*Planck!L55</f>
        <v>21.33935105044602</v>
      </c>
      <c r="N55" s="3">
        <f>CRI!G55*Planck!M55</f>
        <v>0.99490284430150333</v>
      </c>
      <c r="O55" s="3">
        <f>CRI!G55*Planck!N55</f>
        <v>104.87785897737945</v>
      </c>
      <c r="P55" s="3">
        <f>CRI!H55*Planck!L55</f>
        <v>33.916136037125163</v>
      </c>
      <c r="Q55" s="3">
        <f>CRI!H55*Planck!M55</f>
        <v>1.5812692771811008</v>
      </c>
      <c r="R55" s="3">
        <f>CRI!H55*Planck!N55</f>
        <v>166.68978001957012</v>
      </c>
      <c r="S55" s="3">
        <f>CRI!I55*Planck!L55</f>
        <v>35.056600166899592</v>
      </c>
      <c r="T55" s="3">
        <f>CRI!I55*Planck!M55</f>
        <v>1.634441044394364</v>
      </c>
      <c r="U55" s="3">
        <f>CRI!I55*Planck!N55</f>
        <v>172.29489124757737</v>
      </c>
      <c r="V55" s="3">
        <f>CRI!J55*Planck!L55</f>
        <v>30.21596352719034</v>
      </c>
      <c r="W55" s="3">
        <f>CRI!J55*Planck!M55</f>
        <v>1.4087564324447357</v>
      </c>
      <c r="X55" s="3">
        <f>CRI!J55*Planck!N55</f>
        <v>148.50430803536895</v>
      </c>
    </row>
    <row r="56" spans="1:24" x14ac:dyDescent="0.25">
      <c r="A56" s="3">
        <f>CRI!C56*Planck!L56</f>
        <v>15.225418923221106</v>
      </c>
      <c r="B56" s="3">
        <f>CRI!C56*Planck!M56</f>
        <v>0.74389009967536535</v>
      </c>
      <c r="C56" s="3">
        <f>CRI!C56*Planck!N56</f>
        <v>75.021973268785786</v>
      </c>
      <c r="D56" s="3">
        <f>CRI!D56*Planck!L56</f>
        <v>7.9789566522034994</v>
      </c>
      <c r="E56" s="3">
        <f>CRI!D56*Planck!M56</f>
        <v>0.38983931340375672</v>
      </c>
      <c r="F56" s="3">
        <f>CRI!D56*Planck!N56</f>
        <v>39.31563891233619</v>
      </c>
      <c r="G56" s="3">
        <f>CRI!E56*Planck!L56</f>
        <v>4.7742937345152088</v>
      </c>
      <c r="H56" s="3">
        <f>CRI!E56*Planck!M56</f>
        <v>0.23326450720060854</v>
      </c>
      <c r="I56" s="3">
        <f>CRI!E56*Planck!N56</f>
        <v>23.52493148033231</v>
      </c>
      <c r="J56" s="3">
        <f>CRI!F56*Planck!L56</f>
        <v>9.0319173251582239</v>
      </c>
      <c r="K56" s="3">
        <f>CRI!F56*Planck!M56</f>
        <v>0.44128532115621971</v>
      </c>
      <c r="L56" s="3">
        <f>CRI!F56*Planck!N56</f>
        <v>44.504014211423183</v>
      </c>
      <c r="M56" s="3">
        <f>CRI!G56*Planck!L56</f>
        <v>22.099093875242314</v>
      </c>
      <c r="N56" s="3">
        <f>CRI!G56*Planck!M56</f>
        <v>1.0797270819600771</v>
      </c>
      <c r="O56" s="3">
        <f>CRI!G56*Planck!N56</f>
        <v>108.89142941375736</v>
      </c>
      <c r="P56" s="3">
        <f>CRI!H56*Planck!L56</f>
        <v>35.100869141291952</v>
      </c>
      <c r="Q56" s="3">
        <f>CRI!H56*Planck!M56</f>
        <v>1.7149734385557067</v>
      </c>
      <c r="R56" s="3">
        <f>CRI!H56*Planck!N56</f>
        <v>172.95658528074452</v>
      </c>
      <c r="S56" s="3">
        <f>CRI!I56*Planck!L56</f>
        <v>36.114589043826008</v>
      </c>
      <c r="T56" s="3">
        <f>CRI!I56*Planck!M56</f>
        <v>1.7645022037832334</v>
      </c>
      <c r="U56" s="3">
        <f>CRI!I56*Planck!N56</f>
        <v>177.95160497862332</v>
      </c>
      <c r="V56" s="3">
        <f>CRI!J56*Planck!L56</f>
        <v>31.065609916366085</v>
      </c>
      <c r="W56" s="3">
        <f>CRI!J56*Planck!M56</f>
        <v>1.5178169989080692</v>
      </c>
      <c r="X56" s="3">
        <f>CRI!J56*Planck!N56</f>
        <v>153.07318428983351</v>
      </c>
    </row>
    <row r="57" spans="1:24" x14ac:dyDescent="0.25">
      <c r="A57" s="3">
        <f>CRI!C57*Planck!L57</f>
        <v>15.604375465874883</v>
      </c>
      <c r="B57" s="3">
        <f>CRI!C57*Planck!M57</f>
        <v>0.79993206345611279</v>
      </c>
      <c r="C57" s="3">
        <f>CRI!C57*Planck!N57</f>
        <v>77.093690125102896</v>
      </c>
      <c r="D57" s="3">
        <f>CRI!D57*Planck!L57</f>
        <v>8.2057491673997216</v>
      </c>
      <c r="E57" s="3">
        <f>CRI!D57*Planck!M57</f>
        <v>0.42065392992088685</v>
      </c>
      <c r="F57" s="3">
        <f>CRI!D57*Planck!N57</f>
        <v>40.540647393373071</v>
      </c>
      <c r="G57" s="3">
        <f>CRI!E57*Planck!L57</f>
        <v>4.9099974526244239</v>
      </c>
      <c r="H57" s="3">
        <f>CRI!E57*Planck!M57</f>
        <v>0.25170276134610442</v>
      </c>
      <c r="I57" s="3">
        <f>CRI!E57*Planck!N57</f>
        <v>24.257928358329785</v>
      </c>
      <c r="J57" s="3">
        <f>CRI!F57*Planck!L57</f>
        <v>9.3491732317095213</v>
      </c>
      <c r="K57" s="3">
        <f>CRI!F57*Planck!M57</f>
        <v>0.47926964146723999</v>
      </c>
      <c r="L57" s="3">
        <f>CRI!F57*Planck!N57</f>
        <v>46.189753997367681</v>
      </c>
      <c r="M57" s="3">
        <f>CRI!G57*Planck!L57</f>
        <v>22.801221047118901</v>
      </c>
      <c r="N57" s="3">
        <f>CRI!G57*Planck!M57</f>
        <v>1.1688662478949234</v>
      </c>
      <c r="O57" s="3">
        <f>CRI!G57*Planck!N57</f>
        <v>112.64983169142189</v>
      </c>
      <c r="P57" s="3">
        <f>CRI!H57*Planck!L57</f>
        <v>36.186008623451237</v>
      </c>
      <c r="Q57" s="3">
        <f>CRI!H57*Planck!M57</f>
        <v>1.8550148712904686</v>
      </c>
      <c r="R57" s="3">
        <f>CRI!H57*Planck!N57</f>
        <v>178.77760899700584</v>
      </c>
      <c r="S57" s="3">
        <f>CRI!I57*Planck!L57</f>
        <v>37.060391731452846</v>
      </c>
      <c r="T57" s="3">
        <f>CRI!I57*Planck!M57</f>
        <v>1.8998386507082679</v>
      </c>
      <c r="U57" s="3">
        <f>CRI!I57*Planck!N57</f>
        <v>183.09751404711938</v>
      </c>
      <c r="V57" s="3">
        <f>CRI!J57*Planck!L57</f>
        <v>31.814093083443183</v>
      </c>
      <c r="W57" s="3">
        <f>CRI!J57*Planck!M57</f>
        <v>1.6308959742014713</v>
      </c>
      <c r="X57" s="3">
        <f>CRI!J57*Planck!N57</f>
        <v>157.1780837464382</v>
      </c>
    </row>
    <row r="58" spans="1:24" x14ac:dyDescent="0.25">
      <c r="A58" s="3">
        <f>CRI!C58*Planck!L58</f>
        <v>15.957702797813059</v>
      </c>
      <c r="B58" s="3">
        <f>CRI!C58*Planck!M58</f>
        <v>0.85944364222070302</v>
      </c>
      <c r="C58" s="3">
        <f>CRI!C58*Planck!N58</f>
        <v>79.055817971310347</v>
      </c>
      <c r="D58" s="3">
        <f>CRI!D58*Planck!L58</f>
        <v>8.4165680847212716</v>
      </c>
      <c r="E58" s="3">
        <f>CRI!D58*Planck!M58</f>
        <v>0.45329619315398634</v>
      </c>
      <c r="F58" s="3">
        <f>CRI!D58*Planck!N58</f>
        <v>41.696394705386581</v>
      </c>
      <c r="G58" s="3">
        <f>CRI!E58*Planck!L58</f>
        <v>5.0320185928308989</v>
      </c>
      <c r="H58" s="3">
        <f>CRI!E58*Planck!M58</f>
        <v>0.27101246601343981</v>
      </c>
      <c r="I58" s="3">
        <f>CRI!E58*Planck!N58</f>
        <v>24.929048431557906</v>
      </c>
      <c r="J58" s="3">
        <f>CRI!F58*Planck!L58</f>
        <v>9.6435534402334628</v>
      </c>
      <c r="K58" s="3">
        <f>CRI!F58*Planck!M58</f>
        <v>0.51937868486685246</v>
      </c>
      <c r="L58" s="3">
        <f>CRI!F58*Planck!N58</f>
        <v>47.774984596917136</v>
      </c>
      <c r="M58" s="3">
        <f>CRI!G58*Planck!L58</f>
        <v>23.457478453977465</v>
      </c>
      <c r="N58" s="3">
        <f>CRI!G58*Planck!M58</f>
        <v>1.2633635915667611</v>
      </c>
      <c r="O58" s="3">
        <f>CRI!G58*Planck!N58</f>
        <v>116.21034494875555</v>
      </c>
      <c r="P58" s="3">
        <f>CRI!H58*Planck!L58</f>
        <v>37.168005825403029</v>
      </c>
      <c r="Q58" s="3">
        <f>CRI!H58*Planck!M58</f>
        <v>2.0017797489650242</v>
      </c>
      <c r="R58" s="3">
        <f>CRI!H58*Planck!N58</f>
        <v>184.13346457939758</v>
      </c>
      <c r="S58" s="3">
        <f>CRI!I58*Planck!L58</f>
        <v>37.898682497786687</v>
      </c>
      <c r="T58" s="3">
        <f>CRI!I58*Planck!M58</f>
        <v>2.0411322440299893</v>
      </c>
      <c r="U58" s="3">
        <f>CRI!I58*Planck!N58</f>
        <v>187.75329900918541</v>
      </c>
      <c r="V58" s="3">
        <f>CRI!J58*Planck!L58</f>
        <v>32.466859687991146</v>
      </c>
      <c r="W58" s="3">
        <f>CRI!J58*Planck!M58</f>
        <v>1.7485872807168514</v>
      </c>
      <c r="X58" s="3">
        <f>CRI!J58*Planck!N58</f>
        <v>160.84358645566812</v>
      </c>
    </row>
    <row r="59" spans="1:24" x14ac:dyDescent="0.25">
      <c r="A59" s="3">
        <f>CRI!C59*Planck!L59</f>
        <v>16.272636352610181</v>
      </c>
      <c r="B59" s="3">
        <f>CRI!C59*Planck!M59</f>
        <v>0.92175983481771706</v>
      </c>
      <c r="C59" s="3">
        <f>CRI!C59*Planck!N59</f>
        <v>80.847260524509423</v>
      </c>
      <c r="D59" s="3">
        <f>CRI!D59*Planck!L59</f>
        <v>8.6116115358036573</v>
      </c>
      <c r="E59" s="3">
        <f>CRI!D59*Planck!M59</f>
        <v>0.48780280310777502</v>
      </c>
      <c r="F59" s="3">
        <f>CRI!D59*Planck!N59</f>
        <v>42.785027962559511</v>
      </c>
      <c r="G59" s="3">
        <f>CRI!E59*Planck!L59</f>
        <v>5.140209665688201</v>
      </c>
      <c r="H59" s="3">
        <f>CRI!E59*Planck!M59</f>
        <v>0.29116602311420747</v>
      </c>
      <c r="I59" s="3">
        <f>CRI!E59*Planck!N59</f>
        <v>25.538078832925954</v>
      </c>
      <c r="J59" s="3">
        <f>CRI!F59*Planck!L59</f>
        <v>9.9142674099849142</v>
      </c>
      <c r="K59" s="3">
        <f>CRI!F59*Planck!M59</f>
        <v>0.56159145280110156</v>
      </c>
      <c r="L59" s="3">
        <f>CRI!F59*Planck!N59</f>
        <v>49.257006844876365</v>
      </c>
      <c r="M59" s="3">
        <f>CRI!G59*Planck!L59</f>
        <v>24.06040606528299</v>
      </c>
      <c r="N59" s="3">
        <f>CRI!G59*Planck!M59</f>
        <v>1.3628963027140368</v>
      </c>
      <c r="O59" s="3">
        <f>CRI!G59*Planck!N59</f>
        <v>119.53919913987396</v>
      </c>
      <c r="P59" s="3">
        <f>CRI!H59*Planck!L59</f>
        <v>38.051634292300051</v>
      </c>
      <c r="Q59" s="3">
        <f>CRI!H59*Planck!M59</f>
        <v>2.1554262861769549</v>
      </c>
      <c r="R59" s="3">
        <f>CRI!H59*Planck!N59</f>
        <v>189.05175070292034</v>
      </c>
      <c r="S59" s="3">
        <f>CRI!I59*Planck!L59</f>
        <v>38.62198632369833</v>
      </c>
      <c r="T59" s="3">
        <f>CRI!I59*Planck!M59</f>
        <v>2.1877337490156545</v>
      </c>
      <c r="U59" s="3">
        <f>CRI!I59*Planck!N59</f>
        <v>191.88542794328612</v>
      </c>
      <c r="V59" s="3">
        <f>CRI!J59*Planck!L59</f>
        <v>33.01000399006341</v>
      </c>
      <c r="W59" s="3">
        <f>CRI!J59*Planck!M59</f>
        <v>1.8698442689854857</v>
      </c>
      <c r="X59" s="3">
        <f>CRI!J59*Planck!N59</f>
        <v>164.00344324487244</v>
      </c>
    </row>
    <row r="60" spans="1:24" x14ac:dyDescent="0.25">
      <c r="A60" s="3">
        <f>CRI!C60*Planck!L60</f>
        <v>16.551040776413707</v>
      </c>
      <c r="B60" s="3">
        <f>CRI!C60*Planck!M60</f>
        <v>0.98662969613808249</v>
      </c>
      <c r="C60" s="3">
        <f>CRI!C60*Planck!N60</f>
        <v>82.478711091529419</v>
      </c>
      <c r="D60" s="3">
        <f>CRI!D60*Planck!L60</f>
        <v>8.7846728557655069</v>
      </c>
      <c r="E60" s="3">
        <f>CRI!D60*Planck!M60</f>
        <v>0.52366610821886961</v>
      </c>
      <c r="F60" s="3">
        <f>CRI!D60*Planck!N60</f>
        <v>43.776612256119385</v>
      </c>
      <c r="G60" s="3">
        <f>CRI!E60*Planck!L60</f>
        <v>5.2349479058847512</v>
      </c>
      <c r="H60" s="3">
        <f>CRI!E60*Planck!M60</f>
        <v>0.31206225224471412</v>
      </c>
      <c r="I60" s="3">
        <f>CRI!E60*Planck!N60</f>
        <v>26.087287303646651</v>
      </c>
      <c r="J60" s="3">
        <f>CRI!F60*Planck!L60</f>
        <v>10.168707028143256</v>
      </c>
      <c r="K60" s="3">
        <f>CRI!F60*Planck!M60</f>
        <v>0.60617023792192426</v>
      </c>
      <c r="L60" s="3">
        <f>CRI!F60*Planck!N60</f>
        <v>50.673662187083501</v>
      </c>
      <c r="M60" s="3">
        <f>CRI!G60*Planck!L60</f>
        <v>24.611426319173241</v>
      </c>
      <c r="N60" s="3">
        <f>CRI!G60*Planck!M60</f>
        <v>1.4671200680874781</v>
      </c>
      <c r="O60" s="3">
        <f>CRI!G60*Planck!N60</f>
        <v>122.64598633714427</v>
      </c>
      <c r="P60" s="3">
        <f>CRI!H60*Planck!L60</f>
        <v>38.839010764755905</v>
      </c>
      <c r="Q60" s="3">
        <f>CRI!H60*Planck!M60</f>
        <v>2.315245422133386</v>
      </c>
      <c r="R60" s="3">
        <f>CRI!H60*Planck!N60</f>
        <v>193.54623018705516</v>
      </c>
      <c r="S60" s="3">
        <f>CRI!I60*Planck!L60</f>
        <v>39.226253486561085</v>
      </c>
      <c r="T60" s="3">
        <f>CRI!I60*Planck!M60</f>
        <v>2.3383294791487486</v>
      </c>
      <c r="U60" s="3">
        <f>CRI!I60*Planck!N60</f>
        <v>195.47597472732494</v>
      </c>
      <c r="V60" s="3">
        <f>CRI!J60*Planck!L60</f>
        <v>33.460639628572942</v>
      </c>
      <c r="W60" s="3">
        <f>CRI!J60*Planck!M60</f>
        <v>1.9946335191422413</v>
      </c>
      <c r="X60" s="3">
        <f>CRI!J60*Planck!N60</f>
        <v>166.74422268330861</v>
      </c>
    </row>
    <row r="61" spans="1:24" x14ac:dyDescent="0.25">
      <c r="A61" s="3">
        <f>CRI!C61*Planck!L61</f>
        <v>16.787428804246264</v>
      </c>
      <c r="B61" s="3">
        <f>CRI!C61*Planck!M61</f>
        <v>1.0533436254903754</v>
      </c>
      <c r="C61" s="3">
        <f>CRI!C61*Planck!N61</f>
        <v>83.924247761220471</v>
      </c>
      <c r="D61" s="3">
        <f>CRI!D61*Planck!L61</f>
        <v>8.9435846297676402</v>
      </c>
      <c r="E61" s="3">
        <f>CRI!D61*Planck!M61</f>
        <v>0.5611739575280611</v>
      </c>
      <c r="F61" s="3">
        <f>CRI!D61*Planck!N61</f>
        <v>44.711052603374725</v>
      </c>
      <c r="G61" s="3">
        <f>CRI!E61*Planck!L61</f>
        <v>5.3166260421257139</v>
      </c>
      <c r="H61" s="3">
        <f>CRI!E61*Planck!M61</f>
        <v>0.33359689657612751</v>
      </c>
      <c r="I61" s="3">
        <f>CRI!E61*Planck!N61</f>
        <v>26.579045928716244</v>
      </c>
      <c r="J61" s="3">
        <f>CRI!F61*Planck!L61</f>
        <v>10.407477553695406</v>
      </c>
      <c r="K61" s="3">
        <f>CRI!F61*Planck!M61</f>
        <v>0.6530273495990222</v>
      </c>
      <c r="L61" s="3">
        <f>CRI!F61*Planck!N61</f>
        <v>52.029392646760982</v>
      </c>
      <c r="M61" s="3">
        <f>CRI!G61*Planck!L61</f>
        <v>25.097388138582485</v>
      </c>
      <c r="N61" s="3">
        <f>CRI!G61*Planck!M61</f>
        <v>1.5747601446593638</v>
      </c>
      <c r="O61" s="3">
        <f>CRI!G61*Planck!N61</f>
        <v>125.46766064432354</v>
      </c>
      <c r="P61" s="3">
        <f>CRI!H61*Planck!L61</f>
        <v>39.532391995422429</v>
      </c>
      <c r="Q61" s="3">
        <f>CRI!H61*Planck!M61</f>
        <v>2.4804985679660549</v>
      </c>
      <c r="R61" s="3">
        <f>CRI!H61*Planck!N61</f>
        <v>197.63159082338598</v>
      </c>
      <c r="S61" s="3">
        <f>CRI!I61*Planck!L61</f>
        <v>39.729034328487359</v>
      </c>
      <c r="T61" s="3">
        <f>CRI!I61*Planck!M61</f>
        <v>2.4928370833188707</v>
      </c>
      <c r="U61" s="3">
        <f>CRI!I61*Planck!N61</f>
        <v>198.61465142622893</v>
      </c>
      <c r="V61" s="3">
        <f>CRI!J61*Planck!L61</f>
        <v>33.8151982377941</v>
      </c>
      <c r="W61" s="3">
        <f>CRI!J61*Planck!M61</f>
        <v>2.1217676586341918</v>
      </c>
      <c r="X61" s="3">
        <f>CRI!J61*Planck!N61</f>
        <v>169.05001403702676</v>
      </c>
    </row>
    <row r="62" spans="1:24" x14ac:dyDescent="0.25">
      <c r="A62" s="3">
        <f>CRI!C62*Planck!L62</f>
        <v>16.968517573665373</v>
      </c>
      <c r="B62" s="3">
        <f>CRI!C62*Planck!M62</f>
        <v>1.1205808665278041</v>
      </c>
      <c r="C62" s="3">
        <f>CRI!C62*Planck!N62</f>
        <v>85.118348203307193</v>
      </c>
      <c r="D62" s="3">
        <f>CRI!D62*Planck!L62</f>
        <v>9.0744680937427873</v>
      </c>
      <c r="E62" s="3">
        <f>CRI!D62*Planck!M62</f>
        <v>0.59926715905617345</v>
      </c>
      <c r="F62" s="3">
        <f>CRI!D62*Planck!N62</f>
        <v>45.5198123000295</v>
      </c>
      <c r="G62" s="3">
        <f>CRI!E62*Planck!L62</f>
        <v>5.3856599255546618</v>
      </c>
      <c r="H62" s="3">
        <f>CRI!E62*Planck!M62</f>
        <v>0.35566262285447692</v>
      </c>
      <c r="I62" s="3">
        <f>CRI!E62*Planck!N62</f>
        <v>27.01582356018011</v>
      </c>
      <c r="J62" s="3">
        <f>CRI!F62*Planck!L62</f>
        <v>10.623767524381798</v>
      </c>
      <c r="K62" s="3">
        <f>CRI!F62*Planck!M62</f>
        <v>0.70158106426088596</v>
      </c>
      <c r="L62" s="3">
        <f>CRI!F62*Planck!N62</f>
        <v>53.291487570766243</v>
      </c>
      <c r="M62" s="3">
        <f>CRI!G62*Planck!L62</f>
        <v>25.52655252386182</v>
      </c>
      <c r="N62" s="3">
        <f>CRI!G62*Planck!M62</f>
        <v>1.68574339051574</v>
      </c>
      <c r="O62" s="3">
        <f>CRI!G62*Planck!N62</f>
        <v>128.04760207975778</v>
      </c>
      <c r="P62" s="3">
        <f>CRI!H62*Planck!L62</f>
        <v>40.134232869886802</v>
      </c>
      <c r="Q62" s="3">
        <f>CRI!H62*Planck!M62</f>
        <v>2.6504173538744586</v>
      </c>
      <c r="R62" s="3">
        <f>CRI!H62*Planck!N62</f>
        <v>201.32339748956139</v>
      </c>
      <c r="S62" s="3">
        <f>CRI!I62*Planck!L62</f>
        <v>40.134232869886802</v>
      </c>
      <c r="T62" s="3">
        <f>CRI!I62*Planck!M62</f>
        <v>2.6504173538744586</v>
      </c>
      <c r="U62" s="3">
        <f>CRI!I62*Planck!N62</f>
        <v>201.32339748956139</v>
      </c>
      <c r="V62" s="3">
        <f>CRI!J62*Planck!L62</f>
        <v>34.084587474058274</v>
      </c>
      <c r="W62" s="3">
        <f>CRI!J62*Planck!M62</f>
        <v>2.2509059145036758</v>
      </c>
      <c r="X62" s="3">
        <f>CRI!J62*Planck!N62</f>
        <v>170.97685595620837</v>
      </c>
    </row>
    <row r="63" spans="1:24" x14ac:dyDescent="0.25">
      <c r="A63" s="3">
        <f>CRI!C63*Planck!L63</f>
        <v>17.053916861762239</v>
      </c>
      <c r="B63" s="3">
        <f>CRI!C63*Planck!M63</f>
        <v>1.1851212175087507</v>
      </c>
      <c r="C63" s="3">
        <f>CRI!C63*Planck!N63</f>
        <v>85.857159230862408</v>
      </c>
      <c r="D63" s="3">
        <f>CRI!D63*Planck!L63</f>
        <v>9.1628545894858604</v>
      </c>
      <c r="E63" s="3">
        <f>CRI!D63*Planck!M63</f>
        <v>0.63675069340199775</v>
      </c>
      <c r="F63" s="3">
        <f>CRI!D63*Planck!N63</f>
        <v>46.129969547502171</v>
      </c>
      <c r="G63" s="3">
        <f>CRI!E63*Planck!L63</f>
        <v>5.4292888395492511</v>
      </c>
      <c r="H63" s="3">
        <f>CRI!E63*Planck!M63</f>
        <v>0.37729545956449539</v>
      </c>
      <c r="I63" s="3">
        <f>CRI!E63*Planck!N63</f>
        <v>27.333504683179044</v>
      </c>
      <c r="J63" s="3">
        <f>CRI!F63*Planck!L63</f>
        <v>10.79907862332262</v>
      </c>
      <c r="K63" s="3">
        <f>CRI!F63*Planck!M63</f>
        <v>0.75045617436664014</v>
      </c>
      <c r="L63" s="3">
        <f>CRI!F63*Planck!N63</f>
        <v>54.367464109556131</v>
      </c>
      <c r="M63" s="3">
        <f>CRI!G63*Planck!L63</f>
        <v>25.82259020673288</v>
      </c>
      <c r="N63" s="3">
        <f>CRI!G63*Planck!M63</f>
        <v>1.7944792268601755</v>
      </c>
      <c r="O63" s="3">
        <f>CRI!G63*Planck!N63</f>
        <v>130.00264145205159</v>
      </c>
      <c r="P63" s="3">
        <f>CRI!H63*Planck!L63</f>
        <v>40.563481275207693</v>
      </c>
      <c r="Q63" s="3">
        <f>CRI!H63*Planck!M63</f>
        <v>2.8188622417325453</v>
      </c>
      <c r="R63" s="3">
        <f>CRI!H63*Planck!N63</f>
        <v>204.2149788247377</v>
      </c>
      <c r="S63" s="3">
        <f>CRI!I63*Planck!L63</f>
        <v>40.340359816048135</v>
      </c>
      <c r="T63" s="3">
        <f>CRI!I63*Planck!M63</f>
        <v>2.8033569488737302</v>
      </c>
      <c r="U63" s="3">
        <f>CRI!I63*Planck!N63</f>
        <v>203.09168411173033</v>
      </c>
      <c r="V63" s="3">
        <f>CRI!J63*Planck!L63</f>
        <v>34.189644925216314</v>
      </c>
      <c r="W63" s="3">
        <f>CRI!J63*Planck!M63</f>
        <v>2.3759277090657336</v>
      </c>
      <c r="X63" s="3">
        <f>CRI!J63*Planck!N63</f>
        <v>172.12619318982752</v>
      </c>
    </row>
    <row r="64" spans="1:24" x14ac:dyDescent="0.25">
      <c r="A64" s="3">
        <f>CRI!C64*Planck!L64</f>
        <v>17.086342431252479</v>
      </c>
      <c r="B64" s="3">
        <f>CRI!C64*Planck!M64</f>
        <v>1.24971749150946</v>
      </c>
      <c r="C64" s="3">
        <f>CRI!C64*Planck!N64</f>
        <v>86.35331771169237</v>
      </c>
      <c r="D64" s="3">
        <f>CRI!D64*Planck!L64</f>
        <v>9.2314126795821174</v>
      </c>
      <c r="E64" s="3">
        <f>CRI!D64*Planck!M64</f>
        <v>0.67519762895038249</v>
      </c>
      <c r="F64" s="3">
        <f>CRI!D64*Planck!N64</f>
        <v>46.654988641080728</v>
      </c>
      <c r="G64" s="3">
        <f>CRI!E64*Planck!L64</f>
        <v>5.4610463987803453</v>
      </c>
      <c r="H64" s="3">
        <f>CRI!E64*Planck!M64</f>
        <v>0.3994280949220253</v>
      </c>
      <c r="I64" s="3">
        <f>CRI!E64*Planck!N64</f>
        <v>27.599790687187141</v>
      </c>
      <c r="J64" s="3">
        <f>CRI!F64*Planck!L64</f>
        <v>10.959497224949597</v>
      </c>
      <c r="K64" s="3">
        <f>CRI!F64*Planck!M64</f>
        <v>0.80159199871337949</v>
      </c>
      <c r="L64" s="3">
        <f>CRI!F64*Planck!N64</f>
        <v>55.388621036615291</v>
      </c>
      <c r="M64" s="3">
        <f>CRI!G64*Planck!L64</f>
        <v>26.063405004590031</v>
      </c>
      <c r="N64" s="3">
        <f>CRI!G64*Planck!M64</f>
        <v>1.9063116201484056</v>
      </c>
      <c r="O64" s="3">
        <f>CRI!G64*Planck!N64</f>
        <v>131.72283664953423</v>
      </c>
      <c r="P64" s="3">
        <f>CRI!H64*Planck!L64</f>
        <v>40.90548179250812</v>
      </c>
      <c r="Q64" s="3">
        <f>CRI!H64*Planck!M64</f>
        <v>2.9918805794981291</v>
      </c>
      <c r="R64" s="3">
        <f>CRI!H64*Planck!N64</f>
        <v>206.73377462676612</v>
      </c>
      <c r="S64" s="3">
        <f>CRI!I64*Planck!L64</f>
        <v>40.449147778363461</v>
      </c>
      <c r="T64" s="3">
        <f>CRI!I64*Planck!M64</f>
        <v>2.958503711292316</v>
      </c>
      <c r="U64" s="3">
        <f>CRI!I64*Planck!N64</f>
        <v>204.42749074742585</v>
      </c>
      <c r="V64" s="3">
        <f>CRI!J64*Planck!L64</f>
        <v>34.202608404416083</v>
      </c>
      <c r="W64" s="3">
        <f>CRI!J64*Planck!M64</f>
        <v>2.5016236301143833</v>
      </c>
      <c r="X64" s="3">
        <f>CRI!J64*Planck!N64</f>
        <v>172.85786715317755</v>
      </c>
    </row>
    <row r="65" spans="1:24" x14ac:dyDescent="0.25">
      <c r="A65" s="3">
        <f>CRI!C65*Planck!L65</f>
        <v>17.0774166375578</v>
      </c>
      <c r="B65" s="3">
        <f>CRI!C65*Planck!M65</f>
        <v>1.3153303787081239</v>
      </c>
      <c r="C65" s="3">
        <f>CRI!C65*Planck!N65</f>
        <v>86.665338896183769</v>
      </c>
      <c r="D65" s="3">
        <f>CRI!D65*Planck!L65</f>
        <v>9.2746743831943199</v>
      </c>
      <c r="E65" s="3">
        <f>CRI!D65*Planck!M65</f>
        <v>0.71435049151474628</v>
      </c>
      <c r="F65" s="3">
        <f>CRI!D65*Planck!N65</f>
        <v>47.067587307294183</v>
      </c>
      <c r="G65" s="3">
        <f>CRI!E65*Planck!L65</f>
        <v>5.4821961941148611</v>
      </c>
      <c r="H65" s="3">
        <f>CRI!E65*Planck!M65</f>
        <v>0.42224765895203625</v>
      </c>
      <c r="I65" s="3">
        <f>CRI!E65*Planck!N65</f>
        <v>27.821326910384411</v>
      </c>
      <c r="J65" s="3">
        <f>CRI!F65*Planck!L65</f>
        <v>11.107079686432712</v>
      </c>
      <c r="K65" s="3">
        <f>CRI!F65*Planck!M65</f>
        <v>0.85548532546583789</v>
      </c>
      <c r="L65" s="3">
        <f>CRI!F65*Planck!N65</f>
        <v>56.366770548573356</v>
      </c>
      <c r="M65" s="3">
        <f>CRI!G65*Planck!L65</f>
        <v>26.246953011549916</v>
      </c>
      <c r="N65" s="3">
        <f>CRI!G65*Planck!M65</f>
        <v>2.0215829699142009</v>
      </c>
      <c r="O65" s="3">
        <f>CRI!G65*Planck!N65</f>
        <v>133.1993665093062</v>
      </c>
      <c r="P65" s="3">
        <f>CRI!H65*Planck!L65</f>
        <v>41.17655031826272</v>
      </c>
      <c r="Q65" s="3">
        <f>CRI!H65*Planck!M65</f>
        <v>3.1714848137452258</v>
      </c>
      <c r="R65" s="3">
        <f>CRI!H65*Planck!N65</f>
        <v>208.96484308169553</v>
      </c>
      <c r="S65" s="3">
        <f>CRI!I65*Planck!L65</f>
        <v>40.470623685047933</v>
      </c>
      <c r="T65" s="3">
        <f>CRI!I65*Planck!M65</f>
        <v>3.117113197387019</v>
      </c>
      <c r="U65" s="3">
        <f>CRI!I65*Planck!N65</f>
        <v>205.38237084939948</v>
      </c>
      <c r="V65" s="3">
        <f>CRI!J65*Planck!L65</f>
        <v>34.1548332751156</v>
      </c>
      <c r="W65" s="3">
        <f>CRI!J65*Planck!M65</f>
        <v>2.6306607574162477</v>
      </c>
      <c r="X65" s="3">
        <f>CRI!J65*Planck!N65</f>
        <v>173.33067779236754</v>
      </c>
    </row>
    <row r="66" spans="1:24" x14ac:dyDescent="0.25">
      <c r="A66" s="3">
        <f>CRI!C66*Planck!L66</f>
        <v>17.046522526189886</v>
      </c>
      <c r="B66" s="3">
        <f>CRI!C66*Planck!M66</f>
        <v>1.3836478934819818</v>
      </c>
      <c r="C66" s="3">
        <f>CRI!C66*Planck!N66</f>
        <v>86.891862736033247</v>
      </c>
      <c r="D66" s="3">
        <f>CRI!D66*Planck!L66</f>
        <v>9.3097343774379198</v>
      </c>
      <c r="E66" s="3">
        <f>CRI!D66*Planck!M66</f>
        <v>0.75566112328353718</v>
      </c>
      <c r="F66" s="3">
        <f>CRI!D66*Planck!N66</f>
        <v>47.454849538398733</v>
      </c>
      <c r="G66" s="3">
        <f>CRI!E66*Planck!L66</f>
        <v>5.4940227126351502</v>
      </c>
      <c r="H66" s="3">
        <f>CRI!E66*Planck!M66</f>
        <v>0.44594391268955702</v>
      </c>
      <c r="I66" s="3">
        <f>CRI!E66*Planck!N66</f>
        <v>28.004882912717118</v>
      </c>
      <c r="J66" s="3">
        <f>CRI!F66*Planck!L66</f>
        <v>11.24393141462591</v>
      </c>
      <c r="K66" s="3">
        <f>CRI!F66*Planck!M66</f>
        <v>0.91265781583314831</v>
      </c>
      <c r="L66" s="3">
        <f>CRI!F66*Planck!N66</f>
        <v>57.314102837807361</v>
      </c>
      <c r="M66" s="3">
        <f>CRI!G66*Planck!L66</f>
        <v>26.393887196180099</v>
      </c>
      <c r="N66" s="3">
        <f>CRI!G66*Planck!M66</f>
        <v>2.1423634271264063</v>
      </c>
      <c r="O66" s="3">
        <f>CRI!G66*Planck!N66</f>
        <v>134.53852654095743</v>
      </c>
      <c r="P66" s="3">
        <f>CRI!H66*Planck!L66</f>
        <v>41.370743631993726</v>
      </c>
      <c r="Q66" s="3">
        <f>CRI!H66*Planck!M66</f>
        <v>3.3580187507595824</v>
      </c>
      <c r="R66" s="3">
        <f>CRI!H66*Planck!N66</f>
        <v>210.88060461809039</v>
      </c>
      <c r="S66" s="3">
        <f>CRI!I66*Planck!L66</f>
        <v>40.414934201165423</v>
      </c>
      <c r="T66" s="3">
        <f>CRI!I66*Planck!M66</f>
        <v>3.2804367275930431</v>
      </c>
      <c r="U66" s="3">
        <f>CRI!I66*Planck!N66</f>
        <v>206.00852224834375</v>
      </c>
      <c r="V66" s="3">
        <f>CRI!J66*Planck!L66</f>
        <v>34.040362642806556</v>
      </c>
      <c r="W66" s="3">
        <f>CRI!J66*Planck!M66</f>
        <v>2.7630196124587214</v>
      </c>
      <c r="X66" s="3">
        <f>CRI!J66*Planck!N66</f>
        <v>173.51518549893086</v>
      </c>
    </row>
    <row r="67" spans="1:24" x14ac:dyDescent="0.25">
      <c r="A67" s="3">
        <f>CRI!C67*Planck!L67</f>
        <v>17.020707564477732</v>
      </c>
      <c r="B67" s="3">
        <f>CRI!C67*Planck!M67</f>
        <v>1.4572691071120967</v>
      </c>
      <c r="C67" s="3">
        <f>CRI!C67*Planck!N67</f>
        <v>87.172077528121605</v>
      </c>
      <c r="D67" s="3">
        <f>CRI!D67*Planck!L67</f>
        <v>9.3387953008638878</v>
      </c>
      <c r="E67" s="3">
        <f>CRI!D67*Planck!M67</f>
        <v>0.79956358089336277</v>
      </c>
      <c r="F67" s="3">
        <f>CRI!D67*Planck!N67</f>
        <v>47.828927493305656</v>
      </c>
      <c r="G67" s="3">
        <f>CRI!E67*Planck!L67</f>
        <v>5.4978391690569657</v>
      </c>
      <c r="H67" s="3">
        <f>CRI!E67*Planck!M67</f>
        <v>0.47071081778399576</v>
      </c>
      <c r="I67" s="3">
        <f>CRI!E67*Planck!N67</f>
        <v>28.157352475897682</v>
      </c>
      <c r="J67" s="3">
        <f>CRI!F67*Planck!L67</f>
        <v>11.372242664761668</v>
      </c>
      <c r="K67" s="3">
        <f>CRI!F67*Planck!M67</f>
        <v>0.97366210253949814</v>
      </c>
      <c r="L67" s="3">
        <f>CRI!F67*Planck!N67</f>
        <v>58.243290737815755</v>
      </c>
      <c r="M67" s="3">
        <f>CRI!G67*Planck!L67</f>
        <v>26.510128596000712</v>
      </c>
      <c r="N67" s="3">
        <f>CRI!G67*Planck!M67</f>
        <v>2.2697288747940618</v>
      </c>
      <c r="O67" s="3">
        <f>CRI!G67*Planck!N67</f>
        <v>135.7724393358354</v>
      </c>
      <c r="P67" s="3">
        <f>CRI!H67*Planck!L67</f>
        <v>41.497388796580665</v>
      </c>
      <c r="Q67" s="3">
        <f>CRI!H67*Planck!M67</f>
        <v>3.5528994602600235</v>
      </c>
      <c r="R67" s="3">
        <f>CRI!H67*Planck!N67</f>
        <v>212.53015361944691</v>
      </c>
      <c r="S67" s="3">
        <f>CRI!I67*Planck!L67</f>
        <v>40.2923829513079</v>
      </c>
      <c r="T67" s="3">
        <f>CRI!I67*Planck!M67</f>
        <v>3.4497299659512026</v>
      </c>
      <c r="U67" s="3">
        <f>CRI!I67*Planck!N67</f>
        <v>206.35867910418168</v>
      </c>
      <c r="V67" s="3">
        <f>CRI!J67*Planck!L67</f>
        <v>33.890789398296363</v>
      </c>
      <c r="W67" s="3">
        <f>CRI!J67*Planck!M67</f>
        <v>2.9016420274355905</v>
      </c>
      <c r="X67" s="3">
        <f>CRI!J67*Planck!N67</f>
        <v>173.57272074183504</v>
      </c>
    </row>
    <row r="68" spans="1:24" x14ac:dyDescent="0.25">
      <c r="A68" s="3">
        <f>CRI!C68*Planck!L68</f>
        <v>16.986864808059682</v>
      </c>
      <c r="B68" s="3">
        <f>CRI!C68*Planck!M68</f>
        <v>1.5355480235865158</v>
      </c>
      <c r="C68" s="3">
        <f>CRI!C68*Planck!N68</f>
        <v>87.440457363398153</v>
      </c>
      <c r="D68" s="3">
        <f>CRI!D68*Planck!L68</f>
        <v>9.3702466486638478</v>
      </c>
      <c r="E68" s="3">
        <f>CRI!D68*Planck!M68</f>
        <v>0.84703468735720511</v>
      </c>
      <c r="F68" s="3">
        <f>CRI!D68*Planck!N68</f>
        <v>48.233659467182406</v>
      </c>
      <c r="G68" s="3">
        <f>CRI!E68*Planck!L68</f>
        <v>5.5017271487335524</v>
      </c>
      <c r="H68" s="3">
        <f>CRI!E68*Planck!M68</f>
        <v>0.49733522607077668</v>
      </c>
      <c r="I68" s="3">
        <f>CRI!E68*Planck!N68</f>
        <v>28.320325357839629</v>
      </c>
      <c r="J68" s="3">
        <f>CRI!F68*Planck!L68</f>
        <v>11.500190264384223</v>
      </c>
      <c r="K68" s="3">
        <f>CRI!F68*Planck!M68</f>
        <v>1.0395734958086822</v>
      </c>
      <c r="L68" s="3">
        <f>CRI!F68*Planck!N68</f>
        <v>59.197615795867243</v>
      </c>
      <c r="M68" s="3">
        <f>CRI!G68*Planck!L68</f>
        <v>26.59795313765304</v>
      </c>
      <c r="N68" s="3">
        <f>CRI!G68*Planck!M68</f>
        <v>2.4043538836308138</v>
      </c>
      <c r="O68" s="3">
        <f>CRI!G68*Planck!N68</f>
        <v>136.91385747552019</v>
      </c>
      <c r="P68" s="3">
        <f>CRI!H68*Planck!L68</f>
        <v>41.567768867928059</v>
      </c>
      <c r="Q68" s="3">
        <f>CRI!H68*Planck!M68</f>
        <v>3.7575683359629268</v>
      </c>
      <c r="R68" s="3">
        <f>CRI!H68*Planck!N68</f>
        <v>213.97148693754895</v>
      </c>
      <c r="S68" s="3">
        <f>CRI!I68*Planck!L68</f>
        <v>40.092613572234789</v>
      </c>
      <c r="T68" s="3">
        <f>CRI!I68*Planck!M68</f>
        <v>3.6242199032544833</v>
      </c>
      <c r="U68" s="3">
        <f>CRI!I68*Planck!N68</f>
        <v>206.3780754872937</v>
      </c>
      <c r="V68" s="3">
        <f>CRI!J68*Planck!L68</f>
        <v>33.702782725073661</v>
      </c>
      <c r="W68" s="3">
        <f>CRI!J68*Planck!M68</f>
        <v>3.0466034779000517</v>
      </c>
      <c r="X68" s="3">
        <f>CRI!J68*Planck!N68</f>
        <v>173.4862065012392</v>
      </c>
    </row>
    <row r="69" spans="1:24" x14ac:dyDescent="0.25">
      <c r="A69" s="3">
        <f>CRI!C69*Planck!L69</f>
        <v>16.946520711846194</v>
      </c>
      <c r="B69" s="3">
        <f>CRI!C69*Planck!M69</f>
        <v>1.6187186407859888</v>
      </c>
      <c r="C69" s="3">
        <f>CRI!C69*Planck!N69</f>
        <v>87.70522881090767</v>
      </c>
      <c r="D69" s="3">
        <f>CRI!D69*Planck!L69</f>
        <v>9.3972062989891789</v>
      </c>
      <c r="E69" s="3">
        <f>CRI!D69*Planck!M69</f>
        <v>0.89761392713797516</v>
      </c>
      <c r="F69" s="3">
        <f>CRI!D69*Planck!N69</f>
        <v>48.634415444346402</v>
      </c>
      <c r="G69" s="3">
        <f>CRI!E69*Planck!L69</f>
        <v>5.5061168802230771</v>
      </c>
      <c r="H69" s="3">
        <f>CRI!E69*Planck!M69</f>
        <v>0.52594005482984485</v>
      </c>
      <c r="I69" s="3">
        <f>CRI!E69*Planck!N69</f>
        <v>28.496424077302891</v>
      </c>
      <c r="J69" s="3">
        <f>CRI!F69*Planck!L69</f>
        <v>11.620685966855525</v>
      </c>
      <c r="K69" s="3">
        <f>CRI!F69*Planck!M69</f>
        <v>1.1099989970283355</v>
      </c>
      <c r="L69" s="3">
        <f>CRI!F69*Planck!N69</f>
        <v>60.141839082656986</v>
      </c>
      <c r="M69" s="3">
        <f>CRI!G69*Planck!L69</f>
        <v>26.666732503126767</v>
      </c>
      <c r="N69" s="3">
        <f>CRI!G69*Planck!M69</f>
        <v>2.5471858044283069</v>
      </c>
      <c r="O69" s="3">
        <f>CRI!G69*Planck!N69</f>
        <v>138.01133079730593</v>
      </c>
      <c r="P69" s="3">
        <f>CRI!H69*Planck!L69</f>
        <v>41.585079193608394</v>
      </c>
      <c r="Q69" s="3">
        <f>CRI!H69*Planck!M69</f>
        <v>3.9721748206521426</v>
      </c>
      <c r="R69" s="3">
        <f>CRI!H69*Planck!N69</f>
        <v>215.21992318137626</v>
      </c>
      <c r="S69" s="3">
        <f>CRI!I69*Planck!L69</f>
        <v>39.834840130727116</v>
      </c>
      <c r="T69" s="3">
        <f>CRI!I69*Planck!M69</f>
        <v>3.804993329826285</v>
      </c>
      <c r="U69" s="3">
        <f>CRI!I69*Planck!N69</f>
        <v>206.16171470932773</v>
      </c>
      <c r="V69" s="3">
        <f>CRI!J69*Planck!L69</f>
        <v>33.472383108150105</v>
      </c>
      <c r="W69" s="3">
        <f>CRI!J69*Planck!M69</f>
        <v>3.1972563224035313</v>
      </c>
      <c r="X69" s="3">
        <f>CRI!J69*Planck!N69</f>
        <v>173.23337747402684</v>
      </c>
    </row>
    <row r="70" spans="1:24" x14ac:dyDescent="0.25">
      <c r="A70" s="3">
        <f>CRI!C70*Planck!L70</f>
        <v>16.880917820319503</v>
      </c>
      <c r="B70" s="3">
        <f>CRI!C70*Planck!M70</f>
        <v>1.70489522149631</v>
      </c>
      <c r="C70" s="3">
        <f>CRI!C70*Planck!N70</f>
        <v>87.86929593462888</v>
      </c>
      <c r="D70" s="3">
        <f>CRI!D70*Planck!L70</f>
        <v>9.4290485961766883</v>
      </c>
      <c r="E70" s="3">
        <f>CRI!D70*Planck!M70</f>
        <v>0.95229063170534811</v>
      </c>
      <c r="F70" s="3">
        <f>CRI!D70*Planck!N70</f>
        <v>49.080498483450654</v>
      </c>
      <c r="G70" s="3">
        <f>CRI!E70*Planck!L70</f>
        <v>5.5046471153215766</v>
      </c>
      <c r="H70" s="3">
        <f>CRI!E70*Planck!M70</f>
        <v>0.55594409396618805</v>
      </c>
      <c r="I70" s="3">
        <f>CRI!E70*Planck!N70</f>
        <v>28.653031283031158</v>
      </c>
      <c r="J70" s="3">
        <f>CRI!F70*Planck!L70</f>
        <v>11.743247179352698</v>
      </c>
      <c r="K70" s="3">
        <f>CRI!F70*Planck!M70</f>
        <v>1.1860140671278678</v>
      </c>
      <c r="L70" s="3">
        <f>CRI!F70*Planck!N70</f>
        <v>61.126466737133136</v>
      </c>
      <c r="M70" s="3">
        <f>CRI!G70*Planck!L70</f>
        <v>26.706900154063597</v>
      </c>
      <c r="N70" s="3">
        <f>CRI!G70*Planck!M70</f>
        <v>2.6972743388890157</v>
      </c>
      <c r="O70" s="3">
        <f>CRI!G70*Planck!N70</f>
        <v>139.01593136774028</v>
      </c>
      <c r="P70" s="3">
        <f>CRI!H70*Planck!L70</f>
        <v>41.550724075923952</v>
      </c>
      <c r="Q70" s="3">
        <f>CRI!H70*Planck!M70</f>
        <v>4.1964324262917163</v>
      </c>
      <c r="R70" s="3">
        <f>CRI!H70*Planck!N70</f>
        <v>216.28165654184608</v>
      </c>
      <c r="S70" s="3">
        <f>CRI!I70*Planck!L70</f>
        <v>39.513630177464812</v>
      </c>
      <c r="T70" s="3">
        <f>CRI!I70*Planck!M70</f>
        <v>3.9906952921981063</v>
      </c>
      <c r="U70" s="3">
        <f>CRI!I70*Planck!N70</f>
        <v>205.67808578132298</v>
      </c>
      <c r="V70" s="3">
        <f>CRI!J70*Planck!L70</f>
        <v>33.215115587008427</v>
      </c>
      <c r="W70" s="3">
        <f>CRI!J70*Planck!M70</f>
        <v>3.3545742268572027</v>
      </c>
      <c r="X70" s="3">
        <f>CRI!J70*Planck!N70</f>
        <v>172.89278059897032</v>
      </c>
    </row>
    <row r="71" spans="1:24" x14ac:dyDescent="0.25">
      <c r="A71" s="3">
        <f>CRI!C71*Planck!L71</f>
        <v>16.801462275549618</v>
      </c>
      <c r="B71" s="3">
        <f>CRI!C71*Planck!M71</f>
        <v>1.7949144499122822</v>
      </c>
      <c r="C71" s="3">
        <f>CRI!C71*Planck!N71</f>
        <v>87.99080870778846</v>
      </c>
      <c r="D71" s="3">
        <f>CRI!D71*Planck!L71</f>
        <v>9.437766331514327</v>
      </c>
      <c r="E71" s="3">
        <f>CRI!D71*Planck!M71</f>
        <v>1.0082445733299454</v>
      </c>
      <c r="F71" s="3">
        <f>CRI!D71*Planck!N71</f>
        <v>49.426453381595209</v>
      </c>
      <c r="G71" s="3">
        <f>CRI!E71*Planck!L71</f>
        <v>5.5059854171206117</v>
      </c>
      <c r="H71" s="3">
        <f>CRI!E71*Planck!M71</f>
        <v>0.58820908704940689</v>
      </c>
      <c r="I71" s="3">
        <f>CRI!E71*Planck!N71</f>
        <v>28.835353830527481</v>
      </c>
      <c r="J71" s="3">
        <f>CRI!F71*Planck!L71</f>
        <v>11.855028221957523</v>
      </c>
      <c r="K71" s="3">
        <f>CRI!F71*Planck!M71</f>
        <v>1.266482709107734</v>
      </c>
      <c r="L71" s="3">
        <f>CRI!F71*Planck!N71</f>
        <v>62.085877014509713</v>
      </c>
      <c r="M71" s="3">
        <f>CRI!G71*Planck!L71</f>
        <v>26.73163380696904</v>
      </c>
      <c r="N71" s="3">
        <f>CRI!G71*Planck!M71</f>
        <v>2.8557630879377029</v>
      </c>
      <c r="O71" s="3">
        <f>CRI!G71*Planck!N71</f>
        <v>139.99603357016255</v>
      </c>
      <c r="P71" s="3">
        <f>CRI!H71*Planck!L71</f>
        <v>41.459025695039614</v>
      </c>
      <c r="Q71" s="3">
        <f>CRI!H71*Planck!M71</f>
        <v>4.4291028411023765</v>
      </c>
      <c r="R71" s="3">
        <f>CRI!H71*Planck!N71</f>
        <v>217.12474422254905</v>
      </c>
      <c r="S71" s="3">
        <f>CRI!I71*Planck!L71</f>
        <v>39.153674077302128</v>
      </c>
      <c r="T71" s="3">
        <f>CRI!I71*Planck!M71</f>
        <v>4.1828201745735605</v>
      </c>
      <c r="U71" s="3">
        <f>CRI!I71*Planck!N71</f>
        <v>205.05140501708433</v>
      </c>
      <c r="V71" s="3">
        <f>CRI!J71*Planck!L71</f>
        <v>32.924002230017969</v>
      </c>
      <c r="W71" s="3">
        <f>CRI!J71*Planck!M71</f>
        <v>3.5172990530474699</v>
      </c>
      <c r="X71" s="3">
        <f>CRI!J71*Planck!N71</f>
        <v>172.42603855571514</v>
      </c>
    </row>
    <row r="72" spans="1:24" x14ac:dyDescent="0.25">
      <c r="A72" s="3">
        <f>CRI!C72*Planck!L72</f>
        <v>16.7120920883075</v>
      </c>
      <c r="B72" s="3">
        <f>CRI!C72*Planck!M72</f>
        <v>1.8889336685178022</v>
      </c>
      <c r="C72" s="3">
        <f>CRI!C72*Planck!N72</f>
        <v>88.089427455712695</v>
      </c>
      <c r="D72" s="3">
        <f>CRI!D72*Planck!L72</f>
        <v>9.4330475342891233</v>
      </c>
      <c r="E72" s="3">
        <f>CRI!D72*Planck!M72</f>
        <v>1.0661981151189373</v>
      </c>
      <c r="F72" s="3">
        <f>CRI!D72*Planck!N72</f>
        <v>49.721587941668943</v>
      </c>
      <c r="G72" s="3">
        <f>CRI!E72*Planck!L72</f>
        <v>5.4964213979322443</v>
      </c>
      <c r="H72" s="3">
        <f>CRI!E72*Planck!M72</f>
        <v>0.62124929542363272</v>
      </c>
      <c r="I72" s="3">
        <f>CRI!E72*Planck!N72</f>
        <v>28.971633918767729</v>
      </c>
      <c r="J72" s="3">
        <f>CRI!F72*Planck!L72</f>
        <v>11.958430338744479</v>
      </c>
      <c r="K72" s="3">
        <f>CRI!F72*Planck!M72</f>
        <v>1.3516369805838495</v>
      </c>
      <c r="L72" s="3">
        <f>CRI!F72*Planck!N72</f>
        <v>63.032879201643304</v>
      </c>
      <c r="M72" s="3">
        <f>CRI!G72*Planck!L72</f>
        <v>26.739347341292</v>
      </c>
      <c r="N72" s="3">
        <f>CRI!G72*Planck!M72</f>
        <v>3.0222938696284833</v>
      </c>
      <c r="O72" s="3">
        <f>CRI!G72*Planck!N72</f>
        <v>140.9430839291403</v>
      </c>
      <c r="P72" s="3">
        <f>CRI!H72*Planck!L72</f>
        <v>41.297436449328764</v>
      </c>
      <c r="Q72" s="3">
        <f>CRI!H72*Planck!M72</f>
        <v>4.6677649764262137</v>
      </c>
      <c r="R72" s="3">
        <f>CRI!H72*Planck!N72</f>
        <v>217.67876295722783</v>
      </c>
      <c r="S72" s="3">
        <f>CRI!I72*Planck!L72</f>
        <v>38.772053644873402</v>
      </c>
      <c r="T72" s="3">
        <f>CRI!I72*Planck!M72</f>
        <v>4.3823261109613014</v>
      </c>
      <c r="U72" s="3">
        <f>CRI!I72*Planck!N72</f>
        <v>204.36747169725345</v>
      </c>
      <c r="V72" s="3">
        <f>CRI!J72*Planck!L72</f>
        <v>32.607148563408856</v>
      </c>
      <c r="W72" s="3">
        <f>CRI!J72*Planck!M72</f>
        <v>3.6855194687969561</v>
      </c>
      <c r="X72" s="3">
        <f>CRI!J72*Planck!N72</f>
        <v>171.8722606802572</v>
      </c>
    </row>
    <row r="73" spans="1:24" x14ac:dyDescent="0.25">
      <c r="A73" s="3">
        <f>CRI!C73*Planck!L73</f>
        <v>16.465447454104218</v>
      </c>
      <c r="B73" s="3">
        <f>CRI!C73*Planck!M73</f>
        <v>1.9690809723657483</v>
      </c>
      <c r="C73" s="3">
        <f>CRI!C73*Planck!N73</f>
        <v>87.381077369988219</v>
      </c>
      <c r="D73" s="3">
        <f>CRI!D73*Planck!L73</f>
        <v>9.3250441503208226</v>
      </c>
      <c r="E73" s="3">
        <f>CRI!D73*Planck!M73</f>
        <v>1.1151696335036652</v>
      </c>
      <c r="F73" s="3">
        <f>CRI!D73*Planck!N73</f>
        <v>49.487413363590839</v>
      </c>
      <c r="G73" s="3">
        <f>CRI!E73*Planck!L73</f>
        <v>5.4396090876871463</v>
      </c>
      <c r="H73" s="3">
        <f>CRI!E73*Planck!M73</f>
        <v>0.65051561954380466</v>
      </c>
      <c r="I73" s="3">
        <f>CRI!E73*Planck!N73</f>
        <v>28.867657795427988</v>
      </c>
      <c r="J73" s="3">
        <f>CRI!F73*Planck!L73</f>
        <v>11.956876579538726</v>
      </c>
      <c r="K73" s="3">
        <f>CRI!F73*Planck!M73</f>
        <v>1.4299069750349669</v>
      </c>
      <c r="L73" s="3">
        <f>CRI!F73*Planck!N73</f>
        <v>63.454379871082274</v>
      </c>
      <c r="M73" s="3">
        <f>CRI!G73*Planck!L73</f>
        <v>26.516261550086803</v>
      </c>
      <c r="N73" s="3">
        <f>CRI!G73*Planck!M73</f>
        <v>3.1710444688543689</v>
      </c>
      <c r="O73" s="3">
        <f>CRI!G73*Planck!N73</f>
        <v>140.72010545291513</v>
      </c>
      <c r="P73" s="3">
        <f>CRI!H73*Planck!L73</f>
        <v>40.760413109892902</v>
      </c>
      <c r="Q73" s="3">
        <f>CRI!H73*Planck!M73</f>
        <v>4.8744836181449518</v>
      </c>
      <c r="R73" s="3">
        <f>CRI!H73*Planck!N73</f>
        <v>216.31290746978385</v>
      </c>
      <c r="S73" s="3">
        <f>CRI!I73*Planck!L73</f>
        <v>38.047939575601468</v>
      </c>
      <c r="T73" s="3">
        <f>CRI!I73*Planck!M73</f>
        <v>4.5501025140597662</v>
      </c>
      <c r="U73" s="3">
        <f>CRI!I73*Planck!N73</f>
        <v>201.91798377125508</v>
      </c>
      <c r="V73" s="3">
        <f>CRI!J73*Planck!L73</f>
        <v>31.999856695086784</v>
      </c>
      <c r="W73" s="3">
        <f>CRI!J73*Planck!M73</f>
        <v>3.8268203225184738</v>
      </c>
      <c r="X73" s="3">
        <f>CRI!J73*Planck!N73</f>
        <v>169.8211944434544</v>
      </c>
    </row>
    <row r="74" spans="1:24" x14ac:dyDescent="0.25">
      <c r="A74" s="3">
        <f>CRI!C74*Planck!L74</f>
        <v>16.198754892784283</v>
      </c>
      <c r="B74" s="3">
        <f>CRI!C74*Planck!M74</f>
        <v>2.0500161778694044</v>
      </c>
      <c r="C74" s="3">
        <f>CRI!C74*Planck!N74</f>
        <v>86.580839120680096</v>
      </c>
      <c r="D74" s="3">
        <f>CRI!D74*Planck!L74</f>
        <v>9.2130418452710607</v>
      </c>
      <c r="E74" s="3">
        <f>CRI!D74*Planck!M74</f>
        <v>1.1659467011632239</v>
      </c>
      <c r="F74" s="3">
        <f>CRI!D74*Planck!N74</f>
        <v>49.242852249886809</v>
      </c>
      <c r="G74" s="3">
        <f>CRI!E74*Planck!L74</f>
        <v>5.3803007322462078</v>
      </c>
      <c r="H74" s="3">
        <f>CRI!E74*Planck!M74</f>
        <v>0.68089823050662357</v>
      </c>
      <c r="I74" s="3">
        <f>CRI!E74*Planck!N74</f>
        <v>28.757207279368743</v>
      </c>
      <c r="J74" s="3">
        <f>CRI!F74*Planck!L74</f>
        <v>11.946581733428408</v>
      </c>
      <c r="K74" s="3">
        <f>CRI!F74*Planck!M74</f>
        <v>1.511886931178686</v>
      </c>
      <c r="L74" s="3">
        <f>CRI!F74*Planck!N74</f>
        <v>63.853368851501578</v>
      </c>
      <c r="M74" s="3">
        <f>CRI!G74*Planck!L74</f>
        <v>26.279587178740215</v>
      </c>
      <c r="N74" s="3">
        <f>CRI!G74*Planck!M74</f>
        <v>3.3257851742756324</v>
      </c>
      <c r="O74" s="3">
        <f>CRI!G74*Planck!N74</f>
        <v>140.46195060917475</v>
      </c>
      <c r="P74" s="3">
        <f>CRI!H74*Planck!L74</f>
        <v>40.20762375173242</v>
      </c>
      <c r="Q74" s="3">
        <f>CRI!H74*Planck!M74</f>
        <v>5.0884330129258437</v>
      </c>
      <c r="R74" s="3">
        <f>CRI!H74*Planck!N74</f>
        <v>214.90601138883096</v>
      </c>
      <c r="S74" s="3">
        <f>CRI!I74*Planck!L74</f>
        <v>37.307757362443802</v>
      </c>
      <c r="T74" s="3">
        <f>CRI!I74*Planck!M74</f>
        <v>4.7214435096554723</v>
      </c>
      <c r="U74" s="3">
        <f>CRI!I74*Planck!N74</f>
        <v>199.40649509981637</v>
      </c>
      <c r="V74" s="3">
        <f>CRI!J74*Planck!L74</f>
        <v>31.385087604769545</v>
      </c>
      <c r="W74" s="3">
        <f>CRI!J74*Planck!M74</f>
        <v>3.9719063446219711</v>
      </c>
      <c r="X74" s="3">
        <f>CRI!J74*Planck!N74</f>
        <v>167.75037579631768</v>
      </c>
    </row>
    <row r="75" spans="1:24" x14ac:dyDescent="0.25">
      <c r="A75" s="3">
        <f>CRI!C75*Planck!L75</f>
        <v>15.91528067617454</v>
      </c>
      <c r="B75" s="3">
        <f>CRI!C75*Planck!M75</f>
        <v>2.1324924803793794</v>
      </c>
      <c r="C75" s="3">
        <f>CRI!C75*Planck!N75</f>
        <v>85.704300756521761</v>
      </c>
      <c r="D75" s="3">
        <f>CRI!D75*Planck!L75</f>
        <v>9.0944461006711652</v>
      </c>
      <c r="E75" s="3">
        <f>CRI!D75*Planck!M75</f>
        <v>1.2185671316453597</v>
      </c>
      <c r="F75" s="3">
        <f>CRI!D75*Planck!N75</f>
        <v>48.973886146583858</v>
      </c>
      <c r="G75" s="3">
        <f>CRI!E75*Planck!L75</f>
        <v>5.3169724068187225</v>
      </c>
      <c r="H75" s="3">
        <f>CRI!E75*Planck!M75</f>
        <v>0.71242247665159752</v>
      </c>
      <c r="I75" s="3">
        <f>CRI!E75*Planck!N75</f>
        <v>28.63206823303414</v>
      </c>
      <c r="J75" s="3">
        <f>CRI!F75*Planck!L75</f>
        <v>11.93111502548866</v>
      </c>
      <c r="K75" s="3">
        <f>CRI!F75*Planck!M75</f>
        <v>1.5986531178482228</v>
      </c>
      <c r="L75" s="3">
        <f>CRI!F75*Planck!N75</f>
        <v>64.249439976004226</v>
      </c>
      <c r="M75" s="3">
        <f>CRI!G75*Planck!L75</f>
        <v>26.028931943300236</v>
      </c>
      <c r="N75" s="3">
        <f>CRI!G75*Planck!M75</f>
        <v>3.4876231698815472</v>
      </c>
      <c r="O75" s="3">
        <f>CRI!G75*Planck!N75</f>
        <v>140.16663966091244</v>
      </c>
      <c r="P75" s="3">
        <f>CRI!H75*Planck!L75</f>
        <v>39.627837241169033</v>
      </c>
      <c r="Q75" s="3">
        <f>CRI!H75*Planck!M75</f>
        <v>5.3097439278590919</v>
      </c>
      <c r="R75" s="3">
        <f>CRI!H75*Planck!N75</f>
        <v>213.39718414969147</v>
      </c>
      <c r="S75" s="3">
        <f>CRI!I75*Planck!L75</f>
        <v>36.541712506380151</v>
      </c>
      <c r="T75" s="3">
        <f>CRI!I75*Planck!M75</f>
        <v>4.8962332946283391</v>
      </c>
      <c r="U75" s="3">
        <f>CRI!I75*Planck!N75</f>
        <v>196.77830272220649</v>
      </c>
      <c r="V75" s="3">
        <f>CRI!J75*Planck!L75</f>
        <v>30.740083097331301</v>
      </c>
      <c r="W75" s="3">
        <f>CRI!J75*Planck!M75</f>
        <v>4.1188715037511265</v>
      </c>
      <c r="X75" s="3">
        <f>CRI!J75*Planck!N75</f>
        <v>165.53634087007541</v>
      </c>
    </row>
    <row r="76" spans="1:24" x14ac:dyDescent="0.25">
      <c r="A76" s="3">
        <f>CRI!C76*Planck!L76</f>
        <v>15.61802802427554</v>
      </c>
      <c r="B76" s="3">
        <f>CRI!C76*Planck!M76</f>
        <v>2.2174090262210027</v>
      </c>
      <c r="C76" s="3">
        <f>CRI!C76*Planck!N76</f>
        <v>84.766759697201834</v>
      </c>
      <c r="D76" s="3">
        <f>CRI!D76*Planck!L76</f>
        <v>8.9666845530207286</v>
      </c>
      <c r="E76" s="3">
        <f>CRI!D76*Planck!M76</f>
        <v>1.2730677158627319</v>
      </c>
      <c r="F76" s="3">
        <f>CRI!D76*Planck!N76</f>
        <v>48.666630230468982</v>
      </c>
      <c r="G76" s="3">
        <f>CRI!E76*Planck!L76</f>
        <v>5.2481064520027427</v>
      </c>
      <c r="H76" s="3">
        <f>CRI!E76*Planck!M76</f>
        <v>0.74511318581011232</v>
      </c>
      <c r="I76" s="3">
        <f>CRI!E76*Planck!N76</f>
        <v>28.484068397801877</v>
      </c>
      <c r="J76" s="3">
        <f>CRI!F76*Planck!L76</f>
        <v>11.899449923257555</v>
      </c>
      <c r="K76" s="3">
        <f>CRI!F76*Planck!M76</f>
        <v>1.6894544961683831</v>
      </c>
      <c r="L76" s="3">
        <f>CRI!F76*Planck!N76</f>
        <v>64.58419786453473</v>
      </c>
      <c r="M76" s="3">
        <f>CRI!G76*Planck!L76</f>
        <v>25.749399303275489</v>
      </c>
      <c r="N76" s="3">
        <f>CRI!G76*Planck!M76</f>
        <v>3.6558360854587062</v>
      </c>
      <c r="O76" s="3">
        <f>CRI!G76*Planck!N76</f>
        <v>139.75472061488352</v>
      </c>
      <c r="P76" s="3">
        <f>CRI!H76*Planck!L76</f>
        <v>39.009989135207555</v>
      </c>
      <c r="Q76" s="3">
        <f>CRI!H76*Planck!M76</f>
        <v>5.5385418624388034</v>
      </c>
      <c r="R76" s="3">
        <f>CRI!H76*Planck!N76</f>
        <v>211.72649771628133</v>
      </c>
      <c r="S76" s="3">
        <f>CRI!I76*Planck!L76</f>
        <v>35.740446880350227</v>
      </c>
      <c r="T76" s="3">
        <f>CRI!I76*Planck!M76</f>
        <v>5.0743403322415936</v>
      </c>
      <c r="U76" s="3">
        <f>CRI!I76*Planck!N76</f>
        <v>193.98107542567212</v>
      </c>
      <c r="V76" s="3">
        <f>CRI!J76*Planck!L76</f>
        <v>30.071369322571861</v>
      </c>
      <c r="W76" s="3">
        <f>CRI!J76*Planck!M76</f>
        <v>4.2694587090670337</v>
      </c>
      <c r="X76" s="3">
        <f>CRI!J76*Planck!N76</f>
        <v>163.21218870719096</v>
      </c>
    </row>
    <row r="77" spans="1:24" x14ac:dyDescent="0.25">
      <c r="A77" s="3">
        <f>CRI!C77*Planck!L77</f>
        <v>15.309711870422422</v>
      </c>
      <c r="B77" s="3">
        <f>CRI!C77*Planck!M77</f>
        <v>2.3058241913406849</v>
      </c>
      <c r="C77" s="3">
        <f>CRI!C77*Planck!N77</f>
        <v>83.783082752443519</v>
      </c>
      <c r="D77" s="3">
        <f>CRI!D77*Planck!L77</f>
        <v>8.8272212586219378</v>
      </c>
      <c r="E77" s="3">
        <f>CRI!D77*Planck!M77</f>
        <v>1.3294842184306652</v>
      </c>
      <c r="F77" s="3">
        <f>CRI!D77*Planck!N77</f>
        <v>48.307363028435901</v>
      </c>
      <c r="G77" s="3">
        <f>CRI!E77*Planck!L77</f>
        <v>5.1721999562237917</v>
      </c>
      <c r="H77" s="3">
        <f>CRI!E77*Planck!M77</f>
        <v>0.77899465923671785</v>
      </c>
      <c r="I77" s="3">
        <f>CRI!E77*Planck!N77</f>
        <v>28.305095524474162</v>
      </c>
      <c r="J77" s="3">
        <f>CRI!F77*Planck!L77</f>
        <v>11.861578566273227</v>
      </c>
      <c r="K77" s="3">
        <f>CRI!F77*Planck!M77</f>
        <v>1.7864944185162062</v>
      </c>
      <c r="L77" s="3">
        <f>CRI!F77*Planck!N77</f>
        <v>64.913019069460745</v>
      </c>
      <c r="M77" s="3">
        <f>CRI!G77*Planck!L77</f>
        <v>25.447223784621055</v>
      </c>
      <c r="N77" s="3">
        <f>CRI!G77*Planck!M77</f>
        <v>3.8326537234446518</v>
      </c>
      <c r="O77" s="3">
        <f>CRI!G77*Planck!N77</f>
        <v>139.26106998041288</v>
      </c>
      <c r="P77" s="3">
        <f>CRI!H77*Planck!L77</f>
        <v>38.343242342139042</v>
      </c>
      <c r="Q77" s="3">
        <f>CRI!H77*Planck!M77</f>
        <v>5.7749470738082023</v>
      </c>
      <c r="R77" s="3">
        <f>CRI!H77*Planck!N77</f>
        <v>209.83510815476848</v>
      </c>
      <c r="S77" s="3">
        <f>CRI!I77*Planck!L77</f>
        <v>34.895109037989847</v>
      </c>
      <c r="T77" s="3">
        <f>CRI!I77*Planck!M77</f>
        <v>5.2556173009837233</v>
      </c>
      <c r="U77" s="3">
        <f>CRI!I77*Planck!N77</f>
        <v>190.96504447178569</v>
      </c>
      <c r="V77" s="3">
        <f>CRI!J77*Planck!L77</f>
        <v>29.378095751351136</v>
      </c>
      <c r="W77" s="3">
        <f>CRI!J77*Planck!M77</f>
        <v>4.424689664464557</v>
      </c>
      <c r="X77" s="3">
        <f>CRI!J77*Planck!N77</f>
        <v>160.77294257901323</v>
      </c>
    </row>
    <row r="78" spans="1:24" x14ac:dyDescent="0.25">
      <c r="A78" s="3">
        <f>CRI!C78*Planck!L78</f>
        <v>14.987999028833414</v>
      </c>
      <c r="B78" s="3">
        <f>CRI!C78*Planck!M78</f>
        <v>2.3980638077816612</v>
      </c>
      <c r="C78" s="3">
        <f>CRI!C78*Planck!N78</f>
        <v>82.740481899137819</v>
      </c>
      <c r="D78" s="3">
        <f>CRI!D78*Planck!L78</f>
        <v>8.6883028230348085</v>
      </c>
      <c r="E78" s="3">
        <f>CRI!D78*Planck!M78</f>
        <v>1.3901191553912653</v>
      </c>
      <c r="F78" s="3">
        <f>CRI!D78*Planck!N78</f>
        <v>47.963331267942635</v>
      </c>
      <c r="G78" s="3">
        <f>CRI!E78*Planck!L78</f>
        <v>5.0952430107049942</v>
      </c>
      <c r="H78" s="3">
        <f>CRI!E78*Planck!M78</f>
        <v>0.81523342991403658</v>
      </c>
      <c r="I78" s="3">
        <f>CRI!E78*Planck!N78</f>
        <v>28.128028383770104</v>
      </c>
      <c r="J78" s="3">
        <f>CRI!F78*Planck!L78</f>
        <v>11.807701266507587</v>
      </c>
      <c r="K78" s="3">
        <f>CRI!F78*Planck!M78</f>
        <v>1.8892195686586899</v>
      </c>
      <c r="L78" s="3">
        <f>CRI!F78*Planck!N78</f>
        <v>65.183810796386211</v>
      </c>
      <c r="M78" s="3">
        <f>CRI!G78*Planck!L78</f>
        <v>25.117585731390353</v>
      </c>
      <c r="N78" s="3">
        <f>CRI!G78*Planck!M78</f>
        <v>4.0187868417541877</v>
      </c>
      <c r="O78" s="3">
        <f>CRI!G78*Planck!N78</f>
        <v>138.66034709236999</v>
      </c>
      <c r="P78" s="3">
        <f>CRI!H78*Planck!L78</f>
        <v>37.615479278232485</v>
      </c>
      <c r="Q78" s="3">
        <f>CRI!H78*Planck!M78</f>
        <v>6.018436436775735</v>
      </c>
      <c r="R78" s="3">
        <f>CRI!H78*Planck!N78</f>
        <v>207.65432906424698</v>
      </c>
      <c r="S78" s="3">
        <f>CRI!I78*Planck!L78</f>
        <v>34.008886283935325</v>
      </c>
      <c r="T78" s="3">
        <f>CRI!I78*Planck!M78</f>
        <v>5.441385416663941</v>
      </c>
      <c r="U78" s="3">
        <f>CRI!I78*Planck!N78</f>
        <v>187.74431694133935</v>
      </c>
      <c r="V78" s="3">
        <f>CRI!J78*Planck!L78</f>
        <v>28.649746224867123</v>
      </c>
      <c r="W78" s="3">
        <f>CRI!J78*Planck!M78</f>
        <v>4.5839287413758703</v>
      </c>
      <c r="X78" s="3">
        <f>CRI!J78*Planck!N78</f>
        <v>158.15945840223455</v>
      </c>
    </row>
    <row r="79" spans="1:24" x14ac:dyDescent="0.25">
      <c r="A79" s="3">
        <f>CRI!C79*Planck!L79</f>
        <v>14.653979806830595</v>
      </c>
      <c r="B79" s="3">
        <f>CRI!C79*Planck!M79</f>
        <v>2.4941540077948265</v>
      </c>
      <c r="C79" s="3">
        <f>CRI!C79*Planck!N79</f>
        <v>81.640421154287253</v>
      </c>
      <c r="D79" s="3">
        <f>CRI!D79*Planck!L79</f>
        <v>8.5498118275945139</v>
      </c>
      <c r="E79" s="3">
        <f>CRI!D79*Planck!M79</f>
        <v>1.4552051877228975</v>
      </c>
      <c r="F79" s="3">
        <f>CRI!D79*Planck!N79</f>
        <v>47.632810171429476</v>
      </c>
      <c r="G79" s="3">
        <f>CRI!E79*Planck!L79</f>
        <v>5.017215157743447</v>
      </c>
      <c r="H79" s="3">
        <f>CRI!E79*Planck!M79</f>
        <v>0.85394599000483207</v>
      </c>
      <c r="I79" s="3">
        <f>CRI!E79*Planck!N79</f>
        <v>27.951966899048148</v>
      </c>
      <c r="J79" s="3">
        <f>CRI!F79*Planck!L79</f>
        <v>11.744392681005795</v>
      </c>
      <c r="K79" s="3">
        <f>CRI!F79*Planck!M79</f>
        <v>1.9989330175542437</v>
      </c>
      <c r="L79" s="3">
        <f>CRI!F79*Planck!N79</f>
        <v>65.430495832382192</v>
      </c>
      <c r="M79" s="3">
        <f>CRI!G79*Planck!L79</f>
        <v>24.754687733384113</v>
      </c>
      <c r="N79" s="3">
        <f>CRI!G79*Planck!M79</f>
        <v>4.2133266481744354</v>
      </c>
      <c r="O79" s="3">
        <f>CRI!G79*Planck!N79</f>
        <v>137.91360154285977</v>
      </c>
      <c r="P79" s="3">
        <f>CRI!H79*Planck!L79</f>
        <v>36.823840708616366</v>
      </c>
      <c r="Q79" s="3">
        <f>CRI!H79*Planck!M79</f>
        <v>6.267534901541409</v>
      </c>
      <c r="R79" s="3">
        <f>CRI!H79*Planck!N79</f>
        <v>205.15340566857532</v>
      </c>
      <c r="S79" s="3">
        <f>CRI!I79*Planck!L79</f>
        <v>33.072527922245442</v>
      </c>
      <c r="T79" s="3">
        <f>CRI!I79*Planck!M79</f>
        <v>5.6290495246025261</v>
      </c>
      <c r="U79" s="3">
        <f>CRI!I79*Planck!N79</f>
        <v>184.25404864762254</v>
      </c>
      <c r="V79" s="3">
        <f>CRI!J79*Planck!L79</f>
        <v>27.896246497942098</v>
      </c>
      <c r="W79" s="3">
        <f>CRI!J79*Planck!M79</f>
        <v>4.7480299497098262</v>
      </c>
      <c r="X79" s="3">
        <f>CRI!J79*Planck!N79</f>
        <v>155.41588993143151</v>
      </c>
    </row>
    <row r="80" spans="1:24" x14ac:dyDescent="0.25">
      <c r="A80" s="3">
        <f>CRI!C80*Planck!L80</f>
        <v>14.308274319864498</v>
      </c>
      <c r="B80" s="3">
        <f>CRI!C80*Planck!M80</f>
        <v>2.5938075677297046</v>
      </c>
      <c r="C80" s="3">
        <f>CRI!C80*Planck!N80</f>
        <v>80.480665189466109</v>
      </c>
      <c r="D80" s="3">
        <f>CRI!D80*Planck!L80</f>
        <v>8.4048151235798265</v>
      </c>
      <c r="E80" s="3">
        <f>CRI!D80*Planck!M80</f>
        <v>1.523626999703545</v>
      </c>
      <c r="F80" s="3">
        <f>CRI!D80*Planck!N80</f>
        <v>47.275100883486211</v>
      </c>
      <c r="G80" s="3">
        <f>CRI!E80*Planck!L80</f>
        <v>4.9314296908590958</v>
      </c>
      <c r="H80" s="3">
        <f>CRI!E80*Planck!M80</f>
        <v>0.89397081478365281</v>
      </c>
      <c r="I80" s="3">
        <f>CRI!E80*Planck!N80</f>
        <v>27.738127812130301</v>
      </c>
      <c r="J80" s="3">
        <f>CRI!F80*Planck!L80</f>
        <v>11.65787386840409</v>
      </c>
      <c r="K80" s="3">
        <f>CRI!F80*Planck!M80</f>
        <v>2.1133423072218021</v>
      </c>
      <c r="L80" s="3">
        <f>CRI!F80*Planck!N80</f>
        <v>65.572788349569535</v>
      </c>
      <c r="M80" s="3">
        <f>CRI!G80*Planck!L80</f>
        <v>24.365539602667805</v>
      </c>
      <c r="N80" s="3">
        <f>CRI!G80*Planck!M80</f>
        <v>4.4169911479455113</v>
      </c>
      <c r="O80" s="3">
        <f>CRI!G80*Planck!N80</f>
        <v>137.05040811249663</v>
      </c>
      <c r="P80" s="3">
        <f>CRI!H80*Planck!L80</f>
        <v>35.971571897449202</v>
      </c>
      <c r="Q80" s="3">
        <f>CRI!H80*Planck!M80</f>
        <v>6.5209356016610469</v>
      </c>
      <c r="R80" s="3">
        <f>CRI!H80*Planck!N80</f>
        <v>202.33159984906086</v>
      </c>
      <c r="S80" s="3">
        <f>CRI!I80*Planck!L80</f>
        <v>32.1028944658554</v>
      </c>
      <c r="T80" s="3">
        <f>CRI!I80*Planck!M80</f>
        <v>5.8196207837558687</v>
      </c>
      <c r="U80" s="3">
        <f>CRI!I80*Planck!N80</f>
        <v>180.57120260353943</v>
      </c>
      <c r="V80" s="3">
        <f>CRI!J80*Planck!L80</f>
        <v>27.113143004670768</v>
      </c>
      <c r="W80" s="3">
        <f>CRI!J80*Planck!M80</f>
        <v>4.9150773837776649</v>
      </c>
      <c r="X80" s="3">
        <f>CRI!J80*Planck!N80</f>
        <v>152.50502860177815</v>
      </c>
    </row>
    <row r="81" spans="1:24" x14ac:dyDescent="0.25">
      <c r="A81" s="3">
        <f>CRI!C81*Planck!L81</f>
        <v>13.938780107969999</v>
      </c>
      <c r="B81" s="3">
        <f>CRI!C81*Planck!M81</f>
        <v>2.6943084216278792</v>
      </c>
      <c r="C81" s="3">
        <f>CRI!C81*Planck!N81</f>
        <v>79.186916448474392</v>
      </c>
      <c r="D81" s="3">
        <f>CRI!D81*Planck!L81</f>
        <v>8.2469007535357886</v>
      </c>
      <c r="E81" s="3">
        <f>CRI!D81*Planck!M81</f>
        <v>1.5940917340302876</v>
      </c>
      <c r="F81" s="3">
        <f>CRI!D81*Planck!N81</f>
        <v>46.851061274414967</v>
      </c>
      <c r="G81" s="3">
        <f>CRI!E81*Planck!L81</f>
        <v>4.8380974512690784</v>
      </c>
      <c r="H81" s="3">
        <f>CRI!E81*Planck!M81</f>
        <v>0.93518418445795259</v>
      </c>
      <c r="I81" s="3">
        <f>CRI!E81*Planck!N81</f>
        <v>27.485476897950498</v>
      </c>
      <c r="J81" s="3">
        <f>CRI!F81*Planck!L81</f>
        <v>11.567163710289078</v>
      </c>
      <c r="K81" s="3">
        <f>CRI!F81*Planck!M81</f>
        <v>2.2358848017955495</v>
      </c>
      <c r="L81" s="3">
        <f>CRI!F81*Planck!N81</f>
        <v>65.713643459282963</v>
      </c>
      <c r="M81" s="3">
        <f>CRI!G81*Planck!L81</f>
        <v>23.937514840592762</v>
      </c>
      <c r="N81" s="3">
        <f>CRI!G81*Planck!M81</f>
        <v>4.6270224028409812</v>
      </c>
      <c r="O81" s="3">
        <f>CRI!G81*Planck!N81</f>
        <v>135.99023537090542</v>
      </c>
      <c r="P81" s="3">
        <f>CRI!H81*Planck!L81</f>
        <v>35.074625444102359</v>
      </c>
      <c r="Q81" s="3">
        <f>CRI!H81*Planck!M81</f>
        <v>6.7797797215736013</v>
      </c>
      <c r="R81" s="3">
        <f>CRI!H81*Planck!N81</f>
        <v>199.26072532814834</v>
      </c>
      <c r="S81" s="3">
        <f>CRI!I81*Planck!L81</f>
        <v>31.096634206392235</v>
      </c>
      <c r="T81" s="3">
        <f>CRI!I81*Planck!M81</f>
        <v>6.0108505032415076</v>
      </c>
      <c r="U81" s="3">
        <f>CRI!I81*Planck!N81</f>
        <v>176.66155543427794</v>
      </c>
      <c r="V81" s="3">
        <f>CRI!J81*Planck!L81</f>
        <v>26.296482617486049</v>
      </c>
      <c r="W81" s="3">
        <f>CRI!J81*Planck!M81</f>
        <v>5.0830010967008716</v>
      </c>
      <c r="X81" s="3">
        <f>CRI!J81*Planck!N81</f>
        <v>149.39165090415449</v>
      </c>
    </row>
    <row r="82" spans="1:24" x14ac:dyDescent="0.25">
      <c r="A82" s="3">
        <f>CRI!C82*Planck!L82</f>
        <v>13.553117033884725</v>
      </c>
      <c r="B82" s="3">
        <f>CRI!C82*Planck!M82</f>
        <v>2.7963790303751148</v>
      </c>
      <c r="C82" s="3">
        <f>CRI!C82*Planck!N82</f>
        <v>77.795264625035699</v>
      </c>
      <c r="D82" s="3">
        <f>CRI!D82*Planck!L82</f>
        <v>8.0702651429040859</v>
      </c>
      <c r="E82" s="3">
        <f>CRI!D82*Planck!M82</f>
        <v>1.6651166044506367</v>
      </c>
      <c r="F82" s="3">
        <f>CRI!D82*Planck!N82</f>
        <v>46.323543935816716</v>
      </c>
      <c r="G82" s="3">
        <f>CRI!E82*Planck!L82</f>
        <v>4.7435909618596535</v>
      </c>
      <c r="H82" s="3">
        <f>CRI!E82*Planck!M82</f>
        <v>0.97873266063129016</v>
      </c>
      <c r="I82" s="3">
        <f>CRI!E82*Planck!N82</f>
        <v>27.228342618762493</v>
      </c>
      <c r="J82" s="3">
        <f>CRI!F82*Planck!L82</f>
        <v>11.458544401375267</v>
      </c>
      <c r="K82" s="3">
        <f>CRI!F82*Planck!M82</f>
        <v>2.3642113620444154</v>
      </c>
      <c r="L82" s="3">
        <f>CRI!F82*Planck!N82</f>
        <v>65.77236009207563</v>
      </c>
      <c r="M82" s="3">
        <f>CRI!G82*Planck!L82</f>
        <v>23.471534499591275</v>
      </c>
      <c r="N82" s="3">
        <f>CRI!G82*Planck!M82</f>
        <v>4.842820048058722</v>
      </c>
      <c r="O82" s="3">
        <f>CRI!G82*Planck!N82</f>
        <v>134.72725373699365</v>
      </c>
      <c r="P82" s="3">
        <f>CRI!H82*Planck!L82</f>
        <v>34.129212894418814</v>
      </c>
      <c r="Q82" s="3">
        <f>CRI!H82*Planck!M82</f>
        <v>7.0417908310355175</v>
      </c>
      <c r="R82" s="3">
        <f>CRI!H82*Planck!N82</f>
        <v>195.90262091940809</v>
      </c>
      <c r="S82" s="3">
        <f>CRI!I82*Planck!L82</f>
        <v>30.06327778425339</v>
      </c>
      <c r="T82" s="3">
        <f>CRI!I82*Planck!M82</f>
        <v>6.2028771219229819</v>
      </c>
      <c r="U82" s="3">
        <f>CRI!I82*Planck!N82</f>
        <v>172.56404153189737</v>
      </c>
      <c r="V82" s="3">
        <f>CRI!J82*Planck!L82</f>
        <v>25.442896977247234</v>
      </c>
      <c r="W82" s="3">
        <f>CRI!J82*Planck!M82</f>
        <v>5.249566088840556</v>
      </c>
      <c r="X82" s="3">
        <f>CRI!J82*Planck!N82</f>
        <v>146.04292859154427</v>
      </c>
    </row>
    <row r="83" spans="1:24" x14ac:dyDescent="0.25">
      <c r="A83" s="3">
        <f>CRI!C83*Planck!L83</f>
        <v>13.105251265630859</v>
      </c>
      <c r="B83" s="3">
        <f>CRI!C83*Planck!M83</f>
        <v>2.8890877827401025</v>
      </c>
      <c r="C83" s="3">
        <f>CRI!C83*Planck!N83</f>
        <v>76.03363023373997</v>
      </c>
      <c r="D83" s="3">
        <f>CRI!D83*Planck!L83</f>
        <v>7.8536023067259606</v>
      </c>
      <c r="E83" s="3">
        <f>CRI!D83*Planck!M83</f>
        <v>1.7313476876529941</v>
      </c>
      <c r="F83" s="3">
        <f>CRI!D83*Planck!N83</f>
        <v>45.564780231148362</v>
      </c>
      <c r="G83" s="3">
        <f>CRI!E83*Planck!L83</f>
        <v>4.6250317535810179</v>
      </c>
      <c r="H83" s="3">
        <f>CRI!E83*Planck!M83</f>
        <v>1.0196006519233058</v>
      </c>
      <c r="I83" s="3">
        <f>CRI!E83*Planck!N83</f>
        <v>26.833362218191475</v>
      </c>
      <c r="J83" s="3">
        <f>CRI!F83*Planck!L83</f>
        <v>11.302980827461225</v>
      </c>
      <c r="K83" s="3">
        <f>CRI!F83*Planck!M83</f>
        <v>2.4917724319261176</v>
      </c>
      <c r="L83" s="3">
        <f>CRI!F83*Planck!N83</f>
        <v>65.577274891941485</v>
      </c>
      <c r="M83" s="3">
        <f>CRI!G83*Planck!L83</f>
        <v>22.892415234499076</v>
      </c>
      <c r="N83" s="3">
        <f>CRI!G83*Planck!M83</f>
        <v>5.0466943235842594</v>
      </c>
      <c r="O83" s="3">
        <f>CRI!G83*Planck!N83</f>
        <v>132.81648705675161</v>
      </c>
      <c r="P83" s="3">
        <f>CRI!H83*Planck!L83</f>
        <v>33.019742829114548</v>
      </c>
      <c r="Q83" s="3">
        <f>CRI!H83*Planck!M83</f>
        <v>7.279290847860195</v>
      </c>
      <c r="R83" s="3">
        <f>CRI!H83*Planck!N83</f>
        <v>191.57289439129474</v>
      </c>
      <c r="S83" s="3">
        <f>CRI!I83*Planck!L83</f>
        <v>28.901972622700477</v>
      </c>
      <c r="T83" s="3">
        <f>CRI!I83*Planck!M83</f>
        <v>6.3715173642123482</v>
      </c>
      <c r="U83" s="3">
        <f>CRI!I83*Planck!N83</f>
        <v>167.68254609380816</v>
      </c>
      <c r="V83" s="3">
        <f>CRI!J83*Planck!L83</f>
        <v>24.467909922170545</v>
      </c>
      <c r="W83" s="3">
        <f>CRI!J83*Planck!M83</f>
        <v>5.3940163521103912</v>
      </c>
      <c r="X83" s="3">
        <f>CRI!J83*Planck!N83</f>
        <v>141.95714205752907</v>
      </c>
    </row>
    <row r="84" spans="1:24" x14ac:dyDescent="0.25">
      <c r="A84" s="3">
        <f>CRI!C84*Planck!L84</f>
        <v>12.644855068848246</v>
      </c>
      <c r="B84" s="3">
        <f>CRI!C84*Planck!M84</f>
        <v>2.9828729532802409</v>
      </c>
      <c r="C84" s="3">
        <f>CRI!C84*Planck!N84</f>
        <v>74.182258070491173</v>
      </c>
      <c r="D84" s="3">
        <f>CRI!D84*Planck!L84</f>
        <v>7.6261397814860326</v>
      </c>
      <c r="E84" s="3">
        <f>CRI!D84*Planck!M84</f>
        <v>1.798977209961897</v>
      </c>
      <c r="F84" s="3">
        <f>CRI!D84*Planck!N84</f>
        <v>44.739482285214116</v>
      </c>
      <c r="G84" s="3">
        <f>CRI!E84*Planck!L84</f>
        <v>4.4995378438419857</v>
      </c>
      <c r="H84" s="3">
        <f>CRI!E84*Planck!M84</f>
        <v>1.0614237698716185</v>
      </c>
      <c r="I84" s="3">
        <f>CRI!E84*Planck!N84</f>
        <v>26.396971393696678</v>
      </c>
      <c r="J84" s="3">
        <f>CRI!F84*Planck!L84</f>
        <v>11.133471844378246</v>
      </c>
      <c r="K84" s="3">
        <f>CRI!F84*Planck!M84</f>
        <v>2.6263434305797739</v>
      </c>
      <c r="L84" s="3">
        <f>CRI!F84*Planck!N84</f>
        <v>65.3155830638905</v>
      </c>
      <c r="M84" s="3">
        <f>CRI!G84*Planck!L84</f>
        <v>22.290018241801835</v>
      </c>
      <c r="N84" s="3">
        <f>CRI!G84*Planck!M84</f>
        <v>5.2581300599794023</v>
      </c>
      <c r="O84" s="3">
        <f>CRI!G84*Planck!N84</f>
        <v>130.76653521185122</v>
      </c>
      <c r="P84" s="3">
        <f>CRI!H84*Planck!L84</f>
        <v>31.865957755619394</v>
      </c>
      <c r="Q84" s="3">
        <f>CRI!H84*Planck!M84</f>
        <v>7.5170575702190003</v>
      </c>
      <c r="R84" s="3">
        <f>CRI!H84*Planck!N84</f>
        <v>186.94470510100055</v>
      </c>
      <c r="S84" s="3">
        <f>CRI!I84*Planck!L84</f>
        <v>27.724075483980236</v>
      </c>
      <c r="T84" s="3">
        <f>CRI!I84*Planck!M84</f>
        <v>6.5400033820551267</v>
      </c>
      <c r="U84" s="3">
        <f>CRI!I84*Planck!N84</f>
        <v>162.64595451039261</v>
      </c>
      <c r="V84" s="3">
        <f>CRI!J84*Planck!L84</f>
        <v>23.466820447114355</v>
      </c>
      <c r="W84" s="3">
        <f>CRI!J84*Planck!M84</f>
        <v>5.535733199791979</v>
      </c>
      <c r="X84" s="3">
        <f>CRI!J84*Planck!N84</f>
        <v>137.67035849943343</v>
      </c>
    </row>
    <row r="85" spans="1:24" x14ac:dyDescent="0.25">
      <c r="A85" s="3">
        <f>CRI!C85*Planck!L85</f>
        <v>12.166313091554107</v>
      </c>
      <c r="B85" s="3">
        <f>CRI!C85*Planck!M85</f>
        <v>3.0783430798577558</v>
      </c>
      <c r="C85" s="3">
        <f>CRI!C85*Planck!N85</f>
        <v>72.206849092556524</v>
      </c>
      <c r="D85" s="3">
        <f>CRI!D85*Planck!L85</f>
        <v>7.3787465596399926</v>
      </c>
      <c r="E85" s="3">
        <f>CRI!D85*Planck!M85</f>
        <v>1.8669841256724145</v>
      </c>
      <c r="F85" s="3">
        <f>CRI!D85*Planck!N85</f>
        <v>43.792727945988354</v>
      </c>
      <c r="G85" s="3">
        <f>CRI!E85*Planck!L85</f>
        <v>4.3705311197264756</v>
      </c>
      <c r="H85" s="3">
        <f>CRI!E85*Planck!M85</f>
        <v>1.1058398815211135</v>
      </c>
      <c r="I85" s="3">
        <f>CRI!E85*Planck!N85</f>
        <v>25.939023485717293</v>
      </c>
      <c r="J85" s="3">
        <f>CRI!F85*Planck!L85</f>
        <v>10.943009215803695</v>
      </c>
      <c r="K85" s="3">
        <f>CRI!F85*Planck!M85</f>
        <v>2.7688204667093528</v>
      </c>
      <c r="L85" s="3">
        <f>CRI!F85*Planck!N85</f>
        <v>64.946562620727263</v>
      </c>
      <c r="M85" s="3">
        <f>CRI!G85*Planck!L85</f>
        <v>21.635797184294805</v>
      </c>
      <c r="N85" s="3">
        <f>CRI!G85*Planck!M85</f>
        <v>5.4743294898201684</v>
      </c>
      <c r="O85" s="3">
        <f>CRI!G85*Planck!N85</f>
        <v>128.408066644944</v>
      </c>
      <c r="P85" s="3">
        <f>CRI!H85*Planck!L85</f>
        <v>30.660443504035353</v>
      </c>
      <c r="Q85" s="3">
        <f>CRI!H85*Planck!M85</f>
        <v>7.7577622222740708</v>
      </c>
      <c r="R85" s="3">
        <f>CRI!H85*Planck!N85</f>
        <v>181.96918002575717</v>
      </c>
      <c r="S85" s="3">
        <f>CRI!I85*Planck!L85</f>
        <v>26.512331270808954</v>
      </c>
      <c r="T85" s="3">
        <f>CRI!I85*Planck!M85</f>
        <v>6.7081991795072122</v>
      </c>
      <c r="U85" s="3">
        <f>CRI!I85*Planck!N85</f>
        <v>157.35020862582704</v>
      </c>
      <c r="V85" s="3">
        <f>CRI!J85*Planck!L85</f>
        <v>22.436505175695078</v>
      </c>
      <c r="W85" s="3">
        <f>CRI!J85*Planck!M85</f>
        <v>5.6769261093354872</v>
      </c>
      <c r="X85" s="3">
        <f>CRI!J85*Planck!N85</f>
        <v>133.16025415377771</v>
      </c>
    </row>
    <row r="86" spans="1:24" x14ac:dyDescent="0.25">
      <c r="A86" s="3">
        <f>CRI!C86*Planck!L86</f>
        <v>11.664230335713683</v>
      </c>
      <c r="B86" s="3">
        <f>CRI!C86*Planck!M86</f>
        <v>3.1760798391097365</v>
      </c>
      <c r="C86" s="3">
        <f>CRI!C86*Planck!N86</f>
        <v>70.074593953113379</v>
      </c>
      <c r="D86" s="3">
        <f>CRI!D86*Planck!L86</f>
        <v>7.1192394860377011</v>
      </c>
      <c r="E86" s="3">
        <f>CRI!D86*Planck!M86</f>
        <v>1.9385139311049808</v>
      </c>
      <c r="F86" s="3">
        <f>CRI!D86*Planck!N86</f>
        <v>42.769887243360863</v>
      </c>
      <c r="G86" s="3">
        <f>CRI!E86*Planck!L86</f>
        <v>4.2352264909436581</v>
      </c>
      <c r="H86" s="3">
        <f>CRI!E86*Planck!M86</f>
        <v>1.153219465391035</v>
      </c>
      <c r="I86" s="3">
        <f>CRI!E86*Planck!N86</f>
        <v>25.443751375832829</v>
      </c>
      <c r="J86" s="3">
        <f>CRI!F86*Planck!L86</f>
        <v>10.724255729905254</v>
      </c>
      <c r="K86" s="3">
        <f>CRI!F86*Planck!M86</f>
        <v>2.9201320132474131</v>
      </c>
      <c r="L86" s="3">
        <f>CRI!F86*Planck!N86</f>
        <v>64.427557077770899</v>
      </c>
      <c r="M86" s="3">
        <f>CRI!G86*Planck!L86</f>
        <v>20.919775744043267</v>
      </c>
      <c r="N86" s="3">
        <f>CRI!G86*Planck!M86</f>
        <v>5.6962933744472695</v>
      </c>
      <c r="O86" s="3">
        <f>CRI!G86*Planck!N86</f>
        <v>125.67865591316166</v>
      </c>
      <c r="P86" s="3">
        <f>CRI!H86*Planck!L86</f>
        <v>29.384887961124853</v>
      </c>
      <c r="Q86" s="3">
        <f>CRI!H86*Planck!M86</f>
        <v>8.0012780562187586</v>
      </c>
      <c r="R86" s="3">
        <f>CRI!H86*Planck!N86</f>
        <v>176.53407322803562</v>
      </c>
      <c r="S86" s="3">
        <f>CRI!I86*Planck!L86</f>
        <v>25.256476766295791</v>
      </c>
      <c r="T86" s="3">
        <f>CRI!I86*Planck!M86</f>
        <v>6.8771435710393503</v>
      </c>
      <c r="U86" s="3">
        <f>CRI!I86*Planck!N86</f>
        <v>151.73203058803713</v>
      </c>
      <c r="V86" s="3">
        <f>CRI!J86*Planck!L86</f>
        <v>21.373740752530292</v>
      </c>
      <c r="W86" s="3">
        <f>CRI!J86*Planck!M86</f>
        <v>5.8199045403466867</v>
      </c>
      <c r="X86" s="3">
        <f>CRI!J86*Planck!N86</f>
        <v>128.40591804045775</v>
      </c>
    </row>
    <row r="87" spans="1:24" x14ac:dyDescent="0.25">
      <c r="A87" s="3">
        <f>CRI!C87*Planck!L87</f>
        <v>11.133475781257539</v>
      </c>
      <c r="B87" s="3">
        <f>CRI!C87*Planck!M87</f>
        <v>3.2766382327157788</v>
      </c>
      <c r="C87" s="3">
        <f>CRI!C87*Planck!N87</f>
        <v>67.754139153085006</v>
      </c>
      <c r="D87" s="3">
        <f>CRI!D87*Planck!L87</f>
        <v>6.8435126361858281</v>
      </c>
      <c r="E87" s="3">
        <f>CRI!D87*Planck!M87</f>
        <v>2.014080381577589</v>
      </c>
      <c r="F87" s="3">
        <f>CRI!D87*Planck!N87</f>
        <v>41.64703966290547</v>
      </c>
      <c r="G87" s="3">
        <f>CRI!E87*Planck!L87</f>
        <v>4.0856791857825838</v>
      </c>
      <c r="H87" s="3">
        <f>CRI!E87*Planck!M87</f>
        <v>1.2024360487030381</v>
      </c>
      <c r="I87" s="3">
        <f>CRI!E87*Planck!N87</f>
        <v>24.863904276361474</v>
      </c>
      <c r="J87" s="3">
        <f>CRI!F87*Planck!L87</f>
        <v>10.469552913567869</v>
      </c>
      <c r="K87" s="3">
        <f>CRI!F87*Planck!M87</f>
        <v>3.0812423748015352</v>
      </c>
      <c r="L87" s="3">
        <f>CRI!F87*Planck!N87</f>
        <v>63.713754708176268</v>
      </c>
      <c r="M87" s="3">
        <f>CRI!G87*Planck!L87</f>
        <v>20.121969989979224</v>
      </c>
      <c r="N87" s="3">
        <f>CRI!G87*Planck!M87</f>
        <v>5.9219975398624634</v>
      </c>
      <c r="O87" s="3">
        <f>CRI!G87*Planck!N87</f>
        <v>122.45472856108026</v>
      </c>
      <c r="P87" s="3">
        <f>CRI!H87*Planck!L87</f>
        <v>28.037973412432979</v>
      </c>
      <c r="Q87" s="3">
        <f>CRI!H87*Planck!M87</f>
        <v>8.2517173842245999</v>
      </c>
      <c r="R87" s="3">
        <f>CRI!H87*Planck!N87</f>
        <v>170.62854309653062</v>
      </c>
      <c r="S87" s="3">
        <f>CRI!I87*Planck!L87</f>
        <v>23.952294226650395</v>
      </c>
      <c r="T87" s="3">
        <f>CRI!I87*Planck!M87</f>
        <v>7.0492813355215604</v>
      </c>
      <c r="U87" s="3">
        <f>CRI!I87*Planck!N87</f>
        <v>145.76463882016913</v>
      </c>
      <c r="V87" s="3">
        <f>CRI!J87*Planck!L87</f>
        <v>20.27518295944607</v>
      </c>
      <c r="W87" s="3">
        <f>CRI!J87*Planck!M87</f>
        <v>5.9670888916888272</v>
      </c>
      <c r="X87" s="3">
        <f>CRI!J87*Planck!N87</f>
        <v>123.38712497144381</v>
      </c>
    </row>
    <row r="88" spans="1:24" x14ac:dyDescent="0.25">
      <c r="A88" s="3">
        <f>CRI!C88*Planck!L88</f>
        <v>10.570645318927708</v>
      </c>
      <c r="B88" s="3">
        <f>CRI!C88*Planck!M88</f>
        <v>3.380183808769186</v>
      </c>
      <c r="C88" s="3">
        <f>CRI!C88*Planck!N88</f>
        <v>65.22449481026419</v>
      </c>
      <c r="D88" s="3">
        <f>CRI!D88*Planck!L88</f>
        <v>6.5435014910825471</v>
      </c>
      <c r="E88" s="3">
        <f>CRI!D88*Planck!M88</f>
        <v>2.0924207676526163</v>
      </c>
      <c r="F88" s="3">
        <f>CRI!D88*Planck!N88</f>
        <v>40.375640859111151</v>
      </c>
      <c r="G88" s="3">
        <f>CRI!E88*Planck!L88</f>
        <v>3.9251293279841857</v>
      </c>
      <c r="H88" s="3">
        <f>CRI!E88*Planck!M88</f>
        <v>1.2551417819326758</v>
      </c>
      <c r="I88" s="3">
        <f>CRI!E88*Planck!N88</f>
        <v>24.21938961704663</v>
      </c>
      <c r="J88" s="3">
        <f>CRI!F88*Planck!L88</f>
        <v>10.172302986137234</v>
      </c>
      <c r="K88" s="3">
        <f>CRI!F88*Planck!M88</f>
        <v>3.2528055586225531</v>
      </c>
      <c r="L88" s="3">
        <f>CRI!F88*Planck!N88</f>
        <v>62.766586458039164</v>
      </c>
      <c r="M88" s="3">
        <f>CRI!G88*Planck!L88</f>
        <v>19.237019973783884</v>
      </c>
      <c r="N88" s="3">
        <f>CRI!G88*Planck!M88</f>
        <v>6.151437446105688</v>
      </c>
      <c r="O88" s="3">
        <f>CRI!G88*Planck!N88</f>
        <v>118.69898871720874</v>
      </c>
      <c r="P88" s="3">
        <f>CRI!H88*Planck!L88</f>
        <v>26.606353130407655</v>
      </c>
      <c r="Q88" s="3">
        <f>CRI!H88*Planck!M88</f>
        <v>8.5079350738183965</v>
      </c>
      <c r="R88" s="3">
        <f>CRI!H88*Planck!N88</f>
        <v>164.17029323337175</v>
      </c>
      <c r="S88" s="3">
        <f>CRI!I88*Planck!L88</f>
        <v>22.584067135889207</v>
      </c>
      <c r="T88" s="3">
        <f>CRI!I88*Planck!M88</f>
        <v>7.2217254259962989</v>
      </c>
      <c r="U88" s="3">
        <f>CRI!I88*Planck!N88</f>
        <v>139.35141377431904</v>
      </c>
      <c r="V88" s="3">
        <f>CRI!J88*Planck!L88</f>
        <v>19.13986330724962</v>
      </c>
      <c r="W88" s="3">
        <f>CRI!J88*Planck!M88</f>
        <v>6.1203695802162654</v>
      </c>
      <c r="X88" s="3">
        <f>CRI!J88*Planck!N88</f>
        <v>118.09949887520263</v>
      </c>
    </row>
    <row r="89" spans="1:24" x14ac:dyDescent="0.25">
      <c r="A89" s="3">
        <f>CRI!C89*Planck!L89</f>
        <v>9.9850310759114027</v>
      </c>
      <c r="B89" s="3">
        <f>CRI!C89*Planck!M89</f>
        <v>3.486875414840275</v>
      </c>
      <c r="C89" s="3">
        <f>CRI!C89*Planck!N89</f>
        <v>62.534661171847688</v>
      </c>
      <c r="D89" s="3">
        <f>CRI!D89*Planck!L89</f>
        <v>6.229151522955779</v>
      </c>
      <c r="E89" s="3">
        <f>CRI!D89*Planck!M89</f>
        <v>2.1752836957221788</v>
      </c>
      <c r="F89" s="3">
        <f>CRI!D89*Planck!N89</f>
        <v>39.012185031240158</v>
      </c>
      <c r="G89" s="3">
        <f>CRI!E89*Planck!L89</f>
        <v>3.7558795529556241</v>
      </c>
      <c r="H89" s="3">
        <f>CRI!E89*Planck!M89</f>
        <v>1.3115917191180959</v>
      </c>
      <c r="I89" s="3">
        <f>CRI!E89*Planck!N89</f>
        <v>23.52247614060753</v>
      </c>
      <c r="J89" s="3">
        <f>CRI!F89*Planck!L89</f>
        <v>9.8471162820452243</v>
      </c>
      <c r="K89" s="3">
        <f>CRI!F89*Planck!M89</f>
        <v>3.4387141522043594</v>
      </c>
      <c r="L89" s="3">
        <f>CRI!F89*Planck!N89</f>
        <v>61.670922757871892</v>
      </c>
      <c r="M89" s="3">
        <f>CRI!G89*Planck!L89</f>
        <v>18.292098826450953</v>
      </c>
      <c r="N89" s="3">
        <f>CRI!G89*Planck!M89</f>
        <v>6.3877888009435786</v>
      </c>
      <c r="O89" s="3">
        <f>CRI!G89*Planck!N89</f>
        <v>114.56050497365651</v>
      </c>
      <c r="P89" s="3">
        <f>CRI!H89*Planck!L89</f>
        <v>25.109686803235768</v>
      </c>
      <c r="Q89" s="3">
        <f>CRI!H89*Planck!M89</f>
        <v>8.7685605505789965</v>
      </c>
      <c r="R89" s="3">
        <f>CRI!H89*Planck!N89</f>
        <v>157.25797390452675</v>
      </c>
      <c r="S89" s="3">
        <f>CRI!I89*Planck!L89</f>
        <v>21.179115178049646</v>
      </c>
      <c r="T89" s="3">
        <f>CRI!I89*Planck!M89</f>
        <v>7.395964565455408</v>
      </c>
      <c r="U89" s="3">
        <f>CRI!I89*Planck!N89</f>
        <v>132.64142910621652</v>
      </c>
      <c r="V89" s="3">
        <f>CRI!J89*Planck!L89</f>
        <v>17.974894800558744</v>
      </c>
      <c r="W89" s="3">
        <f>CRI!J89*Planck!M89</f>
        <v>6.2770178968809738</v>
      </c>
      <c r="X89" s="3">
        <f>CRI!J89*Planck!N89</f>
        <v>112.57390662151218</v>
      </c>
    </row>
    <row r="90" spans="1:24" x14ac:dyDescent="0.25">
      <c r="A90" s="3">
        <f>CRI!C90*Planck!L90</f>
        <v>9.3903189590392291</v>
      </c>
      <c r="B90" s="3">
        <f>CRI!C90*Planck!M90</f>
        <v>3.5972162926961353</v>
      </c>
      <c r="C90" s="3">
        <f>CRI!C90*Planck!N90</f>
        <v>59.75725880720757</v>
      </c>
      <c r="D90" s="3">
        <f>CRI!D90*Planck!L90</f>
        <v>5.9035999728646074</v>
      </c>
      <c r="E90" s="3">
        <f>CRI!D90*Planck!M90</f>
        <v>2.2615340437937421</v>
      </c>
      <c r="F90" s="3">
        <f>CRI!D90*Planck!N90</f>
        <v>37.568793244568234</v>
      </c>
      <c r="G90" s="3">
        <f>CRI!E90*Planck!L90</f>
        <v>3.5820082007036169</v>
      </c>
      <c r="H90" s="3">
        <f>CRI!E90*Planck!M90</f>
        <v>1.3721853662637011</v>
      </c>
      <c r="I90" s="3">
        <f>CRI!E90*Planck!N90</f>
        <v>22.794858410313957</v>
      </c>
      <c r="J90" s="3">
        <f>CRI!F90*Planck!L90</f>
        <v>9.489939501501361</v>
      </c>
      <c r="K90" s="3">
        <f>CRI!F90*Planck!M90</f>
        <v>3.635378642664775</v>
      </c>
      <c r="L90" s="3">
        <f>CRI!F90*Planck!N90</f>
        <v>60.391214966140126</v>
      </c>
      <c r="M90" s="3">
        <f>CRI!G90*Planck!L90</f>
        <v>17.312317748745293</v>
      </c>
      <c r="N90" s="3">
        <f>CRI!G90*Planck!M90</f>
        <v>6.6319527315066669</v>
      </c>
      <c r="O90" s="3">
        <f>CRI!G90*Planck!N90</f>
        <v>110.17055509797449</v>
      </c>
      <c r="P90" s="3">
        <f>CRI!H90*Planck!L90</f>
        <v>23.584080595926476</v>
      </c>
      <c r="Q90" s="3">
        <f>CRI!H90*Planck!M90</f>
        <v>9.0345215469236422</v>
      </c>
      <c r="R90" s="3">
        <f>CRI!H90*Planck!N90</f>
        <v>150.08222979946737</v>
      </c>
      <c r="S90" s="3">
        <f>CRI!I90*Planck!L90</f>
        <v>19.763849358900369</v>
      </c>
      <c r="T90" s="3">
        <f>CRI!I90*Planck!M90</f>
        <v>7.571078387256672</v>
      </c>
      <c r="U90" s="3">
        <f>CRI!I90*Planck!N90</f>
        <v>125.77138926996686</v>
      </c>
      <c r="V90" s="3">
        <f>CRI!J90*Planck!L90</f>
        <v>16.805552380568361</v>
      </c>
      <c r="W90" s="3">
        <f>CRI!J90*Planck!M90</f>
        <v>6.4378225164488034</v>
      </c>
      <c r="X90" s="3">
        <f>CRI!J90*Planck!N90</f>
        <v>106.94564768079584</v>
      </c>
    </row>
    <row r="91" spans="1:24" x14ac:dyDescent="0.25">
      <c r="A91" s="3">
        <f>CRI!C91*Planck!L91</f>
        <v>8.7996570711498201</v>
      </c>
      <c r="B91" s="3">
        <f>CRI!C91*Planck!M91</f>
        <v>3.7116829835681195</v>
      </c>
      <c r="C91" s="3">
        <f>CRI!C91*Planck!N91</f>
        <v>56.962110273046903</v>
      </c>
      <c r="D91" s="3">
        <f>CRI!D91*Planck!L91</f>
        <v>5.5750137913800391</v>
      </c>
      <c r="E91" s="3">
        <f>CRI!D91*Planck!M91</f>
        <v>2.3515329808095617</v>
      </c>
      <c r="F91" s="3">
        <f>CRI!D91*Planck!N91</f>
        <v>36.08828705376493</v>
      </c>
      <c r="G91" s="3">
        <f>CRI!E91*Planck!L91</f>
        <v>3.4076306033380543</v>
      </c>
      <c r="H91" s="3">
        <f>CRI!E91*Planck!M91</f>
        <v>1.4373337986275803</v>
      </c>
      <c r="I91" s="3">
        <f>CRI!E91*Planck!N91</f>
        <v>22.058340299821303</v>
      </c>
      <c r="J91" s="3">
        <f>CRI!F91*Planck!L91</f>
        <v>9.108702328731793</v>
      </c>
      <c r="K91" s="3">
        <f>CRI!F91*Planck!M91</f>
        <v>3.8420378388135799</v>
      </c>
      <c r="L91" s="3">
        <f>CRI!F91*Planck!N91</f>
        <v>58.962628009068879</v>
      </c>
      <c r="M91" s="3">
        <f>CRI!G91*Planck!L91</f>
        <v>16.322469262289914</v>
      </c>
      <c r="N91" s="3">
        <f>CRI!G91*Planck!M91</f>
        <v>6.884794591516834</v>
      </c>
      <c r="O91" s="3">
        <f>CRI!G91*Planck!N91</f>
        <v>105.65892358410825</v>
      </c>
      <c r="P91" s="3">
        <f>CRI!H91*Planck!L91</f>
        <v>22.072337607301858</v>
      </c>
      <c r="Q91" s="3">
        <f>CRI!H91*Planck!M91</f>
        <v>9.3100809772679067</v>
      </c>
      <c r="R91" s="3">
        <f>CRI!H91*Planck!N91</f>
        <v>142.87908251483296</v>
      </c>
      <c r="S91" s="3">
        <f>CRI!I91*Planck!L91</f>
        <v>18.384126441159122</v>
      </c>
      <c r="T91" s="3">
        <f>CRI!I91*Planck!M91</f>
        <v>7.7543986916411587</v>
      </c>
      <c r="U91" s="3">
        <f>CRI!I91*Planck!N91</f>
        <v>119.00448269151804</v>
      </c>
      <c r="V91" s="3">
        <f>CRI!J91*Planck!L91</f>
        <v>15.655582127507769</v>
      </c>
      <c r="W91" s="3">
        <f>CRI!J91*Planck!M91</f>
        <v>6.6035025354608408</v>
      </c>
      <c r="X91" s="3">
        <f>CRI!J91*Planck!N91</f>
        <v>101.34201689058715</v>
      </c>
    </row>
    <row r="92" spans="1:24" x14ac:dyDescent="0.25">
      <c r="A92" s="3">
        <f>CRI!C92*Planck!L92</f>
        <v>8.225659940094376</v>
      </c>
      <c r="B92" s="3">
        <f>CRI!C92*Planck!M92</f>
        <v>3.8307255392597579</v>
      </c>
      <c r="C92" s="3">
        <f>CRI!C92*Planck!N92</f>
        <v>54.216261083451684</v>
      </c>
      <c r="D92" s="3">
        <f>CRI!D92*Planck!L92</f>
        <v>5.2552827395047403</v>
      </c>
      <c r="E92" s="3">
        <f>CRI!D92*Planck!M92</f>
        <v>2.4474079834159568</v>
      </c>
      <c r="F92" s="3">
        <f>CRI!D92*Planck!N92</f>
        <v>34.638166803316359</v>
      </c>
      <c r="G92" s="3">
        <f>CRI!E92*Planck!L92</f>
        <v>3.2369495134630646</v>
      </c>
      <c r="H92" s="3">
        <f>CRI!E92*Planck!M92</f>
        <v>1.507461439060553</v>
      </c>
      <c r="I92" s="3">
        <f>CRI!E92*Planck!N92</f>
        <v>21.335102741173117</v>
      </c>
      <c r="J92" s="3">
        <f>CRI!F92*Planck!L92</f>
        <v>8.7207228068593157</v>
      </c>
      <c r="K92" s="3">
        <f>CRI!F92*Planck!M92</f>
        <v>4.061278465233725</v>
      </c>
      <c r="L92" s="3">
        <f>CRI!F92*Planck!N92</f>
        <v>57.479276796807575</v>
      </c>
      <c r="M92" s="3">
        <f>CRI!G92*Planck!L92</f>
        <v>15.346948869713119</v>
      </c>
      <c r="N92" s="3">
        <f>CRI!G92*Planck!M92</f>
        <v>7.1471407051929754</v>
      </c>
      <c r="O92" s="3">
        <f>CRI!G92*Planck!N92</f>
        <v>101.15348711403254</v>
      </c>
      <c r="P92" s="3">
        <f>CRI!H92*Planck!L92</f>
        <v>20.60223160921786</v>
      </c>
      <c r="Q92" s="3">
        <f>CRI!H92*Planck!M92</f>
        <v>9.5945486886089313</v>
      </c>
      <c r="R92" s="3">
        <f>CRI!H92*Planck!N92</f>
        <v>135.7916539173489</v>
      </c>
      <c r="S92" s="3">
        <f>CRI!I92*Planck!L92</f>
        <v>17.060628023899447</v>
      </c>
      <c r="T92" s="3">
        <f>CRI!I92*Planck!M92</f>
        <v>7.9452085258720908</v>
      </c>
      <c r="U92" s="3">
        <f>CRI!I92*Planck!N92</f>
        <v>112.44854150641831</v>
      </c>
      <c r="V92" s="3">
        <f>CRI!J92*Planck!L92</f>
        <v>14.547231931092831</v>
      </c>
      <c r="W92" s="3">
        <f>CRI!J92*Planck!M92</f>
        <v>6.7747090555427203</v>
      </c>
      <c r="X92" s="3">
        <f>CRI!J92*Planck!N92</f>
        <v>95.882461730919175</v>
      </c>
    </row>
    <row r="93" spans="1:24" x14ac:dyDescent="0.25">
      <c r="A93" s="3">
        <f>CRI!C93*Planck!L93</f>
        <v>7.6989231747462634</v>
      </c>
      <c r="B93" s="3">
        <f>CRI!C93*Planck!M93</f>
        <v>3.9669325467019658</v>
      </c>
      <c r="C93" s="3">
        <f>CRI!C93*Planck!N93</f>
        <v>51.716155714984254</v>
      </c>
      <c r="D93" s="3">
        <f>CRI!D93*Planck!L93</f>
        <v>4.9623221762053644</v>
      </c>
      <c r="E93" s="3">
        <f>CRI!D93*Planck!M93</f>
        <v>2.5568767087559303</v>
      </c>
      <c r="F93" s="3">
        <f>CRI!D93*Planck!N93</f>
        <v>33.333522175458526</v>
      </c>
      <c r="G93" s="3">
        <f>CRI!E93*Planck!L93</f>
        <v>3.0867144422184558</v>
      </c>
      <c r="H93" s="3">
        <f>CRI!E93*Planck!M93</f>
        <v>1.5904546266127604</v>
      </c>
      <c r="I93" s="3">
        <f>CRI!E93*Planck!N93</f>
        <v>20.734458718211783</v>
      </c>
      <c r="J93" s="3">
        <f>CRI!F93*Planck!L93</f>
        <v>8.3562790281816763</v>
      </c>
      <c r="K93" s="3">
        <f>CRI!F93*Planck!M93</f>
        <v>4.3056404764435721</v>
      </c>
      <c r="L93" s="3">
        <f>CRI!F93*Planck!N93</f>
        <v>56.131827479047871</v>
      </c>
      <c r="M93" s="3">
        <f>CRI!G93*Planck!L93</f>
        <v>14.451111017099137</v>
      </c>
      <c r="N93" s="3">
        <f>CRI!G93*Planck!M93</f>
        <v>7.4460520424173788</v>
      </c>
      <c r="O93" s="3">
        <f>CRI!G93*Planck!N93</f>
        <v>97.072784161072533</v>
      </c>
      <c r="P93" s="3">
        <f>CRI!H93*Planck!L93</f>
        <v>19.263384574585547</v>
      </c>
      <c r="Q93" s="3">
        <f>CRI!H93*Planck!M93</f>
        <v>9.9256149846018555</v>
      </c>
      <c r="R93" s="3">
        <f>CRI!H93*Planck!N93</f>
        <v>129.39838125995132</v>
      </c>
      <c r="S93" s="3">
        <f>CRI!I93*Planck!L93</f>
        <v>15.865855136449261</v>
      </c>
      <c r="T93" s="3">
        <f>CRI!I93*Planck!M93</f>
        <v>8.1750104129482271</v>
      </c>
      <c r="U93" s="3">
        <f>CRI!I93*Planck!N93</f>
        <v>106.57607774025293</v>
      </c>
      <c r="V93" s="3">
        <f>CRI!J93*Planck!L93</f>
        <v>13.532956373985545</v>
      </c>
      <c r="W93" s="3">
        <f>CRI!J93*Planck!M93</f>
        <v>6.9729654231587226</v>
      </c>
      <c r="X93" s="3">
        <f>CRI!J93*Planck!N93</f>
        <v>90.905242621048899</v>
      </c>
    </row>
    <row r="94" spans="1:24" x14ac:dyDescent="0.25">
      <c r="A94" s="3">
        <f>CRI!C94*Planck!L94</f>
        <v>7.1900963761845045</v>
      </c>
      <c r="B94" s="3">
        <f>CRI!C94*Planck!M94</f>
        <v>4.108695717640269</v>
      </c>
      <c r="C94" s="3">
        <f>CRI!C94*Planck!N94</f>
        <v>49.274241247477427</v>
      </c>
      <c r="D94" s="3">
        <f>CRI!D94*Planck!L94</f>
        <v>4.6752347599562505</v>
      </c>
      <c r="E94" s="3">
        <f>CRI!D94*Planck!M94</f>
        <v>2.6716077270981842</v>
      </c>
      <c r="F94" s="3">
        <f>CRI!D94*Planck!N94</f>
        <v>32.039715936731838</v>
      </c>
      <c r="G94" s="3">
        <f>CRI!E94*Planck!L94</f>
        <v>2.942923167926681</v>
      </c>
      <c r="H94" s="3">
        <f>CRI!E94*Planck!M94</f>
        <v>1.6816987123364819</v>
      </c>
      <c r="I94" s="3">
        <f>CRI!E94*Planck!N94</f>
        <v>20.168061533851226</v>
      </c>
      <c r="J94" s="3">
        <f>CRI!F94*Planck!L94</f>
        <v>7.9860233238737663</v>
      </c>
      <c r="K94" s="3">
        <f>CRI!F94*Planck!M94</f>
        <v>4.5635187784767268</v>
      </c>
      <c r="L94" s="3">
        <f>CRI!F94*Planck!N94</f>
        <v>54.728785162314466</v>
      </c>
      <c r="M94" s="3">
        <f>CRI!G94*Planck!L94</f>
        <v>13.577577342934461</v>
      </c>
      <c r="N94" s="3">
        <f>CRI!G94*Planck!M94</f>
        <v>7.7587463319160426</v>
      </c>
      <c r="O94" s="3">
        <f>CRI!G94*Planck!N94</f>
        <v>93.048102076631807</v>
      </c>
      <c r="P94" s="3">
        <f>CRI!H94*Planck!L94</f>
        <v>17.965208247843329</v>
      </c>
      <c r="Q94" s="3">
        <f>CRI!H94*Planck!M94</f>
        <v>10.266006230308616</v>
      </c>
      <c r="R94" s="3">
        <f>CRI!H94*Planck!N94</f>
        <v>123.11684836346454</v>
      </c>
      <c r="S94" s="3">
        <f>CRI!I94*Planck!L94</f>
        <v>14.72799276312398</v>
      </c>
      <c r="T94" s="3">
        <f>CRI!I94*Planck!M94</f>
        <v>8.4161376467384859</v>
      </c>
      <c r="U94" s="3">
        <f>CRI!I94*Planck!N94</f>
        <v>100.93198067622819</v>
      </c>
      <c r="V94" s="3">
        <f>CRI!J94*Planck!L94</f>
        <v>12.560931157650696</v>
      </c>
      <c r="W94" s="3">
        <f>CRI!J94*Planck!M94</f>
        <v>7.1777958676543481</v>
      </c>
      <c r="X94" s="3">
        <f>CRI!J94*Planck!N94</f>
        <v>86.080953546755921</v>
      </c>
    </row>
    <row r="95" spans="1:24" x14ac:dyDescent="0.25">
      <c r="A95" s="3">
        <f>CRI!C95*Planck!L95</f>
        <v>6.6983694003387297</v>
      </c>
      <c r="B95" s="3">
        <f>CRI!C95*Planck!M95</f>
        <v>4.2559537492451733</v>
      </c>
      <c r="C95" s="3">
        <f>CRI!C95*Planck!N95</f>
        <v>46.886296579381479</v>
      </c>
      <c r="D95" s="3">
        <f>CRI!D95*Planck!L95</f>
        <v>4.3968783756069616</v>
      </c>
      <c r="E95" s="3">
        <f>CRI!D95*Planck!M95</f>
        <v>2.7936516918122165</v>
      </c>
      <c r="F95" s="3">
        <f>CRI!D95*Planck!N95</f>
        <v>30.776645959799126</v>
      </c>
      <c r="G95" s="3">
        <f>CRI!E95*Planck!L95</f>
        <v>2.8042590776243261</v>
      </c>
      <c r="H95" s="3">
        <f>CRI!E95*Planck!M95</f>
        <v>1.7817466045790982</v>
      </c>
      <c r="I95" s="3">
        <f>CRI!E95*Planck!N95</f>
        <v>19.628855164701431</v>
      </c>
      <c r="J95" s="3">
        <f>CRI!F95*Planck!L95</f>
        <v>7.6133448009444402</v>
      </c>
      <c r="K95" s="3">
        <f>CRI!F95*Planck!M95</f>
        <v>4.8373031424987092</v>
      </c>
      <c r="L95" s="3">
        <f>CRI!F95*Planck!N95</f>
        <v>53.290811683231723</v>
      </c>
      <c r="M95" s="3">
        <f>CRI!G95*Planck!L95</f>
        <v>12.725340469174975</v>
      </c>
      <c r="N95" s="3">
        <f>CRI!G95*Planck!M95</f>
        <v>8.0853200597548156</v>
      </c>
      <c r="O95" s="3">
        <f>CRI!G95*Planck!N95</f>
        <v>89.073034294162952</v>
      </c>
      <c r="P95" s="3">
        <f>CRI!H95*Planck!L95</f>
        <v>16.713134280006006</v>
      </c>
      <c r="Q95" s="3">
        <f>CRI!H95*Planck!M95</f>
        <v>10.619051033081663</v>
      </c>
      <c r="R95" s="3">
        <f>CRI!H95*Planck!N95</f>
        <v>116.98622810855463</v>
      </c>
      <c r="S95" s="3">
        <f>CRI!I95*Planck!L95</f>
        <v>13.634070303906245</v>
      </c>
      <c r="T95" s="3">
        <f>CRI!I95*Planck!M95</f>
        <v>8.6627011977643011</v>
      </c>
      <c r="U95" s="3">
        <f>CRI!I95*Planck!N95</f>
        <v>95.433832571365755</v>
      </c>
      <c r="V95" s="3">
        <f>CRI!J95*Planck!L95</f>
        <v>11.626120875273237</v>
      </c>
      <c r="W95" s="3">
        <f>CRI!J95*Planck!M95</f>
        <v>7.3869071368017627</v>
      </c>
      <c r="X95" s="3">
        <f>CRI!J95*Planck!N95</f>
        <v>81.378872804213174</v>
      </c>
    </row>
    <row r="96" spans="1:24" x14ac:dyDescent="0.25">
      <c r="A96" s="3">
        <f>CRI!C96*Planck!L96</f>
        <v>6.225869892295453</v>
      </c>
      <c r="B96" s="3">
        <f>CRI!C96*Planck!M96</f>
        <v>4.4106969246288852</v>
      </c>
      <c r="C96" s="3">
        <f>CRI!C96*Planck!N96</f>
        <v>44.56903423649279</v>
      </c>
      <c r="D96" s="3">
        <f>CRI!D96*Planck!L96</f>
        <v>4.1263472102602741</v>
      </c>
      <c r="E96" s="3">
        <f>CRI!D96*Planck!M96</f>
        <v>2.9232970275798169</v>
      </c>
      <c r="F96" s="3">
        <f>CRI!D96*Planck!N96</f>
        <v>29.539215124513436</v>
      </c>
      <c r="G96" s="3">
        <f>CRI!E96*Planck!L96</f>
        <v>2.6694762079062242</v>
      </c>
      <c r="H96" s="3">
        <f>CRI!E96*Planck!M96</f>
        <v>1.8911815865526935</v>
      </c>
      <c r="I96" s="3">
        <f>CRI!E96*Planck!N96</f>
        <v>19.109936211630259</v>
      </c>
      <c r="J96" s="3">
        <f>CRI!F96*Planck!L96</f>
        <v>7.2378281933317989</v>
      </c>
      <c r="K96" s="3">
        <f>CRI!F96*Planck!M96</f>
        <v>5.1276154345638929</v>
      </c>
      <c r="L96" s="3">
        <f>CRI!F96*Planck!N96</f>
        <v>51.813323780770929</v>
      </c>
      <c r="M96" s="3">
        <f>CRI!G96*Planck!L96</f>
        <v>11.887602111024666</v>
      </c>
      <c r="N96" s="3">
        <f>CRI!G96*Planck!M96</f>
        <v>8.4217323810756106</v>
      </c>
      <c r="O96" s="3">
        <f>CRI!G96*Planck!N96</f>
        <v>85.099585221290297</v>
      </c>
      <c r="P96" s="3">
        <f>CRI!H96*Planck!L96</f>
        <v>15.505062244614365</v>
      </c>
      <c r="Q96" s="3">
        <f>CRI!H96*Planck!M96</f>
        <v>10.984510043027191</v>
      </c>
      <c r="R96" s="3">
        <f>CRI!H96*Planck!N96</f>
        <v>110.99583864968685</v>
      </c>
      <c r="S96" s="3">
        <f>CRI!I96*Planck!L96</f>
        <v>12.58841231375386</v>
      </c>
      <c r="T96" s="3">
        <f>CRI!I96*Planck!M96</f>
        <v>8.9182190503122118</v>
      </c>
      <c r="U96" s="3">
        <f>CRI!I96*Planck!N96</f>
        <v>90.116463899942687</v>
      </c>
      <c r="V96" s="3">
        <f>CRI!J96*Planck!L96</f>
        <v>10.733155428520558</v>
      </c>
      <c r="W96" s="3">
        <f>CRI!J96*Planck!M96</f>
        <v>7.6038684487646959</v>
      </c>
      <c r="X96" s="3">
        <f>CRI!J96*Planck!N96</f>
        <v>76.835266402099421</v>
      </c>
    </row>
    <row r="97" spans="1:24" x14ac:dyDescent="0.25">
      <c r="A97" s="3">
        <f>CRI!C97*Planck!L97</f>
        <v>5.776599514253995</v>
      </c>
      <c r="B97" s="3">
        <f>CRI!C97*Planck!M97</f>
        <v>4.5773758290288518</v>
      </c>
      <c r="C97" s="3">
        <f>CRI!C97*Planck!N97</f>
        <v>42.354954496138198</v>
      </c>
      <c r="D97" s="3">
        <f>CRI!D97*Planck!L97</f>
        <v>3.8600641613940243</v>
      </c>
      <c r="E97" s="3">
        <f>CRI!D97*Planck!M97</f>
        <v>3.0587137549118024</v>
      </c>
      <c r="F97" s="3">
        <f>CRI!D97*Planck!N97</f>
        <v>28.302609780129728</v>
      </c>
      <c r="G97" s="3">
        <f>CRI!E97*Planck!L97</f>
        <v>2.5373848333639044</v>
      </c>
      <c r="H97" s="3">
        <f>CRI!E97*Planck!M97</f>
        <v>2.0106230277042618</v>
      </c>
      <c r="I97" s="3">
        <f>CRI!E97*Planck!N97</f>
        <v>18.60451272260276</v>
      </c>
      <c r="J97" s="3">
        <f>CRI!F97*Planck!L97</f>
        <v>6.8563377412173585</v>
      </c>
      <c r="K97" s="3">
        <f>CRI!F97*Planck!M97</f>
        <v>5.4329600961370481</v>
      </c>
      <c r="L97" s="3">
        <f>CRI!F97*Planck!N97</f>
        <v>50.271768420650012</v>
      </c>
      <c r="M97" s="3">
        <f>CRI!G97*Planck!L97</f>
        <v>11.067316826374476</v>
      </c>
      <c r="N97" s="3">
        <f>CRI!G97*Planck!M97</f>
        <v>8.769738737859015</v>
      </c>
      <c r="O97" s="3">
        <f>CRI!G97*Planck!N97</f>
        <v>81.14734272624608</v>
      </c>
      <c r="P97" s="3">
        <f>CRI!H97*Planck!L97</f>
        <v>14.333524962938652</v>
      </c>
      <c r="Q97" s="3">
        <f>CRI!H97*Planck!M97</f>
        <v>11.35788114586131</v>
      </c>
      <c r="R97" s="3">
        <f>CRI!H97*Planck!N97</f>
        <v>105.09570484789432</v>
      </c>
      <c r="S97" s="3">
        <f>CRI!I97*Planck!L97</f>
        <v>11.580192484182074</v>
      </c>
      <c r="T97" s="3">
        <f>CRI!I97*Planck!M97</f>
        <v>9.1761412647354081</v>
      </c>
      <c r="U97" s="3">
        <f>CRI!I97*Planck!N97</f>
        <v>84.907829340389199</v>
      </c>
      <c r="V97" s="3">
        <f>CRI!J97*Planck!L97</f>
        <v>9.8796047767147765</v>
      </c>
      <c r="W97" s="3">
        <f>CRI!J97*Planck!M97</f>
        <v>7.8285960440399984</v>
      </c>
      <c r="X97" s="3">
        <f>CRI!J97*Planck!N97</f>
        <v>72.438847409283085</v>
      </c>
    </row>
    <row r="98" spans="1:24" x14ac:dyDescent="0.25">
      <c r="A98" s="3">
        <f>CRI!C98*Planck!L98</f>
        <v>5.3451605066406849</v>
      </c>
      <c r="B98" s="3">
        <f>CRI!C98*Planck!M98</f>
        <v>4.7528677461139157</v>
      </c>
      <c r="C98" s="3">
        <f>CRI!C98*Planck!N98</f>
        <v>40.2042822916641</v>
      </c>
      <c r="D98" s="3">
        <f>CRI!D98*Planck!L98</f>
        <v>3.6017389955961998</v>
      </c>
      <c r="E98" s="3">
        <f>CRI!D98*Planck!M98</f>
        <v>3.2026333130356388</v>
      </c>
      <c r="F98" s="3">
        <f>CRI!D98*Planck!N98</f>
        <v>27.090922927373658</v>
      </c>
      <c r="G98" s="3">
        <f>CRI!E98*Planck!L98</f>
        <v>2.4103177050973184</v>
      </c>
      <c r="H98" s="3">
        <f>CRI!E98*Planck!M98</f>
        <v>2.1432324182242661</v>
      </c>
      <c r="I98" s="3">
        <f>CRI!E98*Planck!N98</f>
        <v>18.129501126848531</v>
      </c>
      <c r="J98" s="3">
        <f>CRI!F98*Planck!L98</f>
        <v>6.4766360718314466</v>
      </c>
      <c r="K98" s="3">
        <f>CRI!F98*Planck!M98</f>
        <v>5.758965451249245</v>
      </c>
      <c r="L98" s="3">
        <f>CRI!F98*Planck!N98</f>
        <v>48.714814944992995</v>
      </c>
      <c r="M98" s="3">
        <f>CRI!G98*Planck!L98</f>
        <v>10.268203197570028</v>
      </c>
      <c r="N98" s="3">
        <f>CRI!G98*Planck!M98</f>
        <v>9.1303921982590239</v>
      </c>
      <c r="O98" s="3">
        <f>CRI!G98*Planck!N98</f>
        <v>77.233553505154731</v>
      </c>
      <c r="P98" s="3">
        <f>CRI!H98*Planck!L98</f>
        <v>13.208041476222405</v>
      </c>
      <c r="Q98" s="3">
        <f>CRI!H98*Planck!M98</f>
        <v>11.744469458621678</v>
      </c>
      <c r="R98" s="3">
        <f>CRI!H98*Planck!N98</f>
        <v>99.345908765569988</v>
      </c>
      <c r="S98" s="3">
        <f>CRI!I98*Planck!L98</f>
        <v>10.61538885664622</v>
      </c>
      <c r="T98" s="3">
        <f>CRI!I98*Planck!M98</f>
        <v>9.4391065051327772</v>
      </c>
      <c r="U98" s="3">
        <f>CRI!I98*Planck!N98</f>
        <v>79.844953149332909</v>
      </c>
      <c r="V98" s="3">
        <f>CRI!J98*Planck!L98</f>
        <v>9.0692886914076301</v>
      </c>
      <c r="W98" s="3">
        <f>CRI!J98*Planck!M98</f>
        <v>8.0643284047381449</v>
      </c>
      <c r="X98" s="3">
        <f>CRI!J98*Planck!N98</f>
        <v>68.215770561230059</v>
      </c>
    </row>
    <row r="99" spans="1:24" x14ac:dyDescent="0.25">
      <c r="A99" s="3">
        <f>CRI!C99*Planck!L99</f>
        <v>4.9305092281789618</v>
      </c>
      <c r="B99" s="3">
        <f>CRI!C99*Planck!M99</f>
        <v>4.9347249339258452</v>
      </c>
      <c r="C99" s="3">
        <f>CRI!C99*Planck!N99</f>
        <v>38.10818184068826</v>
      </c>
      <c r="D99" s="3">
        <f>CRI!D99*Planck!L99</f>
        <v>3.3522854799067239</v>
      </c>
      <c r="E99" s="3">
        <f>CRI!D99*Planck!M99</f>
        <v>3.3551517658234133</v>
      </c>
      <c r="F99" s="3">
        <f>CRI!D99*Planck!N99</f>
        <v>25.910002139346453</v>
      </c>
      <c r="G99" s="3">
        <f>CRI!E99*Planck!L99</f>
        <v>2.2901524172008823</v>
      </c>
      <c r="H99" s="3">
        <f>CRI!E99*Planck!M99</f>
        <v>2.2921105534216313</v>
      </c>
      <c r="I99" s="3">
        <f>CRI!E99*Planck!N99</f>
        <v>17.700716238151461</v>
      </c>
      <c r="J99" s="3">
        <f>CRI!F99*Planck!L99</f>
        <v>6.0986251995279028</v>
      </c>
      <c r="K99" s="3">
        <f>CRI!F99*Planck!M99</f>
        <v>6.1038396729447255</v>
      </c>
      <c r="L99" s="3">
        <f>CRI!F99*Planck!N99</f>
        <v>47.136615575841972</v>
      </c>
      <c r="M99" s="3">
        <f>CRI!G99*Planck!L99</f>
        <v>9.4969902049316275</v>
      </c>
      <c r="N99" s="3">
        <f>CRI!G99*Planck!M99</f>
        <v>9.5051103633842686</v>
      </c>
      <c r="O99" s="3">
        <f>CRI!G99*Planck!N99</f>
        <v>73.402768947344398</v>
      </c>
      <c r="P99" s="3">
        <f>CRI!H99*Planck!L99</f>
        <v>12.130435087085155</v>
      </c>
      <c r="Q99" s="3">
        <f>CRI!H99*Planck!M99</f>
        <v>12.140806905196063</v>
      </c>
      <c r="R99" s="3">
        <f>CRI!H99*Planck!N99</f>
        <v>93.756811865057784</v>
      </c>
      <c r="S99" s="3">
        <f>CRI!I99*Planck!L99</f>
        <v>9.6951321645687258</v>
      </c>
      <c r="T99" s="3">
        <f>CRI!I99*Planck!M99</f>
        <v>9.7034217392336259</v>
      </c>
      <c r="U99" s="3">
        <f>CRI!I99*Planck!N99</f>
        <v>74.93421924561504</v>
      </c>
      <c r="V99" s="3">
        <f>CRI!J99*Planck!L99</f>
        <v>8.3012265182844853</v>
      </c>
      <c r="W99" s="3">
        <f>CRI!J99*Planck!M99</f>
        <v>8.3083242695957118</v>
      </c>
      <c r="X99" s="3">
        <f>CRI!J99*Planck!N99</f>
        <v>64.160644472897104</v>
      </c>
    </row>
    <row r="100" spans="1:24" x14ac:dyDescent="0.25">
      <c r="A100" s="3">
        <f>CRI!C100*Planck!L100</f>
        <v>4.5325343424219557</v>
      </c>
      <c r="B100" s="3">
        <f>CRI!C100*Planck!M100</f>
        <v>5.1214366567681608</v>
      </c>
      <c r="C100" s="3">
        <f>CRI!C100*Planck!N100</f>
        <v>36.07027075505259</v>
      </c>
      <c r="D100" s="3">
        <f>CRI!D100*Planck!L100</f>
        <v>3.1134698520375115</v>
      </c>
      <c r="E100" s="3">
        <f>CRI!D100*Planck!M100</f>
        <v>3.5179962081538299</v>
      </c>
      <c r="F100" s="3">
        <f>CRI!D100*Planck!N100</f>
        <v>24.777242060713693</v>
      </c>
      <c r="G100" s="3">
        <f>CRI!E100*Planck!L100</f>
        <v>2.1709568696179926</v>
      </c>
      <c r="H100" s="3">
        <f>CRI!E100*Planck!M100</f>
        <v>2.4530245669099835</v>
      </c>
      <c r="I100" s="3">
        <f>CRI!E100*Planck!N100</f>
        <v>17.276648375667712</v>
      </c>
      <c r="J100" s="3">
        <f>CRI!F100*Planck!L100</f>
        <v>5.7207361022811698</v>
      </c>
      <c r="K100" s="3">
        <f>CRI!F100*Planck!M100</f>
        <v>6.4640188831452345</v>
      </c>
      <c r="L100" s="3">
        <f>CRI!F100*Planck!N100</f>
        <v>45.52607537822292</v>
      </c>
      <c r="M100" s="3">
        <f>CRI!G100*Planck!L100</f>
        <v>8.7537216996401597</v>
      </c>
      <c r="N100" s="3">
        <f>CRI!G100*Planck!M100</f>
        <v>9.8910736927209388</v>
      </c>
      <c r="O100" s="3">
        <f>CRI!G100*Planck!N100</f>
        <v>69.662817304033808</v>
      </c>
      <c r="P100" s="3">
        <f>CRI!H100*Planck!L100</f>
        <v>11.100473125529659</v>
      </c>
      <c r="Q100" s="3">
        <f>CRI!H100*Planck!M100</f>
        <v>12.542733419683145</v>
      </c>
      <c r="R100" s="3">
        <f>CRI!H100*Planck!N100</f>
        <v>88.338452816462905</v>
      </c>
      <c r="S100" s="3">
        <f>CRI!I100*Planck!L100</f>
        <v>8.8236159208083489</v>
      </c>
      <c r="T100" s="3">
        <f>CRI!I100*Planck!M100</f>
        <v>9.9700491178019437</v>
      </c>
      <c r="U100" s="3">
        <f>CRI!I100*Planck!N100</f>
        <v>70.219041105396769</v>
      </c>
      <c r="V100" s="3">
        <f>CRI!J100*Planck!L100</f>
        <v>7.5739919665892117</v>
      </c>
      <c r="W100" s="3">
        <f>CRI!J100*Planck!M100</f>
        <v>8.5580642451415621</v>
      </c>
      <c r="X100" s="3">
        <f>CRI!J100*Planck!N100</f>
        <v>60.274433747695348</v>
      </c>
    </row>
    <row r="101" spans="1:24" x14ac:dyDescent="0.25">
      <c r="A101" s="3">
        <f>CRI!C101*Planck!L101</f>
        <v>4.151134581165544</v>
      </c>
      <c r="B101" s="3">
        <f>CRI!C101*Planck!M101</f>
        <v>5.3115214499368557</v>
      </c>
      <c r="C101" s="3">
        <f>CRI!C101*Planck!N101</f>
        <v>34.094090093125764</v>
      </c>
      <c r="D101" s="3">
        <f>CRI!D101*Planck!L101</f>
        <v>2.8805770341265573</v>
      </c>
      <c r="E101" s="3">
        <f>CRI!D101*Planck!M101</f>
        <v>3.6857987631571172</v>
      </c>
      <c r="F101" s="3">
        <f>CRI!D101*Planck!N101</f>
        <v>23.658749433781196</v>
      </c>
      <c r="G101" s="3">
        <f>CRI!E101*Planck!L101</f>
        <v>2.0522899004080122</v>
      </c>
      <c r="H101" s="3">
        <f>CRI!E101*Planck!M101</f>
        <v>2.625976492538876</v>
      </c>
      <c r="I101" s="3">
        <f>CRI!E101*Planck!N101</f>
        <v>16.855863232956573</v>
      </c>
      <c r="J101" s="3">
        <f>CRI!F101*Planck!L101</f>
        <v>5.3460406101365612</v>
      </c>
      <c r="K101" s="3">
        <f>CRI!F101*Planck!M101</f>
        <v>6.8404453813205501</v>
      </c>
      <c r="L101" s="3">
        <f>CRI!F101*Planck!N101</f>
        <v>43.908089858249824</v>
      </c>
      <c r="M101" s="3">
        <f>CRI!G101*Planck!L101</f>
        <v>8.0345791753213476</v>
      </c>
      <c r="N101" s="3">
        <f>CRI!G101*Planck!M101</f>
        <v>10.28052422693386</v>
      </c>
      <c r="O101" s="3">
        <f>CRI!G101*Planck!N101</f>
        <v>65.989589329778937</v>
      </c>
      <c r="P101" s="3">
        <f>CRI!H101*Planck!L101</f>
        <v>10.117905595962371</v>
      </c>
      <c r="Q101" s="3">
        <f>CRI!H101*Planck!M101</f>
        <v>12.946213029378804</v>
      </c>
      <c r="R101" s="3">
        <f>CRI!H101*Planck!N101</f>
        <v>83.10036164754392</v>
      </c>
      <c r="S101" s="3">
        <f>CRI!I101*Planck!L101</f>
        <v>7.9996630900592072</v>
      </c>
      <c r="T101" s="3">
        <f>CRI!I101*Planck!M101</f>
        <v>10.23584787828953</v>
      </c>
      <c r="U101" s="3">
        <f>CRI!I101*Planck!N101</f>
        <v>65.702816609369464</v>
      </c>
      <c r="V101" s="3">
        <f>CRI!J101*Planck!L101</f>
        <v>6.8823483616707248</v>
      </c>
      <c r="W101" s="3">
        <f>CRI!J101*Planck!M101</f>
        <v>8.806204721671012</v>
      </c>
      <c r="X101" s="3">
        <f>CRI!J101*Planck!N101</f>
        <v>56.526089556266456</v>
      </c>
    </row>
    <row r="102" spans="1:24" x14ac:dyDescent="0.25">
      <c r="A102" s="3">
        <f>CRI!C102*Planck!L102</f>
        <v>3.7861986313484093</v>
      </c>
      <c r="B102" s="3">
        <f>CRI!C102*Planck!M102</f>
        <v>5.5035271197203661</v>
      </c>
      <c r="C102" s="3">
        <f>CRI!C102*Planck!N102</f>
        <v>32.183088205505562</v>
      </c>
      <c r="D102" s="3">
        <f>CRI!D102*Planck!L102</f>
        <v>2.6538775453376702</v>
      </c>
      <c r="E102" s="3">
        <f>CRI!D102*Planck!M102</f>
        <v>3.8576124670937144</v>
      </c>
      <c r="F102" s="3">
        <f>CRI!D102*Planck!N102</f>
        <v>22.558239396382405</v>
      </c>
      <c r="G102" s="3">
        <f>CRI!E102*Planck!L102</f>
        <v>1.9284843496120403</v>
      </c>
      <c r="H102" s="3">
        <f>CRI!E102*Planck!M102</f>
        <v>2.8031983927547661</v>
      </c>
      <c r="I102" s="3">
        <f>CRI!E102*Planck!N102</f>
        <v>16.392320628037879</v>
      </c>
      <c r="J102" s="3">
        <f>CRI!F102*Planck!L102</f>
        <v>4.9715972682659029</v>
      </c>
      <c r="K102" s="3">
        <f>CRI!F102*Planck!M102</f>
        <v>7.2265940216888929</v>
      </c>
      <c r="L102" s="3">
        <f>CRI!F102*Planck!N102</f>
        <v>42.259101802556373</v>
      </c>
      <c r="M102" s="3">
        <f>CRI!G102*Planck!L102</f>
        <v>7.3423945421008865</v>
      </c>
      <c r="N102" s="3">
        <f>CRI!G102*Planck!M102</f>
        <v>10.672727825625943</v>
      </c>
      <c r="O102" s="3">
        <f>CRI!G102*Planck!N102</f>
        <v>62.411128996657986</v>
      </c>
      <c r="P102" s="3">
        <f>CRI!H102*Planck!L102</f>
        <v>9.1824163068683387</v>
      </c>
      <c r="Q102" s="3">
        <f>CRI!H102*Planck!M102</f>
        <v>13.347339136144253</v>
      </c>
      <c r="R102" s="3">
        <f>CRI!H102*Planck!N102</f>
        <v>78.051508311483119</v>
      </c>
      <c r="S102" s="3">
        <f>CRI!I102*Planck!L102</f>
        <v>7.2185469233184625</v>
      </c>
      <c r="T102" s="3">
        <f>CRI!I102*Planck!M102</f>
        <v>10.492705910494903</v>
      </c>
      <c r="U102" s="3">
        <f>CRI!I102*Planck!N102</f>
        <v>61.358411158160138</v>
      </c>
      <c r="V102" s="3">
        <f>CRI!J102*Planck!L102</f>
        <v>6.2277659730590651</v>
      </c>
      <c r="W102" s="3">
        <f>CRI!J102*Planck!M102</f>
        <v>9.0525305894465831</v>
      </c>
      <c r="X102" s="3">
        <f>CRI!J102*Planck!N102</f>
        <v>52.936668450177372</v>
      </c>
    </row>
    <row r="103" spans="1:24" x14ac:dyDescent="0.25">
      <c r="A103" s="3">
        <f>CRI!C103*Planck!L103</f>
        <v>3.4217372439606488</v>
      </c>
      <c r="B103" s="3">
        <f>CRI!C103*Planck!M103</f>
        <v>5.6706435050598589</v>
      </c>
      <c r="C103" s="3">
        <f>CRI!C103*Planck!N103</f>
        <v>30.200702552601932</v>
      </c>
      <c r="D103" s="3">
        <f>CRI!D103*Planck!L103</f>
        <v>2.4239970382450204</v>
      </c>
      <c r="E103" s="3">
        <f>CRI!D103*Planck!M103</f>
        <v>4.01714745498633</v>
      </c>
      <c r="F103" s="3">
        <f>CRI!D103*Planck!N103</f>
        <v>21.394516387731091</v>
      </c>
      <c r="G103" s="3">
        <f>CRI!E103*Planck!L103</f>
        <v>1.7940136391232933</v>
      </c>
      <c r="H103" s="3">
        <f>CRI!E103*Planck!M103</f>
        <v>2.9731130900360569</v>
      </c>
      <c r="I103" s="3">
        <f>CRI!E103*Planck!N103</f>
        <v>15.834200123373536</v>
      </c>
      <c r="J103" s="3">
        <f>CRI!F103*Planck!L103</f>
        <v>4.5809706560501207</v>
      </c>
      <c r="K103" s="3">
        <f>CRI!F103*Planck!M103</f>
        <v>7.5917727299049043</v>
      </c>
      <c r="L103" s="3">
        <f>CRI!F103*Planck!N103</f>
        <v>40.432248978132961</v>
      </c>
      <c r="M103" s="3">
        <f>CRI!G103*Planck!L103</f>
        <v>6.6468045435254286</v>
      </c>
      <c r="N103" s="3">
        <f>CRI!G103*Planck!M103</f>
        <v>11.015357500249456</v>
      </c>
      <c r="O103" s="3">
        <f>CRI!G103*Planck!N103</f>
        <v>58.665570332320669</v>
      </c>
      <c r="P103" s="3">
        <f>CRI!H103*Planck!L103</f>
        <v>8.2537418940770415</v>
      </c>
      <c r="Q103" s="3">
        <f>CRI!H103*Planck!M103</f>
        <v>13.678440080896724</v>
      </c>
      <c r="R103" s="3">
        <f>CRI!H103*Planck!N103</f>
        <v>72.848610549780929</v>
      </c>
      <c r="S103" s="3">
        <f>CRI!I103*Planck!L103</f>
        <v>6.4517335417669246</v>
      </c>
      <c r="T103" s="3">
        <f>CRI!I103*Planck!M103</f>
        <v>10.692077823792772</v>
      </c>
      <c r="U103" s="3">
        <f>CRI!I103*Planck!N103</f>
        <v>56.943848037265795</v>
      </c>
      <c r="V103" s="3">
        <f>CRI!J103*Planck!L103</f>
        <v>5.5803098044031136</v>
      </c>
      <c r="W103" s="3">
        <f>CRI!J103*Planck!M103</f>
        <v>9.247918613392013</v>
      </c>
      <c r="X103" s="3">
        <f>CRI!J103*Planck!N103</f>
        <v>49.252547620832118</v>
      </c>
    </row>
    <row r="104" spans="1:24" x14ac:dyDescent="0.25">
      <c r="A104" s="3">
        <f>CRI!C104*Planck!L104</f>
        <v>3.0773656694080955</v>
      </c>
      <c r="B104" s="3">
        <f>CRI!C104*Planck!M104</f>
        <v>5.8386143210684267</v>
      </c>
      <c r="C104" s="3">
        <f>CRI!C104*Planck!N104</f>
        <v>28.304423930389085</v>
      </c>
      <c r="D104" s="3">
        <f>CRI!D104*Planck!L104</f>
        <v>2.2030486941743939</v>
      </c>
      <c r="E104" s="3">
        <f>CRI!D104*Planck!M104</f>
        <v>4.1797930560172105</v>
      </c>
      <c r="F104" s="3">
        <f>CRI!D104*Planck!N104</f>
        <v>20.26279320624116</v>
      </c>
      <c r="G104" s="3">
        <f>CRI!E104*Planck!L104</f>
        <v>1.6594766273350199</v>
      </c>
      <c r="H104" s="3">
        <f>CRI!E104*Planck!M104</f>
        <v>3.1484864142583948</v>
      </c>
      <c r="I104" s="3">
        <f>CRI!E104*Planck!N104</f>
        <v>15.263226736293927</v>
      </c>
      <c r="J104" s="3">
        <f>CRI!F104*Planck!L104</f>
        <v>4.1990223152671211</v>
      </c>
      <c r="K104" s="3">
        <f>CRI!F104*Planck!M104</f>
        <v>7.9667073913643947</v>
      </c>
      <c r="L104" s="3">
        <f>CRI!F104*Planck!N104</f>
        <v>38.620989662026226</v>
      </c>
      <c r="M104" s="3">
        <f>CRI!G104*Planck!L104</f>
        <v>5.9893588846190271</v>
      </c>
      <c r="N104" s="3">
        <f>CRI!G104*Planck!M104</f>
        <v>11.363471330490652</v>
      </c>
      <c r="O104" s="3">
        <f>CRI!G104*Planck!N104</f>
        <v>55.087815733677822</v>
      </c>
      <c r="P104" s="3">
        <f>CRI!H104*Planck!L104</f>
        <v>7.381363542556894</v>
      </c>
      <c r="Q104" s="3">
        <f>CRI!H104*Planck!M104</f>
        <v>14.004489397216931</v>
      </c>
      <c r="R104" s="3">
        <f>CRI!H104*Planck!N104</f>
        <v>67.890938333965963</v>
      </c>
      <c r="S104" s="3">
        <f>CRI!I104*Planck!L104</f>
        <v>5.736267128630324</v>
      </c>
      <c r="T104" s="3">
        <f>CRI!I104*Planck!M104</f>
        <v>10.88328622744951</v>
      </c>
      <c r="U104" s="3">
        <f>CRI!I104*Planck!N104</f>
        <v>52.759975260898152</v>
      </c>
      <c r="V104" s="3">
        <f>CRI!J104*Planck!L104</f>
        <v>4.9741158179825247</v>
      </c>
      <c r="W104" s="3">
        <f>CRI!J104*Planck!M104</f>
        <v>9.4372742694278919</v>
      </c>
      <c r="X104" s="3">
        <f>CRI!J104*Planck!N104</f>
        <v>45.750001109913946</v>
      </c>
    </row>
    <row r="105" spans="1:24" x14ac:dyDescent="0.25">
      <c r="A105" s="3">
        <f>CRI!C105*Planck!L105</f>
        <v>2.7546813189070676</v>
      </c>
      <c r="B105" s="3">
        <f>CRI!C105*Planck!M105</f>
        <v>6.0097062854543379</v>
      </c>
      <c r="C105" s="3">
        <f>CRI!C105*Planck!N105</f>
        <v>26.499602128955548</v>
      </c>
      <c r="D105" s="3">
        <f>CRI!D105*Planck!L105</f>
        <v>1.9952131048158668</v>
      </c>
      <c r="E105" s="3">
        <f>CRI!D105*Planck!M105</f>
        <v>4.3528246460066464</v>
      </c>
      <c r="F105" s="3">
        <f>CRI!D105*Planck!N105</f>
        <v>19.193637056019206</v>
      </c>
      <c r="G105" s="3">
        <f>CRI!E105*Planck!L105</f>
        <v>1.529234302271774</v>
      </c>
      <c r="H105" s="3">
        <f>CRI!E105*Planck!M105</f>
        <v>3.3362294706167073</v>
      </c>
      <c r="I105" s="3">
        <f>CRI!E105*Planck!N105</f>
        <v>14.710994079065044</v>
      </c>
      <c r="J105" s="3">
        <f>CRI!F105*Planck!L105</f>
        <v>3.8282346927241213</v>
      </c>
      <c r="K105" s="3">
        <f>CRI!F105*Planck!M105</f>
        <v>8.3518067724024299</v>
      </c>
      <c r="L105" s="3">
        <f>CRI!F105*Planck!N105</f>
        <v>36.827017164258784</v>
      </c>
      <c r="M105" s="3">
        <f>CRI!G105*Planck!L105</f>
        <v>5.3690541033464392</v>
      </c>
      <c r="N105" s="3">
        <f>CRI!G105*Planck!M105</f>
        <v>11.713310708705629</v>
      </c>
      <c r="O105" s="3">
        <f>CRI!G105*Planck!N105</f>
        <v>51.649458168165232</v>
      </c>
      <c r="P105" s="3">
        <f>CRI!H105*Planck!L105</f>
        <v>6.5674692004971309</v>
      </c>
      <c r="Q105" s="3">
        <f>CRI!H105*Planck!M105</f>
        <v>14.327813770274782</v>
      </c>
      <c r="R105" s="3">
        <f>CRI!H105*Planck!N105</f>
        <v>63.178023393425796</v>
      </c>
      <c r="S105" s="3">
        <f>CRI!I105*Planck!L105</f>
        <v>5.0742774575381597</v>
      </c>
      <c r="T105" s="3">
        <f>CRI!I105*Planck!M105</f>
        <v>11.07021597068271</v>
      </c>
      <c r="U105" s="3">
        <f>CRI!I105*Planck!N105</f>
        <v>48.813753080534006</v>
      </c>
      <c r="V105" s="3">
        <f>CRI!J105*Planck!L105</f>
        <v>4.4126390472959942</v>
      </c>
      <c r="W105" s="3">
        <f>CRI!J105*Planck!M105</f>
        <v>9.6267631525876034</v>
      </c>
      <c r="X105" s="3">
        <f>CRI!J105*Planck!N105</f>
        <v>42.448895372925058</v>
      </c>
    </row>
    <row r="106" spans="1:24" x14ac:dyDescent="0.25">
      <c r="A106" s="3">
        <f>CRI!C106*Planck!L106</f>
        <v>2.4551990937524959</v>
      </c>
      <c r="B106" s="3">
        <f>CRI!C106*Planck!M106</f>
        <v>6.1860982555004265</v>
      </c>
      <c r="C106" s="3">
        <f>CRI!C106*Planck!N106</f>
        <v>24.791310252623287</v>
      </c>
      <c r="D106" s="3">
        <f>CRI!D106*Planck!L106</f>
        <v>1.8000969056531151</v>
      </c>
      <c r="E106" s="3">
        <f>CRI!D106*Planck!M106</f>
        <v>4.5355084873271823</v>
      </c>
      <c r="F106" s="3">
        <f>CRI!D106*Planck!N106</f>
        <v>18.176432610451375</v>
      </c>
      <c r="G106" s="3">
        <f>CRI!E106*Planck!L106</f>
        <v>1.4031348091865898</v>
      </c>
      <c r="H106" s="3">
        <f>CRI!E106*Planck!M106</f>
        <v>3.5353262460172998</v>
      </c>
      <c r="I106" s="3">
        <f>CRI!E106*Planck!N106</f>
        <v>14.168117962130037</v>
      </c>
      <c r="J106" s="3">
        <f>CRI!F106*Planck!L106</f>
        <v>3.4739919887301669</v>
      </c>
      <c r="K106" s="3">
        <f>CRI!F106*Planck!M106</f>
        <v>8.7530399615211643</v>
      </c>
      <c r="L106" s="3">
        <f>CRI!F106*Planck!N106</f>
        <v>35.07854553502024</v>
      </c>
      <c r="M106" s="3">
        <f>CRI!G106*Planck!L106</f>
        <v>4.7910801007058055</v>
      </c>
      <c r="N106" s="3">
        <f>CRI!G106*Planck!M106</f>
        <v>12.07156369858401</v>
      </c>
      <c r="O106" s="3">
        <f>CRI!G106*Planck!N106</f>
        <v>48.377809165866751</v>
      </c>
      <c r="P106" s="3">
        <f>CRI!H106*Planck!L106</f>
        <v>5.8179040207564983</v>
      </c>
      <c r="Q106" s="3">
        <f>CRI!H106*Planck!M106</f>
        <v>14.658740305440496</v>
      </c>
      <c r="R106" s="3">
        <f>CRI!H106*Planck!N106</f>
        <v>58.746137519183499</v>
      </c>
      <c r="S106" s="3">
        <f>CRI!I106*Planck!L106</f>
        <v>4.4698390977849174</v>
      </c>
      <c r="T106" s="3">
        <f>CRI!I106*Planck!M106</f>
        <v>11.262167665154047</v>
      </c>
      <c r="U106" s="3">
        <f>CRI!I106*Planck!N106</f>
        <v>45.134086329074918</v>
      </c>
      <c r="V106" s="3">
        <f>CRI!J106*Planck!L106</f>
        <v>3.8984890283041964</v>
      </c>
      <c r="W106" s="3">
        <f>CRI!J106*Planck!M106</f>
        <v>9.8225990056964712</v>
      </c>
      <c r="X106" s="3">
        <f>CRI!J106*Planck!N106</f>
        <v>39.364893569352297</v>
      </c>
    </row>
    <row r="107" spans="1:24" x14ac:dyDescent="0.25">
      <c r="A107" s="3">
        <f>CRI!C107*Planck!L107</f>
        <v>2.1803517811981856</v>
      </c>
      <c r="B107" s="3">
        <f>CRI!C107*Planck!M107</f>
        <v>6.3698618267167308</v>
      </c>
      <c r="C107" s="3">
        <f>CRI!C107*Planck!N107</f>
        <v>23.184340564813049</v>
      </c>
      <c r="D107" s="3">
        <f>CRI!D107*Planck!L107</f>
        <v>1.6199809963108016</v>
      </c>
      <c r="E107" s="3">
        <f>CRI!D107*Planck!M107</f>
        <v>4.7327478058315897</v>
      </c>
      <c r="F107" s="3">
        <f>CRI!D107*Planck!N107</f>
        <v>17.225748363576052</v>
      </c>
      <c r="G107" s="3">
        <f>CRI!E107*Planck!L107</f>
        <v>1.283758525378371</v>
      </c>
      <c r="H107" s="3">
        <f>CRI!E107*Planck!M107</f>
        <v>3.7504793933005049</v>
      </c>
      <c r="I107" s="3">
        <f>CRI!E107*Planck!N107</f>
        <v>13.650593042833853</v>
      </c>
      <c r="J107" s="3">
        <f>CRI!F107*Planck!L107</f>
        <v>3.1380763953693513</v>
      </c>
      <c r="K107" s="3">
        <f>CRI!F107*Planck!M107</f>
        <v>9.16783851695679</v>
      </c>
      <c r="L107" s="3">
        <f>CRI!F107*Planck!N107</f>
        <v>33.368116326927193</v>
      </c>
      <c r="M107" s="3">
        <f>CRI!G107*Planck!L107</f>
        <v>4.2588179651441198</v>
      </c>
      <c r="N107" s="3">
        <f>CRI!G107*Planck!M107</f>
        <v>12.442066558727072</v>
      </c>
      <c r="O107" s="3">
        <f>CRI!G107*Planck!N107</f>
        <v>45.285300729401186</v>
      </c>
      <c r="P107" s="3">
        <f>CRI!H107*Planck!L107</f>
        <v>5.1350341015134839</v>
      </c>
      <c r="Q107" s="3">
        <f>CRI!H107*Planck!M107</f>
        <v>15.00191757320202</v>
      </c>
      <c r="R107" s="3">
        <f>CRI!H107*Planck!N107</f>
        <v>54.602372171335411</v>
      </c>
      <c r="S107" s="3">
        <f>CRI!I107*Planck!L107</f>
        <v>3.9225954942116892</v>
      </c>
      <c r="T107" s="3">
        <f>CRI!I107*Planck!M107</f>
        <v>11.459798146195988</v>
      </c>
      <c r="U107" s="3">
        <f>CRI!I107*Planck!N107</f>
        <v>41.710145408658995</v>
      </c>
      <c r="V107" s="3">
        <f>CRI!J107*Planck!L107</f>
        <v>3.4335446274008814</v>
      </c>
      <c r="W107" s="3">
        <f>CRI!J107*Planck!M107</f>
        <v>10.031044091605319</v>
      </c>
      <c r="X107" s="3">
        <f>CRI!J107*Planck!N107</f>
        <v>36.509919487579431</v>
      </c>
    </row>
    <row r="108" spans="1:24" x14ac:dyDescent="0.25">
      <c r="A108" s="3">
        <f>CRI!C108*Planck!L108</f>
        <v>1.9318342508850266</v>
      </c>
      <c r="B108" s="3">
        <f>CRI!C108*Planck!M108</f>
        <v>6.5649557463465111</v>
      </c>
      <c r="C108" s="3">
        <f>CRI!C108*Planck!N108</f>
        <v>21.691410834420857</v>
      </c>
      <c r="D108" s="3">
        <f>CRI!D108*Planck!L108</f>
        <v>1.4572220061556833</v>
      </c>
      <c r="E108" s="3">
        <f>CRI!D108*Planck!M108</f>
        <v>4.9520801169311603</v>
      </c>
      <c r="F108" s="3">
        <f>CRI!D108*Planck!N108</f>
        <v>16.362273936286634</v>
      </c>
      <c r="G108" s="3">
        <f>CRI!E108*Planck!L108</f>
        <v>1.172996042106742</v>
      </c>
      <c r="H108" s="3">
        <f>CRI!E108*Planck!M108</f>
        <v>3.986194521368736</v>
      </c>
      <c r="I108" s="3">
        <f>CRI!E108*Planck!N108</f>
        <v>13.170870660788001</v>
      </c>
      <c r="J108" s="3">
        <f>CRI!F108*Planck!L108</f>
        <v>2.8251158521816992</v>
      </c>
      <c r="K108" s="3">
        <f>CRI!F108*Planck!M108</f>
        <v>9.600596189542701</v>
      </c>
      <c r="L108" s="3">
        <f>CRI!F108*Planck!N108</f>
        <v>31.721535414559408</v>
      </c>
      <c r="M108" s="3">
        <f>CRI!G108*Planck!L108</f>
        <v>3.7743403416403858</v>
      </c>
      <c r="N108" s="3">
        <f>CRI!G108*Planck!M108</f>
        <v>12.826347448373403</v>
      </c>
      <c r="O108" s="3">
        <f>CRI!G108*Planck!N108</f>
        <v>42.379809210827851</v>
      </c>
      <c r="P108" s="3">
        <f>CRI!H108*Planck!L108</f>
        <v>4.5196439807020541</v>
      </c>
      <c r="Q108" s="3">
        <f>CRI!H108*Planck!M108</f>
        <v>15.359114121181538</v>
      </c>
      <c r="R108" s="3">
        <f>CRI!H108*Planck!N108</f>
        <v>50.74837779991315</v>
      </c>
      <c r="S108" s="3">
        <f>CRI!I108*Planck!L108</f>
        <v>3.4332691847816563</v>
      </c>
      <c r="T108" s="3">
        <f>CRI!I108*Planck!M108</f>
        <v>11.667284733698493</v>
      </c>
      <c r="U108" s="3">
        <f>CRI!I108*Planck!N108</f>
        <v>38.550125280229494</v>
      </c>
      <c r="V108" s="3">
        <f>CRI!J108*Planck!L108</f>
        <v>3.0182090468054246</v>
      </c>
      <c r="W108" s="3">
        <f>CRI!J108*Planck!M108</f>
        <v>10.256785133829556</v>
      </c>
      <c r="X108" s="3">
        <f>CRI!J108*Planck!N108</f>
        <v>33.889663354104513</v>
      </c>
    </row>
    <row r="109" spans="1:24" x14ac:dyDescent="0.25">
      <c r="A109" s="3">
        <f>CRI!C109*Planck!L109</f>
        <v>1.7089657025660603</v>
      </c>
      <c r="B109" s="3">
        <f>CRI!C109*Planck!M109</f>
        <v>6.7779644516470317</v>
      </c>
      <c r="C109" s="3">
        <f>CRI!C109*Planck!N109</f>
        <v>20.324362897690939</v>
      </c>
      <c r="D109" s="3">
        <f>CRI!D109*Planck!L109</f>
        <v>1.3098086783303511</v>
      </c>
      <c r="E109" s="3">
        <f>CRI!D109*Planck!M109</f>
        <v>5.1948594678357667</v>
      </c>
      <c r="F109" s="3">
        <f>CRI!D109*Planck!N109</f>
        <v>15.577273941167322</v>
      </c>
      <c r="G109" s="3">
        <f>CRI!E109*Planck!L109</f>
        <v>1.069995775546023</v>
      </c>
      <c r="H109" s="3">
        <f>CRI!E109*Planck!M109</f>
        <v>4.2437325214741088</v>
      </c>
      <c r="I109" s="3">
        <f>CRI!E109*Planck!N109</f>
        <v>12.7252304762699</v>
      </c>
      <c r="J109" s="3">
        <f>CRI!F109*Planck!L109</f>
        <v>2.5335715310769564</v>
      </c>
      <c r="K109" s="3">
        <f>CRI!F109*Planck!M109</f>
        <v>10.048450795448748</v>
      </c>
      <c r="L109" s="3">
        <f>CRI!F109*Planck!N109</f>
        <v>30.131223316856502</v>
      </c>
      <c r="M109" s="3">
        <f>CRI!G109*Planck!L109</f>
        <v>3.3350724619774028</v>
      </c>
      <c r="N109" s="3">
        <f>CRI!G109*Planck!M109</f>
        <v>13.22730032382027</v>
      </c>
      <c r="O109" s="3">
        <f>CRI!G109*Planck!N109</f>
        <v>39.663302139736267</v>
      </c>
      <c r="P109" s="3">
        <f>CRI!H109*Planck!L109</f>
        <v>3.9660751829248713</v>
      </c>
      <c r="Q109" s="3">
        <f>CRI!H109*Planck!M109</f>
        <v>15.729933352120712</v>
      </c>
      <c r="R109" s="3">
        <f>CRI!H109*Planck!N109</f>
        <v>47.167682286575996</v>
      </c>
      <c r="S109" s="3">
        <f>CRI!I109*Planck!L109</f>
        <v>2.9964662038932182</v>
      </c>
      <c r="T109" s="3">
        <f>CRI!I109*Planck!M109</f>
        <v>11.884346994239854</v>
      </c>
      <c r="U109" s="3">
        <f>CRI!I109*Planck!N109</f>
        <v>35.636330470030593</v>
      </c>
      <c r="V109" s="3">
        <f>CRI!J109*Planck!L109</f>
        <v>2.6459091367001801</v>
      </c>
      <c r="W109" s="3">
        <f>CRI!J109*Planck!M109</f>
        <v>10.493995311850719</v>
      </c>
      <c r="X109" s="3">
        <f>CRI!J109*Planck!N109</f>
        <v>31.467230388452968</v>
      </c>
    </row>
    <row r="110" spans="1:24" x14ac:dyDescent="0.25">
      <c r="A110" s="3">
        <f>CRI!C110*Planck!L110</f>
        <v>1.5068225266731652</v>
      </c>
      <c r="B110" s="3">
        <f>CRI!C110*Planck!M110</f>
        <v>7.0038652528358973</v>
      </c>
      <c r="C110" s="3">
        <f>CRI!C110*Planck!N110</f>
        <v>19.053211429623151</v>
      </c>
      <c r="D110" s="3">
        <f>CRI!D110*Planck!L110</f>
        <v>1.1746207231182442</v>
      </c>
      <c r="E110" s="3">
        <f>CRI!D110*Planck!M110</f>
        <v>5.4597572854664946</v>
      </c>
      <c r="F110" s="3">
        <f>CRI!D110*Planck!N110</f>
        <v>14.852642956301581</v>
      </c>
      <c r="G110" s="3">
        <f>CRI!E110*Planck!L110</f>
        <v>0.97277658931272259</v>
      </c>
      <c r="H110" s="3">
        <f>CRI!E110*Planck!M110</f>
        <v>4.5215651027610351</v>
      </c>
      <c r="I110" s="3">
        <f>CRI!E110*Planck!N110</f>
        <v>12.300398820612529</v>
      </c>
      <c r="J110" s="3">
        <f>CRI!F110*Planck!L110</f>
        <v>2.262336333070222</v>
      </c>
      <c r="K110" s="3">
        <f>CRI!F110*Planck!M110</f>
        <v>10.515570714490361</v>
      </c>
      <c r="L110" s="3">
        <f>CRI!F110*Planck!N110</f>
        <v>28.606403020848152</v>
      </c>
      <c r="M110" s="3">
        <f>CRI!G110*Planck!L110</f>
        <v>2.9351501124219608</v>
      </c>
      <c r="N110" s="3">
        <f>CRI!G110*Planck!M110</f>
        <v>13.642877990175228</v>
      </c>
      <c r="O110" s="3">
        <f>CRI!G110*Planck!N110</f>
        <v>37.113883473145002</v>
      </c>
      <c r="P110" s="3">
        <f>CRI!H110*Planck!L110</f>
        <v>3.4663926590351046</v>
      </c>
      <c r="Q110" s="3">
        <f>CRI!H110*Planck!M110</f>
        <v>16.112147693268067</v>
      </c>
      <c r="R110" s="3">
        <f>CRI!H110*Planck!N110</f>
        <v>43.831248246937719</v>
      </c>
      <c r="S110" s="3">
        <f>CRI!I110*Planck!L110</f>
        <v>2.6057516996143391</v>
      </c>
      <c r="T110" s="3">
        <f>CRI!I110*Planck!M110</f>
        <v>12.111800469787845</v>
      </c>
      <c r="U110" s="3">
        <f>CRI!I110*Planck!N110</f>
        <v>32.948762835041336</v>
      </c>
      <c r="V110" s="3">
        <f>CRI!J110*Planck!L110</f>
        <v>2.3120965188347777</v>
      </c>
      <c r="W110" s="3">
        <f>CRI!J110*Planck!M110</f>
        <v>10.746861148421221</v>
      </c>
      <c r="X110" s="3">
        <f>CRI!J110*Planck!N110</f>
        <v>29.235602095965945</v>
      </c>
    </row>
    <row r="111" spans="1:24" x14ac:dyDescent="0.25">
      <c r="A111" s="3">
        <f>CRI!C111*Planck!L111</f>
        <v>1.3220317761074853</v>
      </c>
      <c r="B111" s="3">
        <f>CRI!C111*Planck!M111</f>
        <v>7.2402208981779923</v>
      </c>
      <c r="C111" s="3">
        <f>CRI!C111*Planck!N111</f>
        <v>17.861737288911741</v>
      </c>
      <c r="D111" s="3">
        <f>CRI!D111*Planck!L111</f>
        <v>1.0478098717362343</v>
      </c>
      <c r="E111" s="3">
        <f>CRI!D111*Planck!M111</f>
        <v>5.738421018138288</v>
      </c>
      <c r="F111" s="3">
        <f>CRI!D111*Planck!N111</f>
        <v>14.156773684204758</v>
      </c>
      <c r="G111" s="3">
        <f>CRI!E111*Planck!L111</f>
        <v>0.87971859254669793</v>
      </c>
      <c r="H111" s="3">
        <f>CRI!E111*Planck!M111</f>
        <v>4.8178546487179776</v>
      </c>
      <c r="I111" s="3">
        <f>CRI!E111*Planck!N111</f>
        <v>11.885722168120386</v>
      </c>
      <c r="J111" s="3">
        <f>CRI!F111*Planck!L111</f>
        <v>2.009120216590262</v>
      </c>
      <c r="K111" s="3">
        <f>CRI!F111*Planck!M111</f>
        <v>11.003119926465395</v>
      </c>
      <c r="L111" s="3">
        <f>CRI!F111*Planck!N111</f>
        <v>27.144867573636169</v>
      </c>
      <c r="M111" s="3">
        <f>CRI!G111*Planck!L111</f>
        <v>2.5698334617699565</v>
      </c>
      <c r="N111" s="3">
        <f>CRI!G111*Planck!M111</f>
        <v>14.073914312049935</v>
      </c>
      <c r="O111" s="3">
        <f>CRI!G111*Planck!N111</f>
        <v>34.720564966705929</v>
      </c>
      <c r="P111" s="3">
        <f>CRI!H111*Planck!L111</f>
        <v>3.0146005326181822</v>
      </c>
      <c r="Q111" s="3">
        <f>CRI!H111*Planck!M111</f>
        <v>16.509719486610976</v>
      </c>
      <c r="R111" s="3">
        <f>CRI!H111*Planck!N111</f>
        <v>40.729734124228436</v>
      </c>
      <c r="S111" s="3">
        <f>CRI!I111*Planck!L111</f>
        <v>2.2538954735122512</v>
      </c>
      <c r="T111" s="3">
        <f>CRI!I111*Planck!M111</f>
        <v>12.343652705292781</v>
      </c>
      <c r="U111" s="3">
        <f>CRI!I111*Planck!N111</f>
        <v>30.451982737569249</v>
      </c>
      <c r="V111" s="3">
        <f>CRI!J111*Planck!L111</f>
        <v>2.009120216590262</v>
      </c>
      <c r="W111" s="3">
        <f>CRI!J111*Planck!M111</f>
        <v>11.003119926465395</v>
      </c>
      <c r="X111" s="3">
        <f>CRI!J111*Planck!N111</f>
        <v>27.144867573636169</v>
      </c>
    </row>
    <row r="112" spans="1:24" x14ac:dyDescent="0.25">
      <c r="A112" s="3">
        <f>CRI!C112*Planck!L112</f>
        <v>1.1521891021572472</v>
      </c>
      <c r="B112" s="3">
        <f>CRI!C112*Planck!M112</f>
        <v>7.4876094042721215</v>
      </c>
      <c r="C112" s="3">
        <f>CRI!C112*Planck!N112</f>
        <v>16.743996455529782</v>
      </c>
      <c r="D112" s="3">
        <f>CRI!D112*Planck!L112</f>
        <v>0.92815233229333804</v>
      </c>
      <c r="E112" s="3">
        <f>CRI!D112*Planck!M112</f>
        <v>6.0316853534414312</v>
      </c>
      <c r="F112" s="3">
        <f>CRI!D112*Planck!N112</f>
        <v>13.488219366954546</v>
      </c>
      <c r="G112" s="3">
        <f>CRI!E112*Planck!L112</f>
        <v>0.78946290332996572</v>
      </c>
      <c r="H112" s="3">
        <f>CRI!E112*Planck!M112</f>
        <v>5.1303990362605276</v>
      </c>
      <c r="I112" s="3">
        <f>CRI!E112*Planck!N112</f>
        <v>11.472738312122257</v>
      </c>
      <c r="J112" s="3">
        <f>CRI!F112*Planck!L112</f>
        <v>1.7709573236861393</v>
      </c>
      <c r="K112" s="3">
        <f>CRI!F112*Planck!M112</f>
        <v>11.508732973233077</v>
      </c>
      <c r="L112" s="3">
        <f>CRI!F112*Planck!N112</f>
        <v>25.736142700166145</v>
      </c>
      <c r="M112" s="3">
        <f>CRI!G112*Planck!L112</f>
        <v>2.2350334898328081</v>
      </c>
      <c r="N112" s="3">
        <f>CRI!G112*Planck!M112</f>
        <v>14.524575649953791</v>
      </c>
      <c r="O112" s="3">
        <f>CRI!G112*Planck!N112</f>
        <v>32.480252383643418</v>
      </c>
      <c r="P112" s="3">
        <f>CRI!H112*Planck!L112</f>
        <v>2.6030938974663735</v>
      </c>
      <c r="Q112" s="3">
        <f>CRI!H112*Planck!M112</f>
        <v>16.916450876318496</v>
      </c>
      <c r="R112" s="3">
        <f>CRI!H112*Planck!N112</f>
        <v>37.829029029159877</v>
      </c>
      <c r="S112" s="3">
        <f>CRI!I112*Planck!L112</f>
        <v>1.9363177966809293</v>
      </c>
      <c r="T112" s="3">
        <f>CRI!I112*Planck!M112</f>
        <v>12.583343582179538</v>
      </c>
      <c r="U112" s="3">
        <f>CRI!I112*Planck!N112</f>
        <v>28.139216265543105</v>
      </c>
      <c r="V112" s="3">
        <f>CRI!J112*Planck!L112</f>
        <v>1.7336178620421545</v>
      </c>
      <c r="W112" s="3">
        <f>CRI!J112*Planck!M112</f>
        <v>11.266078964761295</v>
      </c>
      <c r="X112" s="3">
        <f>CRI!J112*Planck!N112</f>
        <v>25.193513185403607</v>
      </c>
    </row>
    <row r="113" spans="1:24" x14ac:dyDescent="0.25">
      <c r="A113" s="3">
        <f>CRI!C113*Planck!L113</f>
        <v>1.0002211384281887</v>
      </c>
      <c r="B113" s="3">
        <f>CRI!C113*Planck!M113</f>
        <v>7.7790005284704238</v>
      </c>
      <c r="C113" s="3">
        <f>CRI!C113*Planck!N113</f>
        <v>15.761676824128692</v>
      </c>
      <c r="D113" s="3">
        <f>CRI!D113*Planck!L113</f>
        <v>0.81857284480421544</v>
      </c>
      <c r="E113" s="3">
        <f>CRI!D113*Planck!M113</f>
        <v>6.3662707652130868</v>
      </c>
      <c r="F113" s="3">
        <f>CRI!D113*Planck!N113</f>
        <v>12.899228121779997</v>
      </c>
      <c r="G113" s="3">
        <f>CRI!E113*Planck!L113</f>
        <v>0.70533154216331606</v>
      </c>
      <c r="H113" s="3">
        <f>CRI!E113*Planck!M113</f>
        <v>5.4855613708160202</v>
      </c>
      <c r="I113" s="3">
        <f>CRI!E113*Planck!N113</f>
        <v>11.114749923114781</v>
      </c>
      <c r="J113" s="3">
        <f>CRI!F113*Planck!L113</f>
        <v>1.5544102072707939</v>
      </c>
      <c r="K113" s="3">
        <f>CRI!F113*Planck!M113</f>
        <v>12.08908446268301</v>
      </c>
      <c r="L113" s="3">
        <f>CRI!F113*Planck!N113</f>
        <v>24.494694620861733</v>
      </c>
      <c r="M113" s="3">
        <f>CRI!G113*Planck!L113</f>
        <v>1.9361951704601119</v>
      </c>
      <c r="N113" s="3">
        <f>CRI!G113*Planck!M113</f>
        <v>15.058333278078837</v>
      </c>
      <c r="O113" s="3">
        <f>CRI!G113*Planck!N113</f>
        <v>30.510935404933036</v>
      </c>
      <c r="P113" s="3">
        <f>CRI!H113*Planck!L113</f>
        <v>2.2389423265000672</v>
      </c>
      <c r="Q113" s="3">
        <f>CRI!H113*Planck!M113</f>
        <v>17.412882883507731</v>
      </c>
      <c r="R113" s="3">
        <f>CRI!H113*Planck!N113</f>
        <v>35.281683242180861</v>
      </c>
      <c r="S113" s="3">
        <f>CRI!I113*Planck!L113</f>
        <v>1.6570206937454048</v>
      </c>
      <c r="T113" s="3">
        <f>CRI!I113*Planck!M113</f>
        <v>12.887115015973414</v>
      </c>
      <c r="U113" s="3">
        <f>CRI!I113*Planck!N113</f>
        <v>26.111650376386947</v>
      </c>
      <c r="V113" s="3">
        <f>CRI!J113*Planck!L113</f>
        <v>1.4887764726789259</v>
      </c>
      <c r="W113" s="3">
        <f>CRI!J113*Planck!M113</f>
        <v>11.578632487154914</v>
      </c>
      <c r="X113" s="3">
        <f>CRI!J113*Planck!N113</f>
        <v>23.460425624084341</v>
      </c>
    </row>
    <row r="114" spans="1:24" x14ac:dyDescent="0.25">
      <c r="A114" s="3">
        <f>CRI!C114*Planck!L114</f>
        <v>0.86061006782321414</v>
      </c>
      <c r="B114" s="3">
        <f>CRI!C114*Planck!M114</f>
        <v>8.081790950401027</v>
      </c>
      <c r="C114" s="3">
        <f>CRI!C114*Planck!N114</f>
        <v>14.834570178712637</v>
      </c>
      <c r="D114" s="3">
        <f>CRI!D114*Planck!L114</f>
        <v>0.71604981646758414</v>
      </c>
      <c r="E114" s="3">
        <f>CRI!D114*Planck!M114</f>
        <v>6.7242589218149744</v>
      </c>
      <c r="F114" s="3">
        <f>CRI!D114*Planck!N114</f>
        <v>12.3427457462939</v>
      </c>
      <c r="G114" s="3">
        <f>CRI!E114*Planck!L114</f>
        <v>0.6251039440487951</v>
      </c>
      <c r="H114" s="3">
        <f>CRI!E114*Planck!M114</f>
        <v>5.8702071785561687</v>
      </c>
      <c r="I114" s="3">
        <f>CRI!E114*Planck!N114</f>
        <v>10.775086968755742</v>
      </c>
      <c r="J114" s="3">
        <f>CRI!F114*Planck!L114</f>
        <v>1.3518766363037473</v>
      </c>
      <c r="K114" s="3">
        <f>CRI!F114*Planck!M114</f>
        <v>12.695162157436592</v>
      </c>
      <c r="L114" s="3">
        <f>CRI!F114*Planck!N114</f>
        <v>23.302665846025757</v>
      </c>
      <c r="M114" s="3">
        <f>CRI!G114*Planck!L114</f>
        <v>1.6624428905897437</v>
      </c>
      <c r="N114" s="3">
        <f>CRI!G114*Planck!M114</f>
        <v>15.611618328739594</v>
      </c>
      <c r="O114" s="3">
        <f>CRI!G114*Planck!N114</f>
        <v>28.65598097281546</v>
      </c>
      <c r="P114" s="3">
        <f>CRI!H114*Planck!L114</f>
        <v>1.9086718901515307</v>
      </c>
      <c r="Q114" s="3">
        <f>CRI!H114*Planck!M114</f>
        <v>17.923898157649901</v>
      </c>
      <c r="R114" s="3">
        <f>CRI!H114*Planck!N114</f>
        <v>32.900297313748474</v>
      </c>
      <c r="S114" s="3">
        <f>CRI!I114*Planck!L114</f>
        <v>1.4054910152405882</v>
      </c>
      <c r="T114" s="3">
        <f>CRI!I114*Planck!M114</f>
        <v>13.198642442763836</v>
      </c>
      <c r="U114" s="3">
        <f>CRI!I114*Planck!N114</f>
        <v>24.226831500906332</v>
      </c>
      <c r="V114" s="3">
        <f>CRI!J114*Planck!L114</f>
        <v>1.266887917100163</v>
      </c>
      <c r="W114" s="3">
        <f>CRI!J114*Planck!M114</f>
        <v>11.897052668103035</v>
      </c>
      <c r="X114" s="3">
        <f>CRI!J114*Planck!N114</f>
        <v>21.837692141252106</v>
      </c>
    </row>
    <row r="115" spans="1:24" x14ac:dyDescent="0.25">
      <c r="A115" s="3">
        <f>CRI!C115*Planck!L115</f>
        <v>0.73389507277593968</v>
      </c>
      <c r="B115" s="3">
        <f>CRI!C115*Planck!M115</f>
        <v>8.4027775241455025</v>
      </c>
      <c r="C115" s="3">
        <f>CRI!C115*Planck!N115</f>
        <v>13.973423204628379</v>
      </c>
      <c r="D115" s="3">
        <f>CRI!D115*Planck!L115</f>
        <v>0.62031204907593251</v>
      </c>
      <c r="E115" s="3">
        <f>CRI!D115*Planck!M115</f>
        <v>7.1023015922648538</v>
      </c>
      <c r="F115" s="3">
        <f>CRI!D115*Planck!N115</f>
        <v>11.810792989632922</v>
      </c>
      <c r="G115" s="3">
        <f>CRI!E115*Planck!L115</f>
        <v>0.54830852512324935</v>
      </c>
      <c r="H115" s="3">
        <f>CRI!E115*Planck!M115</f>
        <v>6.277892742590514</v>
      </c>
      <c r="I115" s="3">
        <f>CRI!E115*Planck!N115</f>
        <v>10.43983990691259</v>
      </c>
      <c r="J115" s="3">
        <f>CRI!F115*Planck!L115</f>
        <v>1.1638879482116815</v>
      </c>
      <c r="K115" s="3">
        <f>CRI!F115*Planck!M115</f>
        <v>13.326007837693673</v>
      </c>
      <c r="L115" s="3">
        <f>CRI!F115*Planck!N115</f>
        <v>22.160523304254035</v>
      </c>
      <c r="M115" s="3">
        <f>CRI!G115*Planck!L115</f>
        <v>1.4133649466956262</v>
      </c>
      <c r="N115" s="3">
        <f>CRI!G115*Planck!M115</f>
        <v>16.182410330931528</v>
      </c>
      <c r="O115" s="3">
        <f>CRI!G115*Planck!N115</f>
        <v>26.910586097904769</v>
      </c>
      <c r="P115" s="3">
        <f>CRI!H115*Planck!L115</f>
        <v>1.6117971934572459</v>
      </c>
      <c r="Q115" s="3">
        <f>CRI!H115*Planck!M115</f>
        <v>18.454372747639685</v>
      </c>
      <c r="R115" s="3">
        <f>CRI!H115*Planck!N115</f>
        <v>30.688752574697425</v>
      </c>
      <c r="S115" s="3">
        <f>CRI!I115*Planck!L115</f>
        <v>1.1811282285947182</v>
      </c>
      <c r="T115" s="3">
        <f>CRI!I115*Planck!M115</f>
        <v>13.523401505925557</v>
      </c>
      <c r="U115" s="3">
        <f>CRI!I115*Planck!N115</f>
        <v>22.488779676172989</v>
      </c>
      <c r="V115" s="3">
        <f>CRI!J115*Planck!L115</f>
        <v>1.0675452048947112</v>
      </c>
      <c r="W115" s="3">
        <f>CRI!J115*Planck!M115</f>
        <v>12.222925574044909</v>
      </c>
      <c r="X115" s="3">
        <f>CRI!J115*Planck!N115</f>
        <v>20.326149461177533</v>
      </c>
    </row>
    <row r="116" spans="1:24" x14ac:dyDescent="0.25">
      <c r="A116" s="3">
        <f>CRI!C116*Planck!L116</f>
        <v>0.61930137359428983</v>
      </c>
      <c r="B116" s="3">
        <f>CRI!C116*Planck!M116</f>
        <v>8.7378535893573197</v>
      </c>
      <c r="C116" s="3">
        <f>CRI!C116*Planck!N116</f>
        <v>13.167653425597969</v>
      </c>
      <c r="D116" s="3">
        <f>CRI!D116*Planck!L116</f>
        <v>0.53160260436806395</v>
      </c>
      <c r="E116" s="3">
        <f>CRI!D116*Planck!M116</f>
        <v>7.5004931730253412</v>
      </c>
      <c r="F116" s="3">
        <f>CRI!D116*Planck!N116</f>
        <v>11.302992618662717</v>
      </c>
      <c r="G116" s="3">
        <f>CRI!E116*Planck!L116</f>
        <v>0.47550956041492598</v>
      </c>
      <c r="H116" s="3">
        <f>CRI!E116*Planck!M116</f>
        <v>6.7090645950467707</v>
      </c>
      <c r="I116" s="3">
        <f>CRI!E116*Planck!N116</f>
        <v>10.110336193447637</v>
      </c>
      <c r="J116" s="3">
        <f>CRI!F116*Planck!L116</f>
        <v>0.99145167027830672</v>
      </c>
      <c r="K116" s="3">
        <f>CRI!F116*Planck!M116</f>
        <v>13.988600550869974</v>
      </c>
      <c r="L116" s="3">
        <f>CRI!F116*Planck!N116</f>
        <v>21.080353668014773</v>
      </c>
      <c r="M116" s="3">
        <f>CRI!G116*Planck!L116</f>
        <v>1.1887739010373148</v>
      </c>
      <c r="N116" s="3">
        <f>CRI!G116*Planck!M116</f>
        <v>16.772661487616926</v>
      </c>
      <c r="O116" s="3">
        <f>CRI!G116*Planck!N116</f>
        <v>25.275840483619092</v>
      </c>
      <c r="P116" s="3">
        <f>CRI!H116*Planck!L116</f>
        <v>1.3465177911390329</v>
      </c>
      <c r="Q116" s="3">
        <f>CRI!H116*Planck!M116</f>
        <v>18.998303275434836</v>
      </c>
      <c r="R116" s="3">
        <f>CRI!H116*Planck!N116</f>
        <v>28.629808298690943</v>
      </c>
      <c r="S116" s="3">
        <f>CRI!I116*Planck!L116</f>
        <v>0.98234010983921827</v>
      </c>
      <c r="T116" s="3">
        <f>CRI!I116*Planck!M116</f>
        <v>13.860043624497818</v>
      </c>
      <c r="U116" s="3">
        <f>CRI!I116*Planck!N116</f>
        <v>20.886622675086432</v>
      </c>
      <c r="V116" s="3">
        <f>CRI!J116*Planck!L116</f>
        <v>0.89065503292089132</v>
      </c>
      <c r="W116" s="3">
        <f>CRI!J116*Planck!M116</f>
        <v>12.566439552878023</v>
      </c>
      <c r="X116" s="3">
        <f>CRI!J116*Planck!N116</f>
        <v>18.937204558745037</v>
      </c>
    </row>
    <row r="117" spans="1:24" x14ac:dyDescent="0.25">
      <c r="A117" s="3">
        <f>CRI!C117*Planck!L117</f>
        <v>0.51675493777643611</v>
      </c>
      <c r="B117" s="3">
        <f>CRI!C117*Planck!M117</f>
        <v>9.0906684972099594</v>
      </c>
      <c r="C117" s="3">
        <f>CRI!C117*Planck!N117</f>
        <v>12.419695205198293</v>
      </c>
      <c r="D117" s="3">
        <f>CRI!D117*Planck!L117</f>
        <v>0.45038274393359112</v>
      </c>
      <c r="E117" s="3">
        <f>CRI!D117*Planck!M117</f>
        <v>7.9230596994031757</v>
      </c>
      <c r="F117" s="3">
        <f>CRI!D117*Planck!N117</f>
        <v>10.82450499535631</v>
      </c>
      <c r="G117" s="3">
        <f>CRI!E117*Planck!L117</f>
        <v>0.40771490503461932</v>
      </c>
      <c r="H117" s="3">
        <f>CRI!E117*Planck!M117</f>
        <v>7.1724540436702426</v>
      </c>
      <c r="I117" s="3">
        <f>CRI!E117*Planck!N117</f>
        <v>9.7990255747436077</v>
      </c>
      <c r="J117" s="3">
        <f>CRI!F117*Planck!L117</f>
        <v>0.83439329402433726</v>
      </c>
      <c r="K117" s="3">
        <f>CRI!F117*Planck!M117</f>
        <v>14.678510600999566</v>
      </c>
      <c r="L117" s="3">
        <f>CRI!F117*Planck!N117</f>
        <v>20.053819780870636</v>
      </c>
      <c r="M117" s="3">
        <f>CRI!G117*Planck!L117</f>
        <v>0.98847160115951316</v>
      </c>
      <c r="N117" s="3">
        <f>CRI!G117*Planck!M117</f>
        <v>17.3890310244796</v>
      </c>
      <c r="O117" s="3">
        <f>CRI!G117*Planck!N117</f>
        <v>23.756939910860954</v>
      </c>
      <c r="P117" s="3">
        <f>CRI!H117*Planck!L117</f>
        <v>1.1117342468676539</v>
      </c>
      <c r="Q117" s="3">
        <f>CRI!H117*Planck!M117</f>
        <v>19.557447363263627</v>
      </c>
      <c r="R117" s="3">
        <f>CRI!H117*Planck!N117</f>
        <v>26.719436014853208</v>
      </c>
      <c r="S117" s="3">
        <f>CRI!I117*Planck!L117</f>
        <v>0.80831850358607682</v>
      </c>
      <c r="T117" s="3">
        <f>CRI!I117*Planck!M117</f>
        <v>14.219807144718331</v>
      </c>
      <c r="U117" s="3">
        <f>CRI!I117*Planck!N117</f>
        <v>19.427137912718432</v>
      </c>
      <c r="V117" s="3">
        <f>CRI!J117*Planck!L117</f>
        <v>0.73483500326006979</v>
      </c>
      <c r="W117" s="3">
        <f>CRI!J117*Planck!M117</f>
        <v>12.927097404289391</v>
      </c>
      <c r="X117" s="3">
        <f>CRI!J117*Planck!N117</f>
        <v>17.661034466107665</v>
      </c>
    </row>
    <row r="118" spans="1:24" x14ac:dyDescent="0.25">
      <c r="A118" s="3">
        <f>CRI!C118*Planck!L118</f>
        <v>0.42622973955072013</v>
      </c>
      <c r="B118" s="3">
        <f>CRI!C118*Planck!M118</f>
        <v>9.4690698949363021</v>
      </c>
      <c r="C118" s="3">
        <f>CRI!C118*Planck!N118</f>
        <v>11.735637014002636</v>
      </c>
      <c r="D118" s="3">
        <f>CRI!D118*Planck!L118</f>
        <v>0.37655488416432453</v>
      </c>
      <c r="E118" s="3">
        <f>CRI!D118*Planck!M118</f>
        <v>8.365499134786047</v>
      </c>
      <c r="F118" s="3">
        <f>CRI!D118*Planck!N118</f>
        <v>10.367909665478562</v>
      </c>
      <c r="G118" s="3">
        <f>CRI!E118*Planck!L118</f>
        <v>0.34499674074237907</v>
      </c>
      <c r="H118" s="3">
        <f>CRI!E118*Planck!M118</f>
        <v>7.6644071224552981</v>
      </c>
      <c r="I118" s="3">
        <f>CRI!E118*Planck!N118</f>
        <v>9.4990005264162107</v>
      </c>
      <c r="J118" s="3">
        <f>CRI!F118*Planck!L118</f>
        <v>0.69311033515606135</v>
      </c>
      <c r="K118" s="3">
        <f>CRI!F118*Planck!M118</f>
        <v>15.398057900449436</v>
      </c>
      <c r="L118" s="3">
        <f>CRI!F118*Planck!N118</f>
        <v>19.083819239406481</v>
      </c>
      <c r="M118" s="3">
        <f>CRI!G118*Planck!L118</f>
        <v>0.81116116795667215</v>
      </c>
      <c r="N118" s="3">
        <f>CRI!G118*Planck!M118</f>
        <v>18.02066135398298</v>
      </c>
      <c r="O118" s="3">
        <f>CRI!G118*Planck!N118</f>
        <v>22.334183055898983</v>
      </c>
      <c r="P118" s="3">
        <f>CRI!H118*Planck!L118</f>
        <v>0.90622520493142145</v>
      </c>
      <c r="Q118" s="3">
        <f>CRI!H118*Planck!M118</f>
        <v>20.132592847917586</v>
      </c>
      <c r="R118" s="3">
        <f>CRI!H118*Planck!N118</f>
        <v>24.951637746407798</v>
      </c>
      <c r="S118" s="3">
        <f>CRI!I118*Planck!L118</f>
        <v>0.65687691122716108</v>
      </c>
      <c r="T118" s="3">
        <f>CRI!I118*Planck!M118</f>
        <v>14.593100404810425</v>
      </c>
      <c r="U118" s="3">
        <f>CRI!I118*Planck!N118</f>
        <v>18.086182820483039</v>
      </c>
      <c r="V118" s="3">
        <f>CRI!J118*Planck!L118</f>
        <v>0.59921511830805074</v>
      </c>
      <c r="W118" s="3">
        <f>CRI!J118*Planck!M118</f>
        <v>13.312092777341894</v>
      </c>
      <c r="X118" s="3">
        <f>CRI!J118*Planck!N118</f>
        <v>16.498546368862936</v>
      </c>
    </row>
    <row r="119" spans="1:24" x14ac:dyDescent="0.25">
      <c r="A119" s="3">
        <f>CRI!C119*Planck!L119</f>
        <v>0.34705839167847807</v>
      </c>
      <c r="B119" s="3">
        <f>CRI!C119*Planck!M119</f>
        <v>9.8762965692044222</v>
      </c>
      <c r="C119" s="3">
        <f>CRI!C119*Planck!N119</f>
        <v>11.109835231202871</v>
      </c>
      <c r="D119" s="3">
        <f>CRI!D119*Planck!L119</f>
        <v>0.31044286331585558</v>
      </c>
      <c r="E119" s="3">
        <f>CRI!D119*Planck!M119</f>
        <v>8.8343225791837661</v>
      </c>
      <c r="F119" s="3">
        <f>CRI!D119*Planck!N119</f>
        <v>9.9377198270923355</v>
      </c>
      <c r="G119" s="3">
        <f>CRI!E119*Planck!L119</f>
        <v>0.28787380919579081</v>
      </c>
      <c r="H119" s="3">
        <f>CRI!E119*Planck!M119</f>
        <v>8.1920713698175849</v>
      </c>
      <c r="I119" s="3">
        <f>CRI!E119*Planck!N119</f>
        <v>9.2152521426621359</v>
      </c>
      <c r="J119" s="3">
        <f>CRI!F119*Planck!L119</f>
        <v>0.56754068962064896</v>
      </c>
      <c r="K119" s="3">
        <f>CRI!F119*Planck!M119</f>
        <v>16.150596845320191</v>
      </c>
      <c r="L119" s="3">
        <f>CRI!F119*Planck!N119</f>
        <v>18.167788763713286</v>
      </c>
      <c r="M119" s="3">
        <f>CRI!G119*Planck!L119</f>
        <v>0.65592299946146193</v>
      </c>
      <c r="N119" s="3">
        <f>CRI!G119*Planck!M119</f>
        <v>18.665706476404541</v>
      </c>
      <c r="O119" s="3">
        <f>CRI!G119*Planck!N119</f>
        <v>20.997032842600788</v>
      </c>
      <c r="P119" s="3">
        <f>CRI!H119*Planck!L119</f>
        <v>0.72820710286698398</v>
      </c>
      <c r="Q119" s="3">
        <f>CRI!H119*Planck!M119</f>
        <v>20.722706853255662</v>
      </c>
      <c r="R119" s="3">
        <f>CRI!H119*Planck!N119</f>
        <v>23.310950321405201</v>
      </c>
      <c r="S119" s="3">
        <f>CRI!I119*Planck!L119</f>
        <v>0.52666387131927295</v>
      </c>
      <c r="T119" s="3">
        <f>CRI!I119*Planck!M119</f>
        <v>14.987358640943683</v>
      </c>
      <c r="U119" s="3">
        <f>CRI!I119*Planck!N119</f>
        <v>16.859263377227819</v>
      </c>
      <c r="V119" s="3">
        <f>CRI!J119*Planck!L119</f>
        <v>0.48184141418571785</v>
      </c>
      <c r="W119" s="3">
        <f>CRI!J119*Planck!M119</f>
        <v>13.711838756608051</v>
      </c>
      <c r="X119" s="3">
        <f>CRI!J119*Planck!N119</f>
        <v>15.424432451506306</v>
      </c>
    </row>
    <row r="120" spans="1:24" x14ac:dyDescent="0.25">
      <c r="A120" s="3">
        <f>CRI!C120*Planck!L120</f>
        <v>0.2783636918702686</v>
      </c>
      <c r="B120" s="3">
        <f>CRI!C120*Planck!M120</f>
        <v>10.30863215720484</v>
      </c>
      <c r="C120" s="3">
        <f>CRI!C120*Planck!N120</f>
        <v>10.528290725390105</v>
      </c>
      <c r="D120" s="3">
        <f>CRI!D120*Planck!L120</f>
        <v>0.25192480661800432</v>
      </c>
      <c r="E120" s="3">
        <f>CRI!D120*Planck!M120</f>
        <v>9.3295219116087225</v>
      </c>
      <c r="F120" s="3">
        <f>CRI!D120*Planck!N120</f>
        <v>9.528317386479241</v>
      </c>
      <c r="G120" s="3">
        <f>CRI!E120*Planck!L120</f>
        <v>0.23631327437381014</v>
      </c>
      <c r="H120" s="3">
        <f>CRI!E120*Planck!M120</f>
        <v>8.7513806237329206</v>
      </c>
      <c r="I120" s="3">
        <f>CRI!E120*Planck!N120</f>
        <v>8.9378569387413958</v>
      </c>
      <c r="J120" s="3">
        <f>CRI!F120*Planck!L120</f>
        <v>0.45739271486417271</v>
      </c>
      <c r="K120" s="3">
        <f>CRI!F120*Planck!M120</f>
        <v>16.93860724881284</v>
      </c>
      <c r="L120" s="3">
        <f>CRI!F120*Planck!N120</f>
        <v>17.299538763157962</v>
      </c>
      <c r="M120" s="3">
        <f>CRI!G120*Planck!L120</f>
        <v>0.52210503400542918</v>
      </c>
      <c r="N120" s="3">
        <f>CRI!G120*Planck!M120</f>
        <v>19.335096135652861</v>
      </c>
      <c r="O120" s="3">
        <f>CRI!G120*Planck!N120</f>
        <v>19.747092554587411</v>
      </c>
      <c r="P120" s="3">
        <f>CRI!H120*Planck!L120</f>
        <v>0.57611589959219778</v>
      </c>
      <c r="Q120" s="3">
        <f>CRI!H120*Planck!M120</f>
        <v>21.335278494513499</v>
      </c>
      <c r="R120" s="3">
        <f>CRI!H120*Planck!N120</f>
        <v>21.789895232648178</v>
      </c>
      <c r="S120" s="3">
        <f>CRI!I120*Planck!L120</f>
        <v>0.41584589518204307</v>
      </c>
      <c r="T120" s="3">
        <f>CRI!I120*Planck!M120</f>
        <v>15.400005434304653</v>
      </c>
      <c r="U120" s="3">
        <f>CRI!I120*Planck!N120</f>
        <v>15.728152087726601</v>
      </c>
      <c r="V120" s="3">
        <f>CRI!J120*Planck!L120</f>
        <v>0.38172714326126389</v>
      </c>
      <c r="W120" s="3">
        <f>CRI!J120*Planck!M120</f>
        <v>14.136486974511568</v>
      </c>
      <c r="X120" s="3">
        <f>CRI!J120*Planck!N120</f>
        <v>14.437710302751153</v>
      </c>
    </row>
    <row r="121" spans="1:24" x14ac:dyDescent="0.25">
      <c r="A121" s="3">
        <f>CRI!C121*Planck!L121</f>
        <v>0.21957198912955808</v>
      </c>
      <c r="B121" s="3">
        <f>CRI!C121*Planck!M121</f>
        <v>10.76101682811281</v>
      </c>
      <c r="C121" s="3">
        <f>CRI!C121*Planck!N121</f>
        <v>9.9795355478273979</v>
      </c>
      <c r="D121" s="3">
        <f>CRI!D121*Planck!L121</f>
        <v>0.20109315836122893</v>
      </c>
      <c r="E121" s="3">
        <f>CRI!D121*Planck!M121</f>
        <v>9.8553866990142058</v>
      </c>
      <c r="F121" s="3">
        <f>CRI!D121*Planck!N121</f>
        <v>9.1396736452874681</v>
      </c>
      <c r="G121" s="3">
        <f>CRI!E121*Planck!L121</f>
        <v>0.19071734429345055</v>
      </c>
      <c r="H121" s="3">
        <f>CRI!E121*Planck!M121</f>
        <v>9.3468778029962749</v>
      </c>
      <c r="I121" s="3">
        <f>CRI!E121*Planck!N121</f>
        <v>8.668093432631359</v>
      </c>
      <c r="J121" s="3">
        <f>CRI!F121*Planck!L121</f>
        <v>0.36246177143439201</v>
      </c>
      <c r="K121" s="3">
        <f>CRI!F121*Planck!M121</f>
        <v>17.763910767559761</v>
      </c>
      <c r="L121" s="3">
        <f>CRI!F121*Planck!N121</f>
        <v>16.473868762120116</v>
      </c>
      <c r="M121" s="3">
        <f>CRI!G121*Planck!L121</f>
        <v>0.40890589154730483</v>
      </c>
      <c r="N121" s="3">
        <f>CRI!G121*Planck!M121</f>
        <v>20.040093444973362</v>
      </c>
      <c r="O121" s="3">
        <f>CRI!G121*Planck!N121</f>
        <v>18.584751618771275</v>
      </c>
      <c r="P121" s="3">
        <f>CRI!H121*Planck!L121</f>
        <v>0.44843280228169868</v>
      </c>
      <c r="Q121" s="3">
        <f>CRI!H121*Planck!M121</f>
        <v>21.977270191708339</v>
      </c>
      <c r="R121" s="3">
        <f>CRI!H121*Planck!N121</f>
        <v>20.381247666985029</v>
      </c>
      <c r="S121" s="3">
        <f>CRI!I121*Planck!L121</f>
        <v>0.3231324952536701</v>
      </c>
      <c r="T121" s="3">
        <f>CRI!I121*Planck!M121</f>
        <v>15.836419904558456</v>
      </c>
      <c r="U121" s="3">
        <f>CRI!I121*Planck!N121</f>
        <v>14.686355194147431</v>
      </c>
      <c r="V121" s="3">
        <f>CRI!J121*Planck!L121</f>
        <v>0.29753882055315001</v>
      </c>
      <c r="W121" s="3">
        <f>CRI!J121*Planck!M121</f>
        <v>14.582097961047555</v>
      </c>
      <c r="X121" s="3">
        <f>CRI!J121*Planck!N121</f>
        <v>13.523124002929025</v>
      </c>
    </row>
    <row r="122" spans="1:24" x14ac:dyDescent="0.25">
      <c r="A122" s="3">
        <f>CRI!C122*Planck!L122</f>
        <v>0.17031508518507463</v>
      </c>
      <c r="B122" s="3">
        <f>CRI!C122*Planck!M122</f>
        <v>11.226892349954921</v>
      </c>
      <c r="C122" s="3">
        <f>CRI!C122*Planck!N122</f>
        <v>9.4542251368041441</v>
      </c>
      <c r="D122" s="3">
        <f>CRI!D122*Planck!L122</f>
        <v>0.15809516875923968</v>
      </c>
      <c r="E122" s="3">
        <f>CRI!D122*Planck!M122</f>
        <v>10.42137541004784</v>
      </c>
      <c r="F122" s="3">
        <f>CRI!D122*Planck!N122</f>
        <v>8.775895082145551</v>
      </c>
      <c r="G122" s="3">
        <f>CRI!E122*Planck!L122</f>
        <v>0.15122146576970752</v>
      </c>
      <c r="H122" s="3">
        <f>CRI!E122*Planck!M122</f>
        <v>9.9682721313501101</v>
      </c>
      <c r="I122" s="3">
        <f>CRI!E122*Planck!N122</f>
        <v>8.3943344264000928</v>
      </c>
      <c r="J122" s="3">
        <f>CRI!F122*Planck!L122</f>
        <v>0.28258556734743323</v>
      </c>
      <c r="K122" s="3">
        <f>CRI!F122*Planck!M122</f>
        <v>18.627579235351213</v>
      </c>
      <c r="L122" s="3">
        <f>CRI!F122*Planck!N122</f>
        <v>15.68638251397997</v>
      </c>
      <c r="M122" s="3">
        <f>CRI!G122*Planck!L122</f>
        <v>0.31542659274186463</v>
      </c>
      <c r="N122" s="3">
        <f>CRI!G122*Planck!M122</f>
        <v>20.792406011351488</v>
      </c>
      <c r="O122" s="3">
        <f>CRI!G122*Planck!N122</f>
        <v>17.509394535874939</v>
      </c>
      <c r="P122" s="3">
        <f>CRI!H122*Planck!L122</f>
        <v>0.343685149476608</v>
      </c>
      <c r="Q122" s="3">
        <f>CRI!H122*Planck!M122</f>
        <v>22.655163934886613</v>
      </c>
      <c r="R122" s="3">
        <f>CRI!H122*Planck!N122</f>
        <v>19.078032787272939</v>
      </c>
      <c r="S122" s="3">
        <f>CRI!I122*Planck!L122</f>
        <v>0.24745330762315776</v>
      </c>
      <c r="T122" s="3">
        <f>CRI!I122*Planck!M122</f>
        <v>16.31171803311836</v>
      </c>
      <c r="U122" s="3">
        <f>CRI!I122*Planck!N122</f>
        <v>13.736183606836516</v>
      </c>
      <c r="V122" s="3">
        <f>CRI!J122*Planck!L122</f>
        <v>0.22835968820779062</v>
      </c>
      <c r="W122" s="3">
        <f>CRI!J122*Planck!M122</f>
        <v>15.053097814513547</v>
      </c>
      <c r="X122" s="3">
        <f>CRI!J122*Planck!N122</f>
        <v>12.676292896432463</v>
      </c>
    </row>
    <row r="123" spans="1:24" x14ac:dyDescent="0.25">
      <c r="A123" s="3">
        <f>CRI!C123*Planck!L123</f>
        <v>0.1307106804482365</v>
      </c>
      <c r="B123" s="3">
        <f>CRI!C123*Planck!M123</f>
        <v>11.710548803592573</v>
      </c>
      <c r="C123" s="3">
        <f>CRI!C123*Planck!N123</f>
        <v>8.9564759815447346</v>
      </c>
      <c r="D123" s="3">
        <f>CRI!D123*Planck!L123</f>
        <v>0.12316630560357318</v>
      </c>
      <c r="E123" s="3">
        <f>CRI!D123*Planck!M123</f>
        <v>11.034637933049646</v>
      </c>
      <c r="F123" s="3">
        <f>CRI!D123*Planck!N123</f>
        <v>8.4395250188515494</v>
      </c>
      <c r="G123" s="3">
        <f>CRI!E123*Planck!L123</f>
        <v>0.11860459058121862</v>
      </c>
      <c r="H123" s="3">
        <f>CRI!E123*Planck!M123</f>
        <v>10.625947639232992</v>
      </c>
      <c r="I123" s="3">
        <f>CRI!E123*Planck!N123</f>
        <v>8.1269500181533445</v>
      </c>
      <c r="J123" s="3">
        <f>CRI!F123*Planck!L123</f>
        <v>0.21814355171003227</v>
      </c>
      <c r="K123" s="3">
        <f>CRI!F123*Planck!M123</f>
        <v>19.543779435078431</v>
      </c>
      <c r="L123" s="3">
        <f>CRI!F123*Planck!N123</f>
        <v>14.947496828260341</v>
      </c>
      <c r="M123" s="3">
        <f>CRI!G123*Planck!L123</f>
        <v>0.24106909387366032</v>
      </c>
      <c r="N123" s="3">
        <f>CRI!G123*Planck!M123</f>
        <v>21.597710142464692</v>
      </c>
      <c r="O123" s="3">
        <f>CRI!G123*Planck!N123</f>
        <v>16.518386575359013</v>
      </c>
      <c r="P123" s="3">
        <f>CRI!H123*Planck!L123</f>
        <v>0.26095349268905199</v>
      </c>
      <c r="Q123" s="3">
        <f>CRI!H123*Planck!M123</f>
        <v>23.379180653973179</v>
      </c>
      <c r="R123" s="3">
        <f>CRI!H123*Planck!N123</f>
        <v>17.880892988658886</v>
      </c>
      <c r="S123" s="3">
        <f>CRI!I123*Planck!L123</f>
        <v>0.18779060175359613</v>
      </c>
      <c r="T123" s="3">
        <f>CRI!I123*Planck!M123</f>
        <v>16.824417095452237</v>
      </c>
      <c r="U123" s="3">
        <f>CRI!I123*Planck!N123</f>
        <v>12.867670862076126</v>
      </c>
      <c r="V123" s="3">
        <f>CRI!J123*Planck!L123</f>
        <v>0.17363758847911148</v>
      </c>
      <c r="W123" s="3">
        <f>CRI!J123*Planck!M123</f>
        <v>15.556429260790312</v>
      </c>
      <c r="X123" s="3">
        <f>CRI!J123*Planck!N123</f>
        <v>11.897886885550925</v>
      </c>
    </row>
    <row r="124" spans="1:24" x14ac:dyDescent="0.25">
      <c r="A124" s="3">
        <f>CRI!C124*Planck!L124</f>
        <v>0.10147110148151929</v>
      </c>
      <c r="B124" s="3">
        <f>CRI!C124*Planck!M124</f>
        <v>12.219507152314131</v>
      </c>
      <c r="C124" s="3">
        <f>CRI!C124*Planck!N124</f>
        <v>8.4917709054875221</v>
      </c>
      <c r="D124" s="3">
        <f>CRI!D124*Planck!L124</f>
        <v>9.703174079170282E-2</v>
      </c>
      <c r="E124" s="3">
        <f>CRI!D124*Planck!M124</f>
        <v>11.684903714400388</v>
      </c>
      <c r="F124" s="3">
        <f>CRI!D124*Planck!N124</f>
        <v>8.1202559283724423</v>
      </c>
      <c r="G124" s="3">
        <f>CRI!E124*Planck!L124</f>
        <v>9.4041967265908064E-2</v>
      </c>
      <c r="H124" s="3">
        <f>CRI!E124*Planck!M124</f>
        <v>11.324864664376847</v>
      </c>
      <c r="I124" s="3">
        <f>CRI!E124*Planck!N124</f>
        <v>7.8700519641928999</v>
      </c>
      <c r="J124" s="3">
        <f>CRI!F124*Planck!L124</f>
        <v>0.17028119217367457</v>
      </c>
      <c r="K124" s="3">
        <f>CRI!F124*Planck!M124</f>
        <v>20.505860439977152</v>
      </c>
      <c r="L124" s="3">
        <f>CRI!F124*Planck!N124</f>
        <v>14.250253050771247</v>
      </c>
      <c r="M124" s="3">
        <f>CRI!G124*Planck!L124</f>
        <v>0.18640784937341601</v>
      </c>
      <c r="N124" s="3">
        <f>CRI!G124*Planck!M124</f>
        <v>22.447889255255646</v>
      </c>
      <c r="O124" s="3">
        <f>CRI!G124*Planck!N124</f>
        <v>15.599838069679084</v>
      </c>
      <c r="P124" s="3">
        <f>CRI!H124*Planck!L124</f>
        <v>0.20036012582712492</v>
      </c>
      <c r="Q124" s="3">
        <f>CRI!H124*Planck!M124</f>
        <v>24.128071488698843</v>
      </c>
      <c r="R124" s="3">
        <f>CRI!H124*Planck!N124</f>
        <v>16.767456569183619</v>
      </c>
      <c r="S124" s="3">
        <f>CRI!I124*Planck!L124</f>
        <v>0.14423392282015957</v>
      </c>
      <c r="T124" s="3">
        <f>CRI!I124*Planck!M124</f>
        <v>17.369156595075086</v>
      </c>
      <c r="U124" s="3">
        <f>CRI!I124*Planck!N124</f>
        <v>12.070445787085834</v>
      </c>
      <c r="V124" s="3">
        <f>CRI!J124*Planck!L124</f>
        <v>0.13349791788662382</v>
      </c>
      <c r="W124" s="3">
        <f>CRI!J124*Planck!M124</f>
        <v>16.076289097263281</v>
      </c>
      <c r="X124" s="3">
        <f>CRI!J124*Planck!N124</f>
        <v>11.17198609753202</v>
      </c>
    </row>
    <row r="125" spans="1:24" x14ac:dyDescent="0.25">
      <c r="A125" s="3">
        <f>CRI!C125*Planck!L125</f>
        <v>8.3128628005081848E-2</v>
      </c>
      <c r="B125" s="3">
        <f>CRI!C125*Planck!M125</f>
        <v>12.742401541276152</v>
      </c>
      <c r="C125" s="3">
        <f>CRI!C125*Planck!N125</f>
        <v>8.0483395583630841</v>
      </c>
      <c r="D125" s="3">
        <f>CRI!D125*Planck!L125</f>
        <v>8.068366835787355E-2</v>
      </c>
      <c r="E125" s="3">
        <f>CRI!D125*Planck!M125</f>
        <v>12.367625025356265</v>
      </c>
      <c r="F125" s="3">
        <f>CRI!D125*Planck!N125</f>
        <v>7.8116236889994637</v>
      </c>
      <c r="G125" s="3">
        <f>CRI!E125*Planck!L125</f>
        <v>7.860915714206046E-2</v>
      </c>
      <c r="H125" s="3">
        <f>CRI!E125*Planck!M125</f>
        <v>12.049632830030301</v>
      </c>
      <c r="I125" s="3">
        <f>CRI!E125*Planck!N125</f>
        <v>7.6107738604485142</v>
      </c>
      <c r="J125" s="3">
        <f>CRI!F125*Planck!L125</f>
        <v>0.14025177612622097</v>
      </c>
      <c r="K125" s="3">
        <f>CRI!F125*Planck!M125</f>
        <v>21.498543776858963</v>
      </c>
      <c r="L125" s="3">
        <f>CRI!F125*Planck!N125</f>
        <v>13.578883051676755</v>
      </c>
      <c r="M125" s="3">
        <f>CRI!G125*Planck!L125</f>
        <v>0.15214317077400674</v>
      </c>
      <c r="N125" s="3">
        <f>CRI!G125*Planck!M125</f>
        <v>23.321320467923869</v>
      </c>
      <c r="O125" s="3">
        <f>CRI!G125*Planck!N125</f>
        <v>14.730182961763452</v>
      </c>
      <c r="P125" s="3">
        <f>CRI!H125*Planck!L125</f>
        <v>0.16240459232365367</v>
      </c>
      <c r="Q125" s="3">
        <f>CRI!H125*Planck!M125</f>
        <v>24.894246148375512</v>
      </c>
      <c r="R125" s="3">
        <f>CRI!H125*Planck!N125</f>
        <v>15.723672292274404</v>
      </c>
      <c r="S125" s="3">
        <f>CRI!I125*Planck!L125</f>
        <v>0.11698761463460272</v>
      </c>
      <c r="T125" s="3">
        <f>CRI!I125*Planck!M125</f>
        <v>17.932488443560647</v>
      </c>
      <c r="U125" s="3">
        <f>CRI!I125*Planck!N125</f>
        <v>11.326495688641097</v>
      </c>
      <c r="V125" s="3">
        <f>CRI!J125*Planck!L125</f>
        <v>0.10839321102623418</v>
      </c>
      <c r="W125" s="3">
        <f>CRI!J125*Planck!M125</f>
        <v>16.61509220578165</v>
      </c>
      <c r="X125" s="3">
        <f>CRI!J125*Planck!N125</f>
        <v>10.494403541787159</v>
      </c>
    </row>
    <row r="126" spans="1:24" x14ac:dyDescent="0.25">
      <c r="A126" s="3">
        <f>CRI!C126*Planck!L126</f>
        <v>7.6247410544002955E-2</v>
      </c>
      <c r="B126" s="3">
        <f>CRI!C126*Planck!M126</f>
        <v>13.272931513065844</v>
      </c>
      <c r="C126" s="3">
        <f>CRI!C126*Planck!N126</f>
        <v>7.6187402556428232</v>
      </c>
      <c r="D126" s="3">
        <f>CRI!D126*Planck!L126</f>
        <v>7.5127622138149774E-2</v>
      </c>
      <c r="E126" s="3">
        <f>CRI!D126*Planck!M126</f>
        <v>13.078001944783168</v>
      </c>
      <c r="F126" s="3">
        <f>CRI!D126*Planck!N126</f>
        <v>7.5068495442782428</v>
      </c>
      <c r="G126" s="3">
        <f>CRI!E126*Planck!L126</f>
        <v>7.3532771984358883E-2</v>
      </c>
      <c r="H126" s="3">
        <f>CRI!E126*Planck!M126</f>
        <v>12.80037498389572</v>
      </c>
      <c r="I126" s="3">
        <f>CRI!E126*Planck!N126</f>
        <v>7.3474900462741424</v>
      </c>
      <c r="J126" s="3">
        <f>CRI!F126*Planck!L126</f>
        <v>0.12928466140304906</v>
      </c>
      <c r="K126" s="3">
        <f>CRI!F126*Planck!M126</f>
        <v>22.505504701727133</v>
      </c>
      <c r="L126" s="3">
        <f>CRI!F126*Planck!N126</f>
        <v>12.918291221183425</v>
      </c>
      <c r="M126" s="3">
        <f>CRI!G126*Planck!L126</f>
        <v>0.13909129319976329</v>
      </c>
      <c r="N126" s="3">
        <f>CRI!G126*Planck!M126</f>
        <v>24.212615163354201</v>
      </c>
      <c r="O126" s="3">
        <f>CRI!G126*Planck!N126</f>
        <v>13.898182602527783</v>
      </c>
      <c r="P126" s="3">
        <f>CRI!H126*Planck!L126</f>
        <v>0.14750667273465992</v>
      </c>
      <c r="Q126" s="3">
        <f>CRI!H126*Planck!M126</f>
        <v>25.677540403781585</v>
      </c>
      <c r="R126" s="3">
        <f>CRI!H126*Planck!N126</f>
        <v>14.739058251570693</v>
      </c>
      <c r="S126" s="3">
        <f>CRI!I126*Planck!L126</f>
        <v>0.1063120325920611</v>
      </c>
      <c r="T126" s="3">
        <f>CRI!I126*Planck!M126</f>
        <v>18.506495073624961</v>
      </c>
      <c r="U126" s="3">
        <f>CRI!I126*Planck!N126</f>
        <v>10.622836324400964</v>
      </c>
      <c r="V126" s="3">
        <f>CRI!J126*Planck!L126</f>
        <v>9.8643178661066575E-2</v>
      </c>
      <c r="W126" s="3">
        <f>CRI!J126*Planck!M126</f>
        <v>17.171522878719362</v>
      </c>
      <c r="X126" s="3">
        <f>CRI!J126*Planck!N126</f>
        <v>9.85655448293444</v>
      </c>
    </row>
    <row r="127" spans="1:24" x14ac:dyDescent="0.25">
      <c r="A127" s="3">
        <f>CRI!C127*Planck!L127</f>
        <v>8.1380958404888237E-2</v>
      </c>
      <c r="B127" s="3">
        <f>CRI!C127*Planck!M127</f>
        <v>13.811026815962908</v>
      </c>
      <c r="C127" s="3">
        <f>CRI!C127*Planck!N127</f>
        <v>7.1988239455657386</v>
      </c>
      <c r="D127" s="3">
        <f>CRI!D127*Planck!L127</f>
        <v>8.1380958404888237E-2</v>
      </c>
      <c r="E127" s="3">
        <f>CRI!D127*Planck!M127</f>
        <v>13.811026815962908</v>
      </c>
      <c r="F127" s="3">
        <f>CRI!D127*Planck!N127</f>
        <v>7.1988239455657386</v>
      </c>
      <c r="G127" s="3">
        <f>CRI!E127*Planck!L127</f>
        <v>7.9934185811023559E-2</v>
      </c>
      <c r="H127" s="3">
        <f>CRI!E127*Planck!M127</f>
        <v>13.56549745034579</v>
      </c>
      <c r="I127" s="3">
        <f>CRI!E127*Planck!N127</f>
        <v>7.0708448532001249</v>
      </c>
      <c r="J127" s="3">
        <f>CRI!F127*Planck!L127</f>
        <v>0.1385284758625431</v>
      </c>
      <c r="K127" s="3">
        <f>CRI!F127*Planck!M127</f>
        <v>23.509436757839083</v>
      </c>
      <c r="L127" s="3">
        <f>CRI!F127*Planck!N127</f>
        <v>12.253998094007457</v>
      </c>
      <c r="M127" s="3">
        <f>CRI!G127*Planck!L127</f>
        <v>0.14793249772266351</v>
      </c>
      <c r="N127" s="3">
        <f>CRI!G127*Planck!M127</f>
        <v>25.105377634350351</v>
      </c>
      <c r="O127" s="3">
        <f>CRI!G127*Planck!N127</f>
        <v>13.085862194383941</v>
      </c>
      <c r="P127" s="3">
        <f>CRI!H127*Planck!L127</f>
        <v>0.15588974698891925</v>
      </c>
      <c r="Q127" s="3">
        <f>CRI!H127*Planck!M127</f>
        <v>26.455789145244506</v>
      </c>
      <c r="R127" s="3">
        <f>CRI!H127*Planck!N127</f>
        <v>13.789747202394814</v>
      </c>
      <c r="S127" s="3">
        <f>CRI!I127*Planck!L127</f>
        <v>0.11248656917297886</v>
      </c>
      <c r="T127" s="3">
        <f>CRI!I127*Planck!M127</f>
        <v>19.089908176730955</v>
      </c>
      <c r="U127" s="3">
        <f>CRI!I127*Planck!N127</f>
        <v>9.95037443142642</v>
      </c>
      <c r="V127" s="3">
        <f>CRI!J127*Planck!L127</f>
        <v>0.10452931990672311</v>
      </c>
      <c r="W127" s="3">
        <f>CRI!J127*Planck!M127</f>
        <v>17.7394966658368</v>
      </c>
      <c r="X127" s="3">
        <f>CRI!J127*Planck!N127</f>
        <v>9.2464894234155484</v>
      </c>
    </row>
    <row r="128" spans="1:24" x14ac:dyDescent="0.25">
      <c r="A128" s="3">
        <f>CRI!C128*Planck!L128</f>
        <v>9.8652625902021382E-2</v>
      </c>
      <c r="B128" s="3">
        <f>CRI!C128*Planck!M128</f>
        <v>14.352835495028156</v>
      </c>
      <c r="C128" s="3">
        <f>CRI!C128*Planck!N128</f>
        <v>6.7837067702866216</v>
      </c>
      <c r="D128" s="3">
        <f>CRI!D128*Planck!L128</f>
        <v>0.10009760444386191</v>
      </c>
      <c r="E128" s="3">
        <f>CRI!D128*Planck!M128</f>
        <v>14.563063445021911</v>
      </c>
      <c r="F128" s="3">
        <f>CRI!D128*Planck!N128</f>
        <v>6.8830686537395556</v>
      </c>
      <c r="G128" s="3">
        <f>CRI!E128*Planck!L128</f>
        <v>9.8608838673480761E-2</v>
      </c>
      <c r="H128" s="3">
        <f>CRI!E128*Planck!M128</f>
        <v>14.346464951088953</v>
      </c>
      <c r="I128" s="3">
        <f>CRI!E128*Planck!N128</f>
        <v>6.7806958041213816</v>
      </c>
      <c r="J128" s="3">
        <f>CRI!F128*Planck!L128</f>
        <v>0.16844946819577286</v>
      </c>
      <c r="K128" s="3">
        <f>CRI!F128*Planck!M128</f>
        <v>24.507482534120424</v>
      </c>
      <c r="L128" s="3">
        <f>CRI!F128*Planck!N128</f>
        <v>11.58318683767982</v>
      </c>
      <c r="M128" s="3">
        <f>CRI!G128*Planck!L128</f>
        <v>0.17865189244573779</v>
      </c>
      <c r="N128" s="3">
        <f>CRI!G128*Planck!M128</f>
        <v>25.991819271955116</v>
      </c>
      <c r="O128" s="3">
        <f>CRI!G128*Planck!N128</f>
        <v>12.284741954180832</v>
      </c>
      <c r="P128" s="3">
        <f>CRI!H128*Planck!L128</f>
        <v>0.18719040201115908</v>
      </c>
      <c r="Q128" s="3">
        <f>CRI!H128*Planck!M128</f>
        <v>27.234075340100031</v>
      </c>
      <c r="R128" s="3">
        <f>CRI!H128*Planck!N128</f>
        <v>12.871880356402711</v>
      </c>
      <c r="S128" s="3">
        <f>CRI!I128*Planck!L128</f>
        <v>0.13521496173344077</v>
      </c>
      <c r="T128" s="3">
        <f>CRI!I128*Planck!M128</f>
        <v>19.672239684264071</v>
      </c>
      <c r="U128" s="3">
        <f>CRI!I128*Planck!N128</f>
        <v>9.297863518262357</v>
      </c>
      <c r="V128" s="3">
        <f>CRI!J128*Planck!L128</f>
        <v>0.12593206928282891</v>
      </c>
      <c r="W128" s="3">
        <f>CRI!J128*Planck!M128</f>
        <v>18.321684369152678</v>
      </c>
      <c r="X128" s="3">
        <f>CRI!J128*Planck!N128</f>
        <v>8.6595386912313916</v>
      </c>
    </row>
    <row r="129" spans="1:24" x14ac:dyDescent="0.25">
      <c r="A129" s="3">
        <f>CRI!C129*Planck!L129</f>
        <v>0.12859604723724805</v>
      </c>
      <c r="B129" s="3">
        <f>CRI!C129*Planck!M129</f>
        <v>14.892627330098524</v>
      </c>
      <c r="C129" s="3">
        <f>CRI!C129*Planck!N129</f>
        <v>6.3725392180303988</v>
      </c>
      <c r="D129" s="3">
        <f>CRI!D129*Planck!L129</f>
        <v>0.13241686105760087</v>
      </c>
      <c r="E129" s="3">
        <f>CRI!D129*Planck!M129</f>
        <v>15.335113374939587</v>
      </c>
      <c r="F129" s="3">
        <f>CRI!D129*Planck!N129</f>
        <v>6.5618785207390617</v>
      </c>
      <c r="G129" s="3">
        <f>CRI!E129*Planck!L129</f>
        <v>0.1307630759711795</v>
      </c>
      <c r="H129" s="3">
        <f>CRI!E129*Planck!M129</f>
        <v>15.143589564485993</v>
      </c>
      <c r="I129" s="3">
        <f>CRI!E129*Planck!N129</f>
        <v>6.4799256882233722</v>
      </c>
      <c r="J129" s="3">
        <f>CRI!F129*Planck!L129</f>
        <v>0.22029557892571583</v>
      </c>
      <c r="K129" s="3">
        <f>CRI!F129*Planck!M129</f>
        <v>25.512292406284075</v>
      </c>
      <c r="L129" s="3">
        <f>CRI!F129*Planck!N129</f>
        <v>10.916682483038327</v>
      </c>
      <c r="M129" s="3">
        <f>CRI!G129*Planck!L129</f>
        <v>0.23198612867455656</v>
      </c>
      <c r="N129" s="3">
        <f>CRI!G129*Planck!M129</f>
        <v>26.866167618111216</v>
      </c>
      <c r="O129" s="3">
        <f>CRI!G129*Planck!N129</f>
        <v>11.496004230132</v>
      </c>
      <c r="P129" s="3">
        <f>CRI!H129*Planck!L129</f>
        <v>0.24190883919308481</v>
      </c>
      <c r="Q129" s="3">
        <f>CRI!H129*Planck!M129</f>
        <v>28.015310480832788</v>
      </c>
      <c r="R129" s="3">
        <f>CRI!H129*Planck!N129</f>
        <v>11.987721225226142</v>
      </c>
      <c r="S129" s="3">
        <f>CRI!I129*Planck!L129</f>
        <v>0.17495905672899204</v>
      </c>
      <c r="T129" s="3">
        <f>CRI!I129*Planck!M129</f>
        <v>20.261898292125178</v>
      </c>
      <c r="U129" s="3">
        <f>CRI!I129*Planck!N129</f>
        <v>8.6700444882116461</v>
      </c>
      <c r="V129" s="3">
        <f>CRI!J129*Planck!L129</f>
        <v>0.16332553405209685</v>
      </c>
      <c r="W129" s="3">
        <f>CRI!J129*Planck!M129</f>
        <v>18.914627349624023</v>
      </c>
      <c r="X129" s="3">
        <f>CRI!J129*Planck!N129</f>
        <v>8.093548700859893</v>
      </c>
    </row>
    <row r="130" spans="1:24" x14ac:dyDescent="0.25">
      <c r="A130" s="3">
        <f>CRI!C130*Planck!L130</f>
        <v>0.17247799440397948</v>
      </c>
      <c r="B130" s="3">
        <f>CRI!C130*Planck!M130</f>
        <v>15.444987039219653</v>
      </c>
      <c r="C130" s="3">
        <f>CRI!C130*Planck!N130</f>
        <v>5.9736025728816706</v>
      </c>
      <c r="D130" s="3">
        <f>CRI!D130*Planck!L130</f>
        <v>0.180116523828425</v>
      </c>
      <c r="E130" s="3">
        <f>CRI!D130*Planck!M130</f>
        <v>16.128998865580133</v>
      </c>
      <c r="F130" s="3">
        <f>CRI!D130*Planck!N130</f>
        <v>6.2381553883325864</v>
      </c>
      <c r="G130" s="3">
        <f>CRI!E130*Planck!L130</f>
        <v>0.17813050617806914</v>
      </c>
      <c r="H130" s="3">
        <f>CRI!E130*Planck!M130</f>
        <v>15.951155790726407</v>
      </c>
      <c r="I130" s="3">
        <f>CRI!E130*Planck!N130</f>
        <v>6.1693716563153478</v>
      </c>
      <c r="J130" s="3">
        <f>CRI!F130*Planck!L130</f>
        <v>0.29614578578575218</v>
      </c>
      <c r="K130" s="3">
        <f>CRI!F130*Planck!M130</f>
        <v>26.519138507995834</v>
      </c>
      <c r="L130" s="3">
        <f>CRI!F130*Planck!N130</f>
        <v>10.256712655031992</v>
      </c>
      <c r="M130" s="3">
        <f>CRI!G130*Planck!L130</f>
        <v>0.30981875345550963</v>
      </c>
      <c r="N130" s="3">
        <f>CRI!G130*Planck!M130</f>
        <v>27.743519677181094</v>
      </c>
      <c r="O130" s="3">
        <f>CRI!G130*Planck!N130</f>
        <v>10.73026219468913</v>
      </c>
      <c r="P130" s="3">
        <f>CRI!H130*Planck!L130</f>
        <v>0.32142931818066678</v>
      </c>
      <c r="Q130" s="3">
        <f>CRI!H130*Planck!M130</f>
        <v>28.783217653249025</v>
      </c>
      <c r="R130" s="3">
        <f>CRI!H130*Planck!N130</f>
        <v>11.132382474174522</v>
      </c>
      <c r="S130" s="3">
        <f>CRI!I130*Planck!L130</f>
        <v>0.23289876215134342</v>
      </c>
      <c r="T130" s="3">
        <f>CRI!I130*Planck!M130</f>
        <v>20.855520585731053</v>
      </c>
      <c r="U130" s="3">
        <f>CRI!I130*Planck!N130</f>
        <v>8.0662153430984116</v>
      </c>
      <c r="V130" s="3">
        <f>CRI!J130*Planck!L130</f>
        <v>0.21792724447943021</v>
      </c>
      <c r="W130" s="3">
        <f>CRI!J130*Planck!M130</f>
        <v>19.514857406064511</v>
      </c>
      <c r="X130" s="3">
        <f>CRI!J130*Planck!N130</f>
        <v>7.5476918248146179</v>
      </c>
    </row>
    <row r="131" spans="1:24" x14ac:dyDescent="0.25">
      <c r="A131" s="3">
        <f>CRI!C131*Planck!L131</f>
        <v>0.23118858991320967</v>
      </c>
      <c r="B131" s="3">
        <f>CRI!C131*Planck!M131</f>
        <v>15.990951409664527</v>
      </c>
      <c r="C131" s="3">
        <f>CRI!C131*Planck!N131</f>
        <v>5.5813358865327451</v>
      </c>
      <c r="D131" s="3">
        <f>CRI!D131*Planck!L131</f>
        <v>0.24469761774346363</v>
      </c>
      <c r="E131" s="3">
        <f>CRI!D131*Planck!M131</f>
        <v>16.925349632805617</v>
      </c>
      <c r="F131" s="3">
        <f>CRI!D131*Planck!N131</f>
        <v>5.9074697231960132</v>
      </c>
      <c r="G131" s="3">
        <f>CRI!E131*Planck!L131</f>
        <v>0.2426507953449403</v>
      </c>
      <c r="H131" s="3">
        <f>CRI!E131*Planck!M131</f>
        <v>16.783774144450906</v>
      </c>
      <c r="I131" s="3">
        <f>CRI!E131*Planck!N131</f>
        <v>5.8580555055197605</v>
      </c>
      <c r="J131" s="3">
        <f>CRI!F131*Planck!L131</f>
        <v>0.39800461539286075</v>
      </c>
      <c r="K131" s="3">
        <f>CRI!F131*Planck!M131</f>
        <v>27.529353710573421</v>
      </c>
      <c r="L131" s="3">
        <f>CRI!F131*Planck!N131</f>
        <v>9.6085946271473439</v>
      </c>
      <c r="M131" s="3">
        <f>CRI!G131*Planck!L131</f>
        <v>0.41376514786149032</v>
      </c>
      <c r="N131" s="3">
        <f>CRI!G131*Planck!M131</f>
        <v>28.619484970904686</v>
      </c>
      <c r="O131" s="3">
        <f>CRI!G131*Planck!N131</f>
        <v>9.9890841032544877</v>
      </c>
      <c r="P131" s="3">
        <f>CRI!H131*Planck!L131</f>
        <v>0.42727417569174431</v>
      </c>
      <c r="Q131" s="3">
        <f>CRI!H131*Planck!M131</f>
        <v>29.553883194045774</v>
      </c>
      <c r="R131" s="3">
        <f>CRI!H131*Planck!N131</f>
        <v>10.315217939917757</v>
      </c>
      <c r="S131" s="3">
        <f>CRI!I131*Planck!L131</f>
        <v>0.31009359337628389</v>
      </c>
      <c r="T131" s="3">
        <f>CRI!I131*Planck!M131</f>
        <v>21.448686485738609</v>
      </c>
      <c r="U131" s="3">
        <f>CRI!I131*Planck!N131</f>
        <v>7.4862539779522876</v>
      </c>
      <c r="V131" s="3">
        <f>CRI!J131*Planck!L131</f>
        <v>0.29085346283016461</v>
      </c>
      <c r="W131" s="3">
        <f>CRI!J131*Planck!M131</f>
        <v>20.117876895204333</v>
      </c>
      <c r="X131" s="3">
        <f>CRI!J131*Planck!N131</f>
        <v>7.0217603317955124</v>
      </c>
    </row>
    <row r="132" spans="1:24" x14ac:dyDescent="0.25">
      <c r="A132" s="3">
        <f>CRI!C132*Planck!L132</f>
        <v>0.30590580025507946</v>
      </c>
      <c r="B132" s="3">
        <f>CRI!C132*Planck!M132</f>
        <v>16.54522769121559</v>
      </c>
      <c r="C132" s="3">
        <f>CRI!C132*Planck!N132</f>
        <v>5.2036879140165144</v>
      </c>
      <c r="D132" s="3">
        <f>CRI!D132*Planck!L132</f>
        <v>0.32756284806074881</v>
      </c>
      <c r="E132" s="3">
        <f>CRI!D132*Planck!M132</f>
        <v>17.716571244575988</v>
      </c>
      <c r="F132" s="3">
        <f>CRI!D132*Planck!N132</f>
        <v>5.5720905981946744</v>
      </c>
      <c r="G132" s="3">
        <f>CRI!E132*Planck!L132</f>
        <v>0.32620928257289444</v>
      </c>
      <c r="H132" s="3">
        <f>CRI!E132*Planck!M132</f>
        <v>17.643362272490961</v>
      </c>
      <c r="I132" s="3">
        <f>CRI!E132*Planck!N132</f>
        <v>5.5490654304335392</v>
      </c>
      <c r="J132" s="3">
        <f>CRI!F132*Planck!L132</f>
        <v>0.52789054026319027</v>
      </c>
      <c r="K132" s="3">
        <f>CRI!F132*Planck!M132</f>
        <v>28.55149911315965</v>
      </c>
      <c r="L132" s="3">
        <f>CRI!F132*Planck!N132</f>
        <v>8.9798154268426575</v>
      </c>
      <c r="M132" s="3">
        <f>CRI!G132*Planck!L132</f>
        <v>0.54548689160529662</v>
      </c>
      <c r="N132" s="3">
        <f>CRI!G132*Planck!M132</f>
        <v>29.503215750264971</v>
      </c>
      <c r="O132" s="3">
        <f>CRI!G132*Planck!N132</f>
        <v>9.2791426077374126</v>
      </c>
      <c r="P132" s="3">
        <f>CRI!H132*Planck!L132</f>
        <v>0.56037611197169424</v>
      </c>
      <c r="Q132" s="3">
        <f>CRI!H132*Planck!M132</f>
        <v>30.308514443200242</v>
      </c>
      <c r="R132" s="3">
        <f>CRI!H132*Planck!N132</f>
        <v>9.5324194531098971</v>
      </c>
      <c r="S132" s="3">
        <f>CRI!I132*Planck!L132</f>
        <v>0.40742321184415453</v>
      </c>
      <c r="T132" s="3">
        <f>CRI!I132*Planck!M132</f>
        <v>22.035900597592445</v>
      </c>
      <c r="U132" s="3">
        <f>CRI!I132*Planck!N132</f>
        <v>6.9305754961016408</v>
      </c>
      <c r="V132" s="3">
        <f>CRI!J132*Planck!L132</f>
        <v>0.3830590330627765</v>
      </c>
      <c r="W132" s="3">
        <f>CRI!J132*Planck!M132</f>
        <v>20.718139100062</v>
      </c>
      <c r="X132" s="3">
        <f>CRI!J132*Planck!N132</f>
        <v>6.5161224764012102</v>
      </c>
    </row>
    <row r="133" spans="1:24" x14ac:dyDescent="0.25">
      <c r="A133" s="3">
        <f>CRI!C133*Planck!L133</f>
        <v>0.39500204197715061</v>
      </c>
      <c r="B133" s="3">
        <f>CRI!C133*Planck!M133</f>
        <v>17.022191270295906</v>
      </c>
      <c r="C133" s="3">
        <f>CRI!C133*Planck!N133</f>
        <v>4.8162458667008847</v>
      </c>
      <c r="D133" s="3">
        <f>CRI!D133*Planck!L133</f>
        <v>0.42751105959119934</v>
      </c>
      <c r="E133" s="3">
        <f>CRI!D133*Planck!M133</f>
        <v>18.423132675727338</v>
      </c>
      <c r="F133" s="3">
        <f>CRI!D133*Planck!N133</f>
        <v>5.2126271636948509</v>
      </c>
      <c r="G133" s="3">
        <f>CRI!E133*Planck!L133</f>
        <v>0.4280353985849743</v>
      </c>
      <c r="H133" s="3">
        <f>CRI!E133*Planck!M133</f>
        <v>18.4457285048472</v>
      </c>
      <c r="I133" s="3">
        <f>CRI!E133*Planck!N133</f>
        <v>5.2190204104205602</v>
      </c>
      <c r="J133" s="3">
        <f>CRI!F133*Planck!L133</f>
        <v>0.68338848855338896</v>
      </c>
      <c r="K133" s="3">
        <f>CRI!F133*Planck!M133</f>
        <v>29.449897286219905</v>
      </c>
      <c r="L133" s="3">
        <f>CRI!F133*Planck!N133</f>
        <v>8.3325315658409114</v>
      </c>
      <c r="M133" s="3">
        <f>CRI!G133*Planck!L133</f>
        <v>0.70208991266469645</v>
      </c>
      <c r="N133" s="3">
        <f>CRI!G133*Planck!M133</f>
        <v>30.255815191494978</v>
      </c>
      <c r="O133" s="3">
        <f>CRI!G133*Planck!N133</f>
        <v>8.5605573657245362</v>
      </c>
      <c r="P133" s="3">
        <f>CRI!H133*Planck!L133</f>
        <v>0.71712096381957924</v>
      </c>
      <c r="Q133" s="3">
        <f>CRI!H133*Planck!M133</f>
        <v>30.903562292931017</v>
      </c>
      <c r="R133" s="3">
        <f>CRI!H133*Planck!N133</f>
        <v>8.7438304385281977</v>
      </c>
      <c r="S133" s="3">
        <f>CRI!I133*Planck!L133</f>
        <v>0.5225911971290621</v>
      </c>
      <c r="T133" s="3">
        <f>CRI!I133*Planck!M133</f>
        <v>22.52050968946228</v>
      </c>
      <c r="U133" s="3">
        <f>CRI!I133*Planck!N133</f>
        <v>6.3719359032901082</v>
      </c>
      <c r="V133" s="3">
        <f>CRI!J133*Planck!L133</f>
        <v>0.49235431515470501</v>
      </c>
      <c r="W133" s="3">
        <f>CRI!J133*Planck!M133</f>
        <v>21.217483543550248</v>
      </c>
      <c r="X133" s="3">
        <f>CRI!J133*Planck!N133</f>
        <v>6.0032586754408817</v>
      </c>
    </row>
    <row r="134" spans="1:24" x14ac:dyDescent="0.25">
      <c r="A134" s="3">
        <f>CRI!C134*Planck!L134</f>
        <v>0.49917628905304762</v>
      </c>
      <c r="B134" s="3">
        <f>CRI!C134*Planck!M134</f>
        <v>17.495467234868773</v>
      </c>
      <c r="C134" s="3">
        <f>CRI!C134*Planck!N134</f>
        <v>4.4460898474207253</v>
      </c>
      <c r="D134" s="3">
        <f>CRI!D134*Planck!L134</f>
        <v>0.54555992653142815</v>
      </c>
      <c r="E134" s="3">
        <f>CRI!D134*Planck!M134</f>
        <v>19.121152243418525</v>
      </c>
      <c r="F134" s="3">
        <f>CRI!D134*Planck!N134</f>
        <v>4.8592220898801735</v>
      </c>
      <c r="G134" s="3">
        <f>CRI!E134*Planck!L134</f>
        <v>0.54931479242253511</v>
      </c>
      <c r="H134" s="3">
        <f>CRI!E134*Planck!M134</f>
        <v>19.252755315539218</v>
      </c>
      <c r="I134" s="3">
        <f>CRI!E134*Planck!N134</f>
        <v>4.8926661285554625</v>
      </c>
      <c r="J134" s="3">
        <f>CRI!F134*Planck!L134</f>
        <v>0.86582789959643658</v>
      </c>
      <c r="K134" s="3">
        <f>CRI!F134*Planck!M134</f>
        <v>30.34612015959539</v>
      </c>
      <c r="L134" s="3">
        <f>CRI!F134*Planck!N134</f>
        <v>7.7118018592430282</v>
      </c>
      <c r="M134" s="3">
        <f>CRI!G134*Planck!L134</f>
        <v>0.88416048012360593</v>
      </c>
      <c r="N134" s="3">
        <f>CRI!G134*Planck!M134</f>
        <v>30.98865280583172</v>
      </c>
      <c r="O134" s="3">
        <f>CRI!G134*Planck!N134</f>
        <v>7.8750874598341429</v>
      </c>
      <c r="P134" s="3">
        <f>CRI!H134*Planck!L134</f>
        <v>0.89785469690293729</v>
      </c>
      <c r="Q134" s="3">
        <f>CRI!H134*Planck!M134</f>
        <v>31.468616951213075</v>
      </c>
      <c r="R134" s="3">
        <f>CRI!H134*Planck!N134</f>
        <v>7.9970598361793135</v>
      </c>
      <c r="S134" s="3">
        <f>CRI!I134*Planck!L134</f>
        <v>0.65577628415862754</v>
      </c>
      <c r="T134" s="3">
        <f>CRI!I134*Planck!M134</f>
        <v>22.984089478020081</v>
      </c>
      <c r="U134" s="3">
        <f>CRI!I134*Planck!N134</f>
        <v>5.8409029898195284</v>
      </c>
      <c r="V134" s="3">
        <f>CRI!J134*Planck!L134</f>
        <v>0.61889024864010589</v>
      </c>
      <c r="W134" s="3">
        <f>CRI!J134*Planck!M134</f>
        <v>21.69128282836385</v>
      </c>
      <c r="X134" s="3">
        <f>CRI!J134*Planck!N134</f>
        <v>5.5123644922446342</v>
      </c>
    </row>
    <row r="135" spans="1:24" x14ac:dyDescent="0.25">
      <c r="A135" s="3">
        <f>CRI!C135*Planck!L135</f>
        <v>0.61839701934855806</v>
      </c>
      <c r="B135" s="3">
        <f>CRI!C135*Planck!M135</f>
        <v>17.960243905552957</v>
      </c>
      <c r="C135" s="3">
        <f>CRI!C135*Planck!N135</f>
        <v>4.0954715381245537</v>
      </c>
      <c r="D135" s="3">
        <f>CRI!D135*Planck!L135</f>
        <v>0.68187848328168443</v>
      </c>
      <c r="E135" s="3">
        <f>CRI!D135*Planck!M135</f>
        <v>19.803950359574319</v>
      </c>
      <c r="F135" s="3">
        <f>CRI!D135*Planck!N135</f>
        <v>4.5158916252240653</v>
      </c>
      <c r="G135" s="3">
        <f>CRI!E135*Planck!L135</f>
        <v>0.69090817427217222</v>
      </c>
      <c r="H135" s="3">
        <f>CRI!E135*Planck!M135</f>
        <v>20.066201708637703</v>
      </c>
      <c r="I135" s="3">
        <f>CRI!E135*Planck!N135</f>
        <v>4.5756927583028757</v>
      </c>
      <c r="J135" s="3">
        <f>CRI!F135*Planck!L135</f>
        <v>1.0750804818674711</v>
      </c>
      <c r="K135" s="3">
        <f>CRI!F135*Planck!M135</f>
        <v>31.223804559698038</v>
      </c>
      <c r="L135" s="3">
        <f>CRI!F135*Planck!N135</f>
        <v>7.1199591474740584</v>
      </c>
      <c r="M135" s="3">
        <f>CRI!G135*Planck!L135</f>
        <v>1.0914981018501762</v>
      </c>
      <c r="N135" s="3">
        <f>CRI!G135*Planck!M135</f>
        <v>31.700625194358732</v>
      </c>
      <c r="O135" s="3">
        <f>CRI!G135*Planck!N135</f>
        <v>7.228688480344621</v>
      </c>
      <c r="P135" s="3">
        <f>CRI!H135*Planck!L135</f>
        <v>1.101622300839511</v>
      </c>
      <c r="Q135" s="3">
        <f>CRI!H135*Planck!M135</f>
        <v>31.994664585732831</v>
      </c>
      <c r="R135" s="3">
        <f>CRI!H135*Planck!N135</f>
        <v>7.2957382356148024</v>
      </c>
      <c r="S135" s="3">
        <f>CRI!I135*Planck!L135</f>
        <v>0.80665239515024301</v>
      </c>
      <c r="T135" s="3">
        <f>CRI!I135*Planck!M135</f>
        <v>23.427787182995626</v>
      </c>
      <c r="U135" s="3">
        <f>CRI!I135*Planck!N135</f>
        <v>5.3422345550403474</v>
      </c>
      <c r="V135" s="3">
        <f>CRI!J135*Planck!L135</f>
        <v>0.7628720751963628</v>
      </c>
      <c r="W135" s="3">
        <f>CRI!J135*Planck!M135</f>
        <v>22.156265490567097</v>
      </c>
      <c r="X135" s="3">
        <f>CRI!J135*Planck!N135</f>
        <v>5.0522896673855113</v>
      </c>
    </row>
    <row r="136" spans="1:24" x14ac:dyDescent="0.25">
      <c r="A136" s="3">
        <f>CRI!C136*Planck!L136</f>
        <v>0.7526050387526062</v>
      </c>
      <c r="B136" s="3">
        <f>CRI!C136*Planck!M136</f>
        <v>18.411923356616814</v>
      </c>
      <c r="C136" s="3">
        <f>CRI!C136*Planck!N136</f>
        <v>3.7665148829719568</v>
      </c>
      <c r="D136" s="3">
        <f>CRI!D136*Planck!L136</f>
        <v>0.83652383068431269</v>
      </c>
      <c r="E136" s="3">
        <f>CRI!D136*Planck!M136</f>
        <v>20.464934279567004</v>
      </c>
      <c r="F136" s="3">
        <f>CRI!D136*Planck!N136</f>
        <v>4.1864979584183875</v>
      </c>
      <c r="G136" s="3">
        <f>CRI!E136*Planck!L136</f>
        <v>0.85350739571811041</v>
      </c>
      <c r="H136" s="3">
        <f>CRI!E136*Planck!M136</f>
        <v>20.88042458540216</v>
      </c>
      <c r="I136" s="3">
        <f>CRI!E136*Planck!N136</f>
        <v>4.2714945332111167</v>
      </c>
      <c r="J136" s="3">
        <f>CRI!F136*Planck!L136</f>
        <v>1.3103985962351794</v>
      </c>
      <c r="K136" s="3">
        <f>CRI!F136*Planck!M136</f>
        <v>32.057928499242109</v>
      </c>
      <c r="L136" s="3">
        <f>CRI!F136*Planck!N136</f>
        <v>6.5580690550861283</v>
      </c>
      <c r="M136" s="3">
        <f>CRI!G136*Planck!L136</f>
        <v>1.3233860283198482</v>
      </c>
      <c r="N136" s="3">
        <f>CRI!G136*Planck!M136</f>
        <v>32.375656380174874</v>
      </c>
      <c r="O136" s="3">
        <f>CRI!G136*Planck!N136</f>
        <v>6.6230664358099807</v>
      </c>
      <c r="P136" s="3">
        <f>CRI!H136*Planck!L136</f>
        <v>1.3280481834271654</v>
      </c>
      <c r="Q136" s="3">
        <f>CRI!H136*Planck!M136</f>
        <v>32.489712542560994</v>
      </c>
      <c r="R136" s="3">
        <f>CRI!H136*Planck!N136</f>
        <v>6.6463988288903373</v>
      </c>
      <c r="S136" s="3">
        <f>CRI!I136*Planck!L136</f>
        <v>0.97538945066654137</v>
      </c>
      <c r="T136" s="3">
        <f>CRI!I136*Planck!M136</f>
        <v>23.862178544925062</v>
      </c>
      <c r="U136" s="3">
        <f>CRI!I136*Planck!N136</f>
        <v>4.8814699523118854</v>
      </c>
      <c r="V136" s="3">
        <f>CRI!J136*Planck!L136</f>
        <v>0.92343972232786586</v>
      </c>
      <c r="W136" s="3">
        <f>CRI!J136*Planck!M136</f>
        <v>22.591267021193989</v>
      </c>
      <c r="X136" s="3">
        <f>CRI!J136*Planck!N136</f>
        <v>4.6214804294164757</v>
      </c>
    </row>
    <row r="137" spans="1:24" x14ac:dyDescent="0.25">
      <c r="A137" s="3">
        <f>CRI!C137*Planck!L137</f>
        <v>0.90171346211345316</v>
      </c>
      <c r="B137" s="3">
        <f>CRI!C137*Planck!M137</f>
        <v>18.846121225340276</v>
      </c>
      <c r="C137" s="3">
        <f>CRI!C137*Planck!N137</f>
        <v>3.4612162789715706</v>
      </c>
      <c r="D137" s="3">
        <f>CRI!D137*Planck!L137</f>
        <v>1.0094402916579808</v>
      </c>
      <c r="E137" s="3">
        <f>CRI!D137*Planck!M137</f>
        <v>21.097648982349956</v>
      </c>
      <c r="F137" s="3">
        <f>CRI!D137*Planck!N137</f>
        <v>3.8747244184947229</v>
      </c>
      <c r="G137" s="3">
        <f>CRI!E137*Planck!L137</f>
        <v>1.0373694696880436</v>
      </c>
      <c r="H137" s="3">
        <f>CRI!E137*Planck!M137</f>
        <v>21.68137840083395</v>
      </c>
      <c r="I137" s="3">
        <f>CRI!E137*Planck!N137</f>
        <v>3.9819302324451695</v>
      </c>
      <c r="J137" s="3">
        <f>CRI!F137*Planck!L137</f>
        <v>1.5720137348349581</v>
      </c>
      <c r="K137" s="3">
        <f>CRI!F137*Planck!M137</f>
        <v>32.855627268956063</v>
      </c>
      <c r="L137" s="3">
        <f>CRI!F137*Planck!N137</f>
        <v>6.0341558137822959</v>
      </c>
      <c r="M137" s="3">
        <f>CRI!G137*Planck!L137</f>
        <v>1.5799934999864047</v>
      </c>
      <c r="N137" s="3">
        <f>CRI!G137*Planck!M137</f>
        <v>33.022407102808629</v>
      </c>
      <c r="O137" s="3">
        <f>CRI!G137*Planck!N137</f>
        <v>6.0647860463395666</v>
      </c>
      <c r="P137" s="3">
        <f>CRI!H137*Planck!L137</f>
        <v>1.5760036174106815</v>
      </c>
      <c r="Q137" s="3">
        <f>CRI!H137*Planck!M137</f>
        <v>32.939017185882342</v>
      </c>
      <c r="R137" s="3">
        <f>CRI!H137*Planck!N137</f>
        <v>6.0494709300609308</v>
      </c>
      <c r="S137" s="3">
        <f>CRI!I137*Planck!L137</f>
        <v>1.1610558295354638</v>
      </c>
      <c r="T137" s="3">
        <f>CRI!I137*Planck!M137</f>
        <v>24.266465825548764</v>
      </c>
      <c r="U137" s="3">
        <f>CRI!I137*Planck!N137</f>
        <v>4.4566988370828629</v>
      </c>
      <c r="V137" s="3">
        <f>CRI!J137*Planck!L137</f>
        <v>1.1012075908996155</v>
      </c>
      <c r="W137" s="3">
        <f>CRI!J137*Planck!M137</f>
        <v>23.0156170716545</v>
      </c>
      <c r="X137" s="3">
        <f>CRI!J137*Planck!N137</f>
        <v>4.2269720929033339</v>
      </c>
    </row>
    <row r="138" spans="1:24" x14ac:dyDescent="0.25">
      <c r="A138" s="3">
        <f>CRI!C138*Planck!L138</f>
        <v>1.065052364543172</v>
      </c>
      <c r="B138" s="3">
        <f>CRI!C138*Planck!M138</f>
        <v>19.252876844072034</v>
      </c>
      <c r="C138" s="3">
        <f>CRI!C138*Planck!N138</f>
        <v>3.1786451163048346</v>
      </c>
      <c r="D138" s="3">
        <f>CRI!D138*Planck!L138</f>
        <v>1.2008359329311462</v>
      </c>
      <c r="E138" s="3">
        <f>CRI!D138*Planck!M138</f>
        <v>21.707426879969663</v>
      </c>
      <c r="F138" s="3">
        <f>CRI!D138*Planck!N138</f>
        <v>3.5838907088217855</v>
      </c>
      <c r="G138" s="3">
        <f>CRI!E138*Planck!L138</f>
        <v>1.2427968273288188</v>
      </c>
      <c r="H138" s="3">
        <f>CRI!E138*Planck!M138</f>
        <v>22.465951023007474</v>
      </c>
      <c r="I138" s="3">
        <f>CRI!E138*Planck!N138</f>
        <v>3.7091228537315382</v>
      </c>
      <c r="J138" s="3">
        <f>CRI!F138*Planck!L138</f>
        <v>1.8590090630339653</v>
      </c>
      <c r="K138" s="3">
        <f>CRI!F138*Planck!M138</f>
        <v>33.605176359529004</v>
      </c>
      <c r="L138" s="3">
        <f>CRI!F138*Planck!N138</f>
        <v>5.5482061503275624</v>
      </c>
      <c r="M138" s="3">
        <f>CRI!G138*Planck!L138</f>
        <v>1.8604234752046733</v>
      </c>
      <c r="N138" s="3">
        <f>CRI!G138*Planck!M138</f>
        <v>33.630744589069607</v>
      </c>
      <c r="O138" s="3">
        <f>CRI!G138*Planck!N138</f>
        <v>5.5524274585829474</v>
      </c>
      <c r="P138" s="3">
        <f>CRI!H138*Planck!L138</f>
        <v>1.8453364120504541</v>
      </c>
      <c r="Q138" s="3">
        <f>CRI!H138*Planck!M138</f>
        <v>33.358016807303208</v>
      </c>
      <c r="R138" s="3">
        <f>CRI!H138*Planck!N138</f>
        <v>5.5074001705255089</v>
      </c>
      <c r="S138" s="3">
        <f>CRI!I138*Planck!L138</f>
        <v>1.3639648032861429</v>
      </c>
      <c r="T138" s="3">
        <f>CRI!I138*Planck!M138</f>
        <v>24.656296020318901</v>
      </c>
      <c r="U138" s="3">
        <f>CRI!I138*Planck!N138</f>
        <v>4.0707482609428451</v>
      </c>
      <c r="V138" s="3">
        <f>CRI!J138*Planck!L138</f>
        <v>1.2956015483685865</v>
      </c>
      <c r="W138" s="3">
        <f>CRI!J138*Planck!M138</f>
        <v>23.420498259189884</v>
      </c>
      <c r="X138" s="3">
        <f>CRI!J138*Planck!N138</f>
        <v>3.8667183619325747</v>
      </c>
    </row>
    <row r="139" spans="1:24" x14ac:dyDescent="0.25">
      <c r="A139" s="3">
        <f>CRI!C139*Planck!L139</f>
        <v>1.2406228129737977</v>
      </c>
      <c r="B139" s="3">
        <f>CRI!C139*Planck!M139</f>
        <v>19.620192419289925</v>
      </c>
      <c r="C139" s="3">
        <f>CRI!C139*Planck!N139</f>
        <v>2.916522721718211</v>
      </c>
      <c r="D139" s="3">
        <f>CRI!D139*Planck!L139</f>
        <v>1.4088987796271584</v>
      </c>
      <c r="E139" s="3">
        <f>CRI!D139*Planck!M139</f>
        <v>22.281441922970206</v>
      </c>
      <c r="F139" s="3">
        <f>CRI!D139*Planck!N139</f>
        <v>3.3121148993980749</v>
      </c>
      <c r="G139" s="3">
        <f>CRI!E139*Planck!L139</f>
        <v>1.4682902972695213</v>
      </c>
      <c r="H139" s="3">
        <f>CRI!E139*Planck!M139</f>
        <v>23.220706453680897</v>
      </c>
      <c r="I139" s="3">
        <f>CRI!E139*Planck!N139</f>
        <v>3.4517356679909685</v>
      </c>
      <c r="J139" s="3">
        <f>CRI!F139*Planck!L139</f>
        <v>2.169990079784843</v>
      </c>
      <c r="K139" s="3">
        <f>CRI!F139*Planck!M139</f>
        <v>34.317942946151618</v>
      </c>
      <c r="L139" s="3">
        <f>CRI!F139*Planck!N139</f>
        <v>5.1013291932181124</v>
      </c>
      <c r="M139" s="3">
        <f>CRI!G139*Planck!L139</f>
        <v>2.1622911793497219</v>
      </c>
      <c r="N139" s="3">
        <f>CRI!G139*Planck!M139</f>
        <v>34.19618643291134</v>
      </c>
      <c r="O139" s="3">
        <f>CRI!G139*Planck!N139</f>
        <v>5.083230204696811</v>
      </c>
      <c r="P139" s="3">
        <f>CRI!H139*Planck!L139</f>
        <v>2.1325954205285402</v>
      </c>
      <c r="Q139" s="3">
        <f>CRI!H139*Planck!M139</f>
        <v>33.726554167555996</v>
      </c>
      <c r="R139" s="3">
        <f>CRI!H139*Planck!N139</f>
        <v>5.0134198204003644</v>
      </c>
      <c r="S139" s="3">
        <f>CRI!I139*Planck!L139</f>
        <v>1.5826739608770344</v>
      </c>
      <c r="T139" s="3">
        <f>CRI!I139*Planck!M139</f>
        <v>25.029660364679255</v>
      </c>
      <c r="U139" s="3">
        <f>CRI!I139*Planck!N139</f>
        <v>3.7206349260217251</v>
      </c>
      <c r="V139" s="3">
        <f>CRI!J139*Planck!L139</f>
        <v>1.5045851136065207</v>
      </c>
      <c r="W139" s="3">
        <f>CRI!J139*Planck!M139</f>
        <v>23.794701444670761</v>
      </c>
      <c r="X139" s="3">
        <f>CRI!J139*Planck!N139</f>
        <v>3.5370594710199583</v>
      </c>
    </row>
    <row r="140" spans="1:24" x14ac:dyDescent="0.25">
      <c r="A140" s="3">
        <f>CRI!C140*Planck!L140</f>
        <v>1.4282104189105098</v>
      </c>
      <c r="B140" s="3">
        <f>CRI!C140*Planck!M140</f>
        <v>19.967701400867274</v>
      </c>
      <c r="C140" s="3">
        <f>CRI!C140*Planck!N140</f>
        <v>2.6782150900761388</v>
      </c>
      <c r="D140" s="3">
        <f>CRI!D140*Planck!L140</f>
        <v>1.6322404787548686</v>
      </c>
      <c r="E140" s="3">
        <f>CRI!D140*Planck!M140</f>
        <v>22.820230172419741</v>
      </c>
      <c r="F140" s="3">
        <f>CRI!D140*Planck!N140</f>
        <v>3.0608172458013012</v>
      </c>
      <c r="G140" s="3">
        <f>CRI!E140*Planck!L140</f>
        <v>1.7139792294378571</v>
      </c>
      <c r="H140" s="3">
        <f>CRI!E140*Planck!M140</f>
        <v>23.963013438041695</v>
      </c>
      <c r="I140" s="3">
        <f>CRI!E140*Planck!N140</f>
        <v>3.2140957491818791</v>
      </c>
      <c r="J140" s="3">
        <f>CRI!F140*Planck!L140</f>
        <v>2.501585951135179</v>
      </c>
      <c r="K140" s="3">
        <f>CRI!F140*Planck!M140</f>
        <v>34.974483199034601</v>
      </c>
      <c r="L140" s="3">
        <f>CRI!F140*Planck!N140</f>
        <v>4.6910351267172121</v>
      </c>
      <c r="M140" s="3">
        <f>CRI!G140*Planck!L140</f>
        <v>2.4832105730746621</v>
      </c>
      <c r="N140" s="3">
        <f>CRI!G140*Planck!M140</f>
        <v>34.717578433894786</v>
      </c>
      <c r="O140" s="3">
        <f>CRI!G140*Planck!N140</f>
        <v>4.6565771685928965</v>
      </c>
      <c r="P140" s="3">
        <f>CRI!H140*Planck!L140</f>
        <v>2.4344207761553589</v>
      </c>
      <c r="Q140" s="3">
        <f>CRI!H140*Planck!M140</f>
        <v>34.03545198852354</v>
      </c>
      <c r="R140" s="3">
        <f>CRI!H140*Planck!N140</f>
        <v>4.5650853487455745</v>
      </c>
      <c r="S140" s="3">
        <f>CRI!I140*Planck!L140</f>
        <v>1.8134597244551374</v>
      </c>
      <c r="T140" s="3">
        <f>CRI!I140*Planck!M140</f>
        <v>25.353842683798643</v>
      </c>
      <c r="U140" s="3">
        <f>CRI!I140*Planck!N140</f>
        <v>3.4006440052342102</v>
      </c>
      <c r="V140" s="3">
        <f>CRI!J140*Planck!L140</f>
        <v>1.7266519039623514</v>
      </c>
      <c r="W140" s="3">
        <f>CRI!J140*Planck!M140</f>
        <v>24.140189138138123</v>
      </c>
      <c r="X140" s="3">
        <f>CRI!J140*Planck!N140</f>
        <v>3.2378598582331315</v>
      </c>
    </row>
    <row r="141" spans="1:24" x14ac:dyDescent="0.25">
      <c r="A141" s="3">
        <f>CRI!C141*Planck!L141</f>
        <v>1.6250458803919743</v>
      </c>
      <c r="B141" s="3">
        <f>CRI!C141*Planck!M141</f>
        <v>20.27227834212712</v>
      </c>
      <c r="C141" s="3">
        <f>CRI!C141*Planck!N141</f>
        <v>2.4603809233508751</v>
      </c>
      <c r="D141" s="3">
        <f>CRI!D141*Planck!L141</f>
        <v>1.869055435066558</v>
      </c>
      <c r="E141" s="3">
        <f>CRI!D141*Planck!M141</f>
        <v>23.316272158048477</v>
      </c>
      <c r="F141" s="3">
        <f>CRI!D141*Planck!N141</f>
        <v>2.829820617750074</v>
      </c>
      <c r="G141" s="3">
        <f>CRI!E141*Planck!L141</f>
        <v>1.9787875424941812</v>
      </c>
      <c r="H141" s="3">
        <f>CRI!E141*Planck!M141</f>
        <v>24.685168785326717</v>
      </c>
      <c r="I141" s="3">
        <f>CRI!E141*Planck!N141</f>
        <v>2.9959591785449797</v>
      </c>
      <c r="J141" s="3">
        <f>CRI!F141*Planck!L141</f>
        <v>2.8508690278400293</v>
      </c>
      <c r="K141" s="3">
        <f>CRI!F141*Planck!M141</f>
        <v>35.564294612643266</v>
      </c>
      <c r="L141" s="3">
        <f>CRI!F141*Planck!N141</f>
        <v>4.3163235301255467</v>
      </c>
      <c r="M141" s="3">
        <f>CRI!G141*Planck!L141</f>
        <v>2.8191044704267703</v>
      </c>
      <c r="N141" s="3">
        <f>CRI!G141*Planck!M141</f>
        <v>35.168035062641678</v>
      </c>
      <c r="O141" s="3">
        <f>CRI!G141*Planck!N141</f>
        <v>4.2682307888428115</v>
      </c>
      <c r="P141" s="3">
        <f>CRI!H141*Planck!L141</f>
        <v>2.7476342162469365</v>
      </c>
      <c r="Q141" s="3">
        <f>CRI!H141*Planck!M141</f>
        <v>34.276451075138084</v>
      </c>
      <c r="R141" s="3">
        <f>CRI!H141*Planck!N141</f>
        <v>4.160022120956655</v>
      </c>
      <c r="S141" s="3">
        <f>CRI!I141*Planck!L141</f>
        <v>2.0553112489897605</v>
      </c>
      <c r="T141" s="3">
        <f>CRI!I141*Planck!M141</f>
        <v>25.639794064876018</v>
      </c>
      <c r="U141" s="3">
        <f>CRI!I141*Planck!N141</f>
        <v>3.1118189643624801</v>
      </c>
      <c r="V141" s="3">
        <f>CRI!J141*Planck!L141</f>
        <v>1.9585737332311979</v>
      </c>
      <c r="W141" s="3">
        <f>CRI!J141*Planck!M141</f>
        <v>24.433003617143882</v>
      </c>
      <c r="X141" s="3">
        <f>CRI!J141*Planck!N141</f>
        <v>2.965354706819602</v>
      </c>
    </row>
    <row r="142" spans="1:24" x14ac:dyDescent="0.25">
      <c r="A142" s="3">
        <f>CRI!C142*Planck!L142</f>
        <v>1.8317717156687359</v>
      </c>
      <c r="B142" s="3">
        <f>CRI!C142*Planck!M142</f>
        <v>20.555680703726921</v>
      </c>
      <c r="C142" s="3">
        <f>CRI!C142*Planck!N142</f>
        <v>2.2654673373377814</v>
      </c>
      <c r="D142" s="3">
        <f>CRI!D142*Planck!L142</f>
        <v>2.116713982550539</v>
      </c>
      <c r="E142" s="3">
        <f>CRI!D142*Planck!M142</f>
        <v>23.753231035417777</v>
      </c>
      <c r="F142" s="3">
        <f>CRI!D142*Planck!N142</f>
        <v>2.6178733675903247</v>
      </c>
      <c r="G142" s="3">
        <f>CRI!E142*Planck!L142</f>
        <v>2.2632557198040382</v>
      </c>
      <c r="H142" s="3">
        <f>CRI!E142*Planck!M142</f>
        <v>25.397685491715933</v>
      </c>
      <c r="I142" s="3">
        <f>CRI!E142*Planck!N142</f>
        <v>2.7991107545773475</v>
      </c>
      <c r="J142" s="3">
        <f>CRI!F142*Planck!L142</f>
        <v>3.2157770119517806</v>
      </c>
      <c r="K142" s="3">
        <f>CRI!F142*Planck!M142</f>
        <v>36.086639457653931</v>
      </c>
      <c r="L142" s="3">
        <f>CRI!F142*Planck!N142</f>
        <v>3.9771537699929937</v>
      </c>
      <c r="M142" s="3">
        <f>CRI!G142*Planck!L142</f>
        <v>3.1669297662006146</v>
      </c>
      <c r="N142" s="3">
        <f>CRI!G142*Planck!M142</f>
        <v>35.538487972221212</v>
      </c>
      <c r="O142" s="3">
        <f>CRI!G142*Planck!N142</f>
        <v>3.9167413076639863</v>
      </c>
      <c r="P142" s="3">
        <f>CRI!H142*Planck!L142</f>
        <v>3.0692352746982818</v>
      </c>
      <c r="Q142" s="3">
        <f>CRI!H142*Planck!M142</f>
        <v>34.442185001355774</v>
      </c>
      <c r="R142" s="3">
        <f>CRI!H142*Planck!N142</f>
        <v>3.795916383005971</v>
      </c>
      <c r="S142" s="3">
        <f>CRI!I142*Planck!L142</f>
        <v>2.3039617579300096</v>
      </c>
      <c r="T142" s="3">
        <f>CRI!I142*Planck!M142</f>
        <v>25.854478396243191</v>
      </c>
      <c r="U142" s="3">
        <f>CRI!I142*Planck!N142</f>
        <v>2.8494544731848532</v>
      </c>
      <c r="V142" s="3">
        <f>CRI!J142*Planck!L142</f>
        <v>2.1981260588024831</v>
      </c>
      <c r="W142" s="3">
        <f>CRI!J142*Planck!M142</f>
        <v>24.666816844472308</v>
      </c>
      <c r="X142" s="3">
        <f>CRI!J142*Planck!N142</f>
        <v>2.7185608048053376</v>
      </c>
    </row>
    <row r="143" spans="1:24" x14ac:dyDescent="0.25">
      <c r="A143" s="3">
        <f>CRI!C143*Planck!L143</f>
        <v>2.0669559125532704</v>
      </c>
      <c r="B143" s="3">
        <f>CRI!C143*Planck!M143</f>
        <v>21.011048990902434</v>
      </c>
      <c r="C143" s="3">
        <f>CRI!C143*Planck!N143</f>
        <v>2.1123715168400659</v>
      </c>
      <c r="D143" s="3">
        <f>CRI!D143*Planck!L143</f>
        <v>2.3976688585617936</v>
      </c>
      <c r="E143" s="3">
        <f>CRI!D143*Planck!M143</f>
        <v>24.372816829446823</v>
      </c>
      <c r="F143" s="3">
        <f>CRI!D143*Planck!N143</f>
        <v>2.4503509595344761</v>
      </c>
      <c r="G143" s="3">
        <f>CRI!E143*Planck!L143</f>
        <v>2.5924220378779239</v>
      </c>
      <c r="H143" s="3">
        <f>CRI!E143*Planck!M143</f>
        <v>26.352524556589628</v>
      </c>
      <c r="I143" s="3">
        <f>CRI!E143*Planck!N143</f>
        <v>2.6493832980100733</v>
      </c>
      <c r="J143" s="3">
        <f>CRI!F143*Planck!L143</f>
        <v>3.6268186412268051</v>
      </c>
      <c r="K143" s="3">
        <f>CRI!F143*Planck!M143</f>
        <v>36.867387296036803</v>
      </c>
      <c r="L143" s="3">
        <f>CRI!F143*Planck!N143</f>
        <v>3.7065078882153681</v>
      </c>
      <c r="M143" s="3">
        <f>CRI!G143*Planck!L143</f>
        <v>3.5597574049528546</v>
      </c>
      <c r="N143" s="3">
        <f>CRI!G143*Planck!M143</f>
        <v>36.185695484331966</v>
      </c>
      <c r="O143" s="3">
        <f>CRI!G143*Planck!N143</f>
        <v>3.6379731678912242</v>
      </c>
      <c r="P143" s="3">
        <f>CRI!H143*Planck!L143</f>
        <v>3.4283908736216908</v>
      </c>
      <c r="Q143" s="3">
        <f>CRI!H143*Planck!M143</f>
        <v>34.850326592910164</v>
      </c>
      <c r="R143" s="3">
        <f>CRI!H143*Planck!N143</f>
        <v>3.5037202225987221</v>
      </c>
      <c r="S143" s="3">
        <f>CRI!I143*Planck!L143</f>
        <v>2.5823169200832194</v>
      </c>
      <c r="T143" s="3">
        <f>CRI!I143*Planck!M143</f>
        <v>26.249803872634107</v>
      </c>
      <c r="U143" s="3">
        <f>CRI!I143*Planck!N143</f>
        <v>2.6390561483721888</v>
      </c>
      <c r="V143" s="3">
        <f>CRI!J143*Planck!L143</f>
        <v>2.466567388980236</v>
      </c>
      <c r="W143" s="3">
        <f>CRI!J143*Planck!M143</f>
        <v>25.073185129143571</v>
      </c>
      <c r="X143" s="3">
        <f>CRI!J143*Planck!N143</f>
        <v>2.5207633434291452</v>
      </c>
    </row>
    <row r="144" spans="1:24" x14ac:dyDescent="0.25">
      <c r="A144" s="3">
        <f>CRI!C144*Planck!L144</f>
        <v>2.3137977960863334</v>
      </c>
      <c r="B144" s="3">
        <f>CRI!C144*Planck!M144</f>
        <v>21.43678866935079</v>
      </c>
      <c r="C144" s="3">
        <f>CRI!C144*Planck!N144</f>
        <v>1.9749310390471924</v>
      </c>
      <c r="D144" s="3">
        <f>CRI!D144*Planck!L144</f>
        <v>2.6922322800684531</v>
      </c>
      <c r="E144" s="3">
        <f>CRI!D144*Planck!M144</f>
        <v>24.942894549493495</v>
      </c>
      <c r="F144" s="3">
        <f>CRI!D144*Planck!N144</f>
        <v>2.2979419823224663</v>
      </c>
      <c r="G144" s="3">
        <f>CRI!E144*Planck!L144</f>
        <v>2.9472642149259696</v>
      </c>
      <c r="H144" s="3">
        <f>CRI!E144*Planck!M144</f>
        <v>27.305705033937496</v>
      </c>
      <c r="I144" s="3">
        <f>CRI!E144*Planck!N144</f>
        <v>2.5156232701818908</v>
      </c>
      <c r="J144" s="3">
        <f>CRI!F144*Planck!L144</f>
        <v>4.0548020933192941</v>
      </c>
      <c r="K144" s="3">
        <f>CRI!F144*Planck!M144</f>
        <v>37.566781210333403</v>
      </c>
      <c r="L144" s="3">
        <f>CRI!F144*Planck!N144</f>
        <v>3.4609569275391463</v>
      </c>
      <c r="M144" s="3">
        <f>CRI!G144*Planck!L144</f>
        <v>3.9684203089320711</v>
      </c>
      <c r="N144" s="3">
        <f>CRI!G144*Planck!M144</f>
        <v>36.766474433344314</v>
      </c>
      <c r="O144" s="3">
        <f>CRI!G144*Planck!N144</f>
        <v>3.3872261687480516</v>
      </c>
      <c r="P144" s="3">
        <f>CRI!H144*Planck!L144</f>
        <v>3.7987418038857399</v>
      </c>
      <c r="Q144" s="3">
        <f>CRI!H144*Planck!M144</f>
        <v>35.194443264258588</v>
      </c>
      <c r="R144" s="3">
        <f>CRI!H144*Planck!N144</f>
        <v>3.2423978925512573</v>
      </c>
      <c r="S144" s="3">
        <f>CRI!I144*Planck!L144</f>
        <v>2.8701376217230914</v>
      </c>
      <c r="T144" s="3">
        <f>CRI!I144*Planck!M144</f>
        <v>26.591145411625803</v>
      </c>
      <c r="U144" s="3">
        <f>CRI!I144*Planck!N144</f>
        <v>2.4497922355469841</v>
      </c>
      <c r="V144" s="3">
        <f>CRI!J144*Planck!L144</f>
        <v>2.7446783634464107</v>
      </c>
      <c r="W144" s="3">
        <f>CRI!J144*Planck!M144</f>
        <v>25.42879509266545</v>
      </c>
      <c r="X144" s="3">
        <f>CRI!J144*Planck!N144</f>
        <v>2.3427070858742032</v>
      </c>
    </row>
    <row r="145" spans="1:24" x14ac:dyDescent="0.25">
      <c r="A145" s="3">
        <f>CRI!C145*Planck!L145</f>
        <v>2.5718257621322271</v>
      </c>
      <c r="B145" s="3">
        <f>CRI!C145*Planck!M145</f>
        <v>21.837011437005721</v>
      </c>
      <c r="C145" s="3">
        <f>CRI!C145*Planck!N145</f>
        <v>1.8504268813718181</v>
      </c>
      <c r="D145" s="3">
        <f>CRI!D145*Planck!L145</f>
        <v>3.0016064228263235</v>
      </c>
      <c r="E145" s="3">
        <f>CRI!D145*Planck!M145</f>
        <v>25.486218681589786</v>
      </c>
      <c r="F145" s="3">
        <f>CRI!D145*Planck!N145</f>
        <v>2.1596537735477308</v>
      </c>
      <c r="G145" s="3">
        <f>CRI!E145*Planck!L145</f>
        <v>3.32965708670719</v>
      </c>
      <c r="H145" s="3">
        <f>CRI!E145*Planck!M145</f>
        <v>28.271650807110071</v>
      </c>
      <c r="I145" s="3">
        <f>CRI!E145*Planck!N145</f>
        <v>2.3956860024160473</v>
      </c>
      <c r="J145" s="3">
        <f>CRI!F145*Planck!L145</f>
        <v>4.5001235668953674</v>
      </c>
      <c r="K145" s="3">
        <f>CRI!F145*Planck!M145</f>
        <v>38.209917345551787</v>
      </c>
      <c r="L145" s="3">
        <f>CRI!F145*Planck!N145</f>
        <v>3.2378358364270436</v>
      </c>
      <c r="M145" s="3">
        <f>CRI!G145*Planck!L145</f>
        <v>4.3926784017218434</v>
      </c>
      <c r="N145" s="3">
        <f>CRI!G145*Planck!M145</f>
        <v>37.297615534405764</v>
      </c>
      <c r="O145" s="3">
        <f>CRI!G145*Planck!N145</f>
        <v>3.1605291133830651</v>
      </c>
      <c r="P145" s="3">
        <f>CRI!H145*Planck!L145</f>
        <v>4.1777880713747955</v>
      </c>
      <c r="Q145" s="3">
        <f>CRI!H145*Planck!M145</f>
        <v>35.473011912113734</v>
      </c>
      <c r="R145" s="3">
        <f>CRI!H145*Planck!N145</f>
        <v>3.0059156672951088</v>
      </c>
      <c r="S145" s="3">
        <f>CRI!I145*Planck!L145</f>
        <v>3.1650602379307271</v>
      </c>
      <c r="T145" s="3">
        <f>CRI!I145*Planck!M145</f>
        <v>26.874082075141704</v>
      </c>
      <c r="U145" s="3">
        <f>CRI!I145*Planck!N145</f>
        <v>2.2772586820082505</v>
      </c>
      <c r="V145" s="3">
        <f>CRI!J145*Planck!L145</f>
        <v>3.0301822646277929</v>
      </c>
      <c r="W145" s="3">
        <f>CRI!J145*Planck!M145</f>
        <v>25.72885214200096</v>
      </c>
      <c r="X145" s="3">
        <f>CRI!J145*Planck!N145</f>
        <v>2.1802140722296399</v>
      </c>
    </row>
    <row r="146" spans="1:24" x14ac:dyDescent="0.25">
      <c r="A146" s="3">
        <f>CRI!C146*Planck!L146</f>
        <v>2.8405730749474292</v>
      </c>
      <c r="B146" s="3">
        <f>CRI!C146*Planck!M146</f>
        <v>22.215776561331804</v>
      </c>
      <c r="C146" s="3">
        <f>CRI!C146*Planck!N146</f>
        <v>1.7361744791864233</v>
      </c>
      <c r="D146" s="3">
        <f>CRI!D146*Planck!L146</f>
        <v>3.3241017361495913</v>
      </c>
      <c r="E146" s="3">
        <f>CRI!D146*Planck!M146</f>
        <v>25.99739541599406</v>
      </c>
      <c r="F146" s="3">
        <f>CRI!D146*Planck!N146</f>
        <v>2.0317099571990456</v>
      </c>
      <c r="G146" s="3">
        <f>CRI!E146*Planck!L146</f>
        <v>3.7419815973974133</v>
      </c>
      <c r="H146" s="3">
        <f>CRI!E146*Planck!M146</f>
        <v>29.265582990127761</v>
      </c>
      <c r="I146" s="3">
        <f>CRI!E146*Planck!N146</f>
        <v>2.2871205139149149</v>
      </c>
      <c r="J146" s="3">
        <f>CRI!F146*Planck!L146</f>
        <v>4.9590093503971113</v>
      </c>
      <c r="K146" s="3">
        <f>CRI!F146*Planck!M146</f>
        <v>38.783809036849476</v>
      </c>
      <c r="L146" s="3">
        <f>CRI!F146*Planck!N146</f>
        <v>3.0309748241085646</v>
      </c>
      <c r="M146" s="3">
        <f>CRI!G146*Planck!L146</f>
        <v>4.831499181255027</v>
      </c>
      <c r="N146" s="3">
        <f>CRI!G146*Planck!M146</f>
        <v>37.786567511207465</v>
      </c>
      <c r="O146" s="3">
        <f>CRI!G146*Planck!N146</f>
        <v>2.9530398808206408</v>
      </c>
      <c r="P146" s="3">
        <f>CRI!H146*Planck!L146</f>
        <v>4.5663790275932676</v>
      </c>
      <c r="Q146" s="3">
        <f>CRI!H146*Planck!M146</f>
        <v>35.713095032149837</v>
      </c>
      <c r="R146" s="3">
        <f>CRI!H146*Planck!N146</f>
        <v>2.790996929429908</v>
      </c>
      <c r="S146" s="3">
        <f>CRI!I146*Planck!L146</f>
        <v>3.4705490591246586</v>
      </c>
      <c r="T146" s="3">
        <f>CRI!I146*Planck!M146</f>
        <v>27.14274211871161</v>
      </c>
      <c r="U146" s="3">
        <f>CRI!I146*Planck!N146</f>
        <v>2.1212193970148787</v>
      </c>
      <c r="V146" s="3">
        <f>CRI!J146*Planck!L146</f>
        <v>3.3266266899939896</v>
      </c>
      <c r="W146" s="3">
        <f>CRI!J146*Planck!M146</f>
        <v>26.017142772937468</v>
      </c>
      <c r="X146" s="3">
        <f>CRI!J146*Planck!N146</f>
        <v>2.0332532234027667</v>
      </c>
    </row>
    <row r="147" spans="1:24" x14ac:dyDescent="0.25">
      <c r="A147" s="3">
        <f>CRI!C147*Planck!L147</f>
        <v>3.1195778622969814</v>
      </c>
      <c r="B147" s="3">
        <f>CRI!C147*Planck!M147</f>
        <v>22.577090879324505</v>
      </c>
      <c r="C147" s="3">
        <f>CRI!C147*Planck!N147</f>
        <v>1.6295243048565766</v>
      </c>
      <c r="D147" s="3">
        <f>CRI!D147*Planck!L147</f>
        <v>3.6603046917617919</v>
      </c>
      <c r="E147" s="3">
        <f>CRI!D147*Planck!M147</f>
        <v>26.49045329840742</v>
      </c>
      <c r="F147" s="3">
        <f>CRI!D147*Planck!N147</f>
        <v>1.9119751843650501</v>
      </c>
      <c r="G147" s="3">
        <f>CRI!E147*Planck!L147</f>
        <v>4.1871667307275038</v>
      </c>
      <c r="H147" s="3">
        <f>CRI!E147*Planck!M147</f>
        <v>30.303473091360001</v>
      </c>
      <c r="I147" s="3">
        <f>CRI!E147*Planck!N147</f>
        <v>2.1871837336297162</v>
      </c>
      <c r="J147" s="3">
        <f>CRI!F147*Planck!L147</f>
        <v>5.4349978756462969</v>
      </c>
      <c r="K147" s="3">
        <f>CRI!F147*Planck!M147</f>
        <v>39.334309443089801</v>
      </c>
      <c r="L147" s="3">
        <f>CRI!F147*Planck!N147</f>
        <v>2.8389934555723468</v>
      </c>
      <c r="M147" s="3">
        <f>CRI!G147*Planck!L147</f>
        <v>5.2824851801562218</v>
      </c>
      <c r="N147" s="3">
        <f>CRI!G147*Planck!M147</f>
        <v>38.230540555656162</v>
      </c>
      <c r="O147" s="3">
        <f>CRI!G147*Planck!N147</f>
        <v>2.7593278228904699</v>
      </c>
      <c r="P147" s="3">
        <f>CRI!H147*Planck!L147</f>
        <v>4.9635949986769745</v>
      </c>
      <c r="Q147" s="3">
        <f>CRI!H147*Planck!M147</f>
        <v>35.922660154658544</v>
      </c>
      <c r="R147" s="3">
        <f>CRI!H147*Planck!N147</f>
        <v>2.5927542272829087</v>
      </c>
      <c r="S147" s="3">
        <f>CRI!I147*Planck!L147</f>
        <v>3.7850878062536712</v>
      </c>
      <c r="T147" s="3">
        <f>CRI!I147*Planck!M147</f>
        <v>27.3935369335804</v>
      </c>
      <c r="U147" s="3">
        <f>CRI!I147*Planck!N147</f>
        <v>1.9771561565593132</v>
      </c>
      <c r="V147" s="3">
        <f>CRI!J147*Planck!L147</f>
        <v>3.6325751107635966</v>
      </c>
      <c r="W147" s="3">
        <f>CRI!J147*Planck!M147</f>
        <v>26.289768046146754</v>
      </c>
      <c r="X147" s="3">
        <f>CRI!J147*Planck!N147</f>
        <v>1.897490523877436</v>
      </c>
    </row>
    <row r="148" spans="1:24" x14ac:dyDescent="0.25">
      <c r="A148" s="3">
        <f>CRI!C148*Planck!L148</f>
        <v>3.410138878735514</v>
      </c>
      <c r="B148" s="3">
        <f>CRI!C148*Planck!M148</f>
        <v>22.932747927894816</v>
      </c>
      <c r="C148" s="3">
        <f>CRI!C148*Planck!N148</f>
        <v>1.5297103845799001</v>
      </c>
      <c r="D148" s="3">
        <f>CRI!D148*Planck!L148</f>
        <v>4.0100566912540669</v>
      </c>
      <c r="E148" s="3">
        <f>CRI!D148*Planck!M148</f>
        <v>26.96711850961243</v>
      </c>
      <c r="F148" s="3">
        <f>CRI!D148*Planck!N148</f>
        <v>1.7988198080777413</v>
      </c>
      <c r="G148" s="3">
        <f>CRI!E148*Planck!L148</f>
        <v>4.673602150554891</v>
      </c>
      <c r="H148" s="3">
        <f>CRI!E148*Planck!M148</f>
        <v>31.429376880300094</v>
      </c>
      <c r="I148" s="3">
        <f>CRI!E148*Planck!N148</f>
        <v>2.0964711401283838</v>
      </c>
      <c r="J148" s="3">
        <f>CRI!F148*Planck!L148</f>
        <v>5.923430926635211</v>
      </c>
      <c r="K148" s="3">
        <f>CRI!F148*Planck!M148</f>
        <v>39.834315592211787</v>
      </c>
      <c r="L148" s="3">
        <f>CRI!F148*Planck!N148</f>
        <v>2.657115772415553</v>
      </c>
      <c r="M148" s="3">
        <f>CRI!G148*Planck!L148</f>
        <v>5.7461824820274563</v>
      </c>
      <c r="N148" s="3">
        <f>CRI!G148*Planck!M148</f>
        <v>38.642342465795224</v>
      </c>
      <c r="O148" s="3">
        <f>CRI!G148*Planck!N148</f>
        <v>2.5776061700184636</v>
      </c>
      <c r="P148" s="3">
        <f>CRI!H148*Planck!L148</f>
        <v>5.370476377217857</v>
      </c>
      <c r="Q148" s="3">
        <f>CRI!H148*Planck!M148</f>
        <v>36.11576694997207</v>
      </c>
      <c r="R148" s="3">
        <f>CRI!H148*Planck!N148</f>
        <v>2.4090729957066839</v>
      </c>
      <c r="S148" s="3">
        <f>CRI!I148*Planck!L148</f>
        <v>4.108528049369486</v>
      </c>
      <c r="T148" s="3">
        <f>CRI!I148*Planck!M148</f>
        <v>27.629325802066077</v>
      </c>
      <c r="U148" s="3">
        <f>CRI!I148*Planck!N148</f>
        <v>1.8429918094094577</v>
      </c>
      <c r="V148" s="3">
        <f>CRI!J148*Planck!L148</f>
        <v>3.9494589324138092</v>
      </c>
      <c r="W148" s="3">
        <f>CRI!J148*Planck!M148</f>
        <v>26.559606329640953</v>
      </c>
      <c r="X148" s="3">
        <f>CRI!J148*Planck!N148</f>
        <v>1.7716370380274542</v>
      </c>
    </row>
    <row r="149" spans="1:24" x14ac:dyDescent="0.25">
      <c r="A149" s="3">
        <f>CRI!C149*Planck!L149</f>
        <v>3.7145753759175095</v>
      </c>
      <c r="B149" s="3">
        <f>CRI!C149*Planck!M149</f>
        <v>23.301954637402602</v>
      </c>
      <c r="C149" s="3">
        <f>CRI!C149*Planck!N149</f>
        <v>1.4376916310137364</v>
      </c>
      <c r="D149" s="3">
        <f>CRI!D149*Planck!L149</f>
        <v>4.3701855753033936</v>
      </c>
      <c r="E149" s="3">
        <f>CRI!D149*Planck!M149</f>
        <v>27.414672129946386</v>
      </c>
      <c r="F149" s="3">
        <f>CRI!D149*Planck!N149</f>
        <v>1.6914394222081786</v>
      </c>
      <c r="G149" s="3">
        <f>CRI!E149*Planck!L149</f>
        <v>5.2053473117070199</v>
      </c>
      <c r="H149" s="3">
        <f>CRI!E149*Planck!M149</f>
        <v>32.653736875473271</v>
      </c>
      <c r="I149" s="3">
        <f>CRI!E149*Planck!N149</f>
        <v>2.0146809552121541</v>
      </c>
      <c r="J149" s="3">
        <f>CRI!F149*Planck!L149</f>
        <v>6.4177320020286546</v>
      </c>
      <c r="K149" s="3">
        <f>CRI!F149*Planck!M149</f>
        <v>40.25916419836831</v>
      </c>
      <c r="L149" s="3">
        <f>CRI!F149*Planck!N149</f>
        <v>2.4839231017425796</v>
      </c>
      <c r="M149" s="3">
        <f>CRI!G149*Planck!L149</f>
        <v>6.2184133233208865</v>
      </c>
      <c r="N149" s="3">
        <f>CRI!G149*Planck!M149</f>
        <v>39.00881541294671</v>
      </c>
      <c r="O149" s="3">
        <f>CRI!G149*Planck!N149</f>
        <v>2.4067786727613547</v>
      </c>
      <c r="P149" s="3">
        <f>CRI!H149*Planck!L149</f>
        <v>5.7818889443327972</v>
      </c>
      <c r="Q149" s="3">
        <f>CRI!H149*Planck!M149</f>
        <v>36.270448238263029</v>
      </c>
      <c r="R149" s="3">
        <f>CRI!H149*Planck!N149</f>
        <v>2.2378259977198289</v>
      </c>
      <c r="S149" s="3">
        <f>CRI!I149*Planck!L149</f>
        <v>4.439370571218487</v>
      </c>
      <c r="T149" s="3">
        <f>CRI!I149*Planck!M149</f>
        <v>27.848677493481162</v>
      </c>
      <c r="U149" s="3">
        <f>CRI!I149*Planck!N149</f>
        <v>1.7182168273090999</v>
      </c>
      <c r="V149" s="3">
        <f>CRI!J149*Planck!L149</f>
        <v>4.2729971286607631</v>
      </c>
      <c r="W149" s="3">
        <f>CRI!J149*Planck!M149</f>
        <v>26.804997928790399</v>
      </c>
      <c r="X149" s="3">
        <f>CRI!J149*Planck!N149</f>
        <v>1.6538235436140278</v>
      </c>
    </row>
    <row r="150" spans="1:24" x14ac:dyDescent="0.25">
      <c r="A150" s="3">
        <f>CRI!C150*Planck!L150</f>
        <v>4.0283689426006504</v>
      </c>
      <c r="B150" s="3">
        <f>CRI!C150*Planck!M150</f>
        <v>23.663707476233999</v>
      </c>
      <c r="C150" s="3">
        <f>CRI!C150*Planck!N150</f>
        <v>1.3511875591861835</v>
      </c>
      <c r="D150" s="3">
        <f>CRI!D150*Planck!L150</f>
        <v>4.739572132024394</v>
      </c>
      <c r="E150" s="3">
        <f>CRI!D150*Planck!M150</f>
        <v>27.84150361916204</v>
      </c>
      <c r="F150" s="3">
        <f>CRI!D150*Planck!N150</f>
        <v>1.5897379291487002</v>
      </c>
      <c r="G150" s="3">
        <f>CRI!E150*Planck!L150</f>
        <v>5.7734013296829678</v>
      </c>
      <c r="H150" s="3">
        <f>CRI!E150*Planck!M150</f>
        <v>33.914490493593775</v>
      </c>
      <c r="I150" s="3">
        <f>CRI!E150*Planck!N150</f>
        <v>1.9365028779663933</v>
      </c>
      <c r="J150" s="3">
        <f>CRI!F150*Planck!L150</f>
        <v>6.9177433036429754</v>
      </c>
      <c r="K150" s="3">
        <f>CRI!F150*Planck!M150</f>
        <v>40.63665872356821</v>
      </c>
      <c r="L150" s="3">
        <f>CRI!F150*Planck!N150</f>
        <v>2.3203358040714948</v>
      </c>
      <c r="M150" s="3">
        <f>CRI!G150*Planck!L150</f>
        <v>6.6967177510401079</v>
      </c>
      <c r="N150" s="3">
        <f>CRI!G150*Planck!M150</f>
        <v>39.3382960124828</v>
      </c>
      <c r="O150" s="3">
        <f>CRI!G150*Planck!N150</f>
        <v>2.2461998494966777</v>
      </c>
      <c r="P150" s="3">
        <f>CRI!H150*Planck!L150</f>
        <v>6.1958453294158682</v>
      </c>
      <c r="Q150" s="3">
        <f>CRI!H150*Planck!M150</f>
        <v>36.396038578490881</v>
      </c>
      <c r="R150" s="3">
        <f>CRI!H150*Planck!N150</f>
        <v>2.0781982105005197</v>
      </c>
      <c r="S150" s="3">
        <f>CRI!I150*Planck!L150</f>
        <v>4.773438950568381</v>
      </c>
      <c r="T150" s="3">
        <f>CRI!I150*Planck!M150</f>
        <v>28.040446292634797</v>
      </c>
      <c r="U150" s="3">
        <f>CRI!I150*Planck!N150</f>
        <v>1.6010974705754863</v>
      </c>
      <c r="V150" s="3">
        <f>CRI!J150*Planck!L150</f>
        <v>4.6023223937145481</v>
      </c>
      <c r="W150" s="3">
        <f>CRI!J150*Planck!M150</f>
        <v>27.035262258246096</v>
      </c>
      <c r="X150" s="3">
        <f>CRI!J150*Planck!N150</f>
        <v>1.543701892840144</v>
      </c>
    </row>
    <row r="151" spans="1:24" x14ac:dyDescent="0.25">
      <c r="A151" s="3">
        <f>CRI!C151*Planck!L151</f>
        <v>4.3478832861507728</v>
      </c>
      <c r="B151" s="3">
        <f>CRI!C151*Planck!M151</f>
        <v>24.006431604502687</v>
      </c>
      <c r="C151" s="3">
        <f>CRI!C151*Planck!N151</f>
        <v>1.2688235292422061</v>
      </c>
      <c r="D151" s="3">
        <f>CRI!D151*Planck!L151</f>
        <v>5.1157213940802686</v>
      </c>
      <c r="E151" s="3">
        <f>CRI!D151*Planck!M151</f>
        <v>28.245978024723915</v>
      </c>
      <c r="F151" s="3">
        <f>CRI!D151*Planck!N151</f>
        <v>1.4928983246933683</v>
      </c>
      <c r="G151" s="3">
        <f>CRI!E151*Planck!L151</f>
        <v>6.3692171052751707</v>
      </c>
      <c r="H151" s="3">
        <f>CRI!E151*Planck!M151</f>
        <v>35.167037555735064</v>
      </c>
      <c r="I151" s="3">
        <f>CRI!E151*Planck!N151</f>
        <v>1.8587004282673905</v>
      </c>
      <c r="J151" s="3">
        <f>CRI!F151*Planck!L151</f>
        <v>7.4192357178687578</v>
      </c>
      <c r="K151" s="3">
        <f>CRI!F151*Planck!M151</f>
        <v>40.96461728538759</v>
      </c>
      <c r="L151" s="3">
        <f>CRI!F151*Planck!N151</f>
        <v>2.1651227110468549</v>
      </c>
      <c r="M151" s="3">
        <f>CRI!G151*Planck!L151</f>
        <v>7.1754471186011424</v>
      </c>
      <c r="N151" s="3">
        <f>CRI!G151*Planck!M151</f>
        <v>39.61856129696735</v>
      </c>
      <c r="O151" s="3">
        <f>CRI!G151*Planck!N151</f>
        <v>2.0939789634911108</v>
      </c>
      <c r="P151" s="3">
        <f>CRI!H151*Planck!L151</f>
        <v>6.6091665140031388</v>
      </c>
      <c r="Q151" s="3">
        <f>CRI!H151*Planck!M151</f>
        <v>36.491895812054196</v>
      </c>
      <c r="R151" s="3">
        <f>CRI!H151*Planck!N151</f>
        <v>1.9287238018458788</v>
      </c>
      <c r="S151" s="3">
        <f>CRI!I151*Planck!L151</f>
        <v>5.1118822035406204</v>
      </c>
      <c r="T151" s="3">
        <f>CRI!I151*Planck!M151</f>
        <v>28.224780292622807</v>
      </c>
      <c r="U151" s="3">
        <f>CRI!I151*Planck!N151</f>
        <v>1.4917779507161124</v>
      </c>
      <c r="V151" s="3">
        <f>CRI!J151*Planck!L151</f>
        <v>4.9352794387168366</v>
      </c>
      <c r="W151" s="3">
        <f>CRI!J151*Planck!M151</f>
        <v>27.249684615971926</v>
      </c>
      <c r="X151" s="3">
        <f>CRI!J151*Planck!N151</f>
        <v>1.4402407477623451</v>
      </c>
    </row>
    <row r="152" spans="1:24" x14ac:dyDescent="0.25">
      <c r="A152" s="3">
        <f>CRI!C152*Planck!L152</f>
        <v>4.6710068757759586</v>
      </c>
      <c r="B152" s="3">
        <f>CRI!C152*Planck!M152</f>
        <v>24.328748803135202</v>
      </c>
      <c r="C152" s="3">
        <f>CRI!C152*Planck!N152</f>
        <v>1.1899072500466128</v>
      </c>
      <c r="D152" s="3">
        <f>CRI!D152*Planck!L152</f>
        <v>5.4940917878069646</v>
      </c>
      <c r="E152" s="3">
        <f>CRI!D152*Planck!M152</f>
        <v>28.615752997520261</v>
      </c>
      <c r="F152" s="3">
        <f>CRI!D152*Planck!N152</f>
        <v>1.3995825363984389</v>
      </c>
      <c r="G152" s="3">
        <f>CRI!E152*Planck!L152</f>
        <v>6.9756446294627752</v>
      </c>
      <c r="H152" s="3">
        <f>CRI!E152*Planck!M152</f>
        <v>36.332360547413366</v>
      </c>
      <c r="I152" s="3">
        <f>CRI!E152*Planck!N152</f>
        <v>1.7769980518317257</v>
      </c>
      <c r="J152" s="3">
        <f>CRI!F152*Planck!L152</f>
        <v>7.9221922782984313</v>
      </c>
      <c r="K152" s="3">
        <f>CRI!F152*Planck!M152</f>
        <v>41.262415370956184</v>
      </c>
      <c r="L152" s="3">
        <f>CRI!F152*Planck!N152</f>
        <v>2.0181246311363257</v>
      </c>
      <c r="M152" s="3">
        <f>CRI!G152*Planck!L152</f>
        <v>7.654689681888355</v>
      </c>
      <c r="N152" s="3">
        <f>CRI!G152*Planck!M152</f>
        <v>39.869139007781037</v>
      </c>
      <c r="O152" s="3">
        <f>CRI!G152*Planck!N152</f>
        <v>1.9499801630719822</v>
      </c>
      <c r="P152" s="3">
        <f>CRI!H152*Planck!L152</f>
        <v>7.0167988750643255</v>
      </c>
      <c r="Q152" s="3">
        <f>CRI!H152*Planck!M152</f>
        <v>36.546710757132622</v>
      </c>
      <c r="R152" s="3">
        <f>CRI!H152*Planck!N152</f>
        <v>1.7874818161493171</v>
      </c>
      <c r="S152" s="3">
        <f>CRI!I152*Planck!L152</f>
        <v>5.4529375422054143</v>
      </c>
      <c r="T152" s="3">
        <f>CRI!I152*Planck!M152</f>
        <v>28.401402787801008</v>
      </c>
      <c r="U152" s="3">
        <f>CRI!I152*Planck!N152</f>
        <v>1.3890987720808474</v>
      </c>
      <c r="V152" s="3">
        <f>CRI!J152*Planck!L152</f>
        <v>5.2677434369984377</v>
      </c>
      <c r="W152" s="3">
        <f>CRI!J152*Planck!M152</f>
        <v>27.43682684406437</v>
      </c>
      <c r="X152" s="3">
        <f>CRI!J152*Planck!N152</f>
        <v>1.3419218326516866</v>
      </c>
    </row>
    <row r="153" spans="1:24" x14ac:dyDescent="0.25">
      <c r="A153" s="3">
        <f>CRI!C153*Planck!L153</f>
        <v>4.9812258627574959</v>
      </c>
      <c r="B153" s="3">
        <f>CRI!C153*Planck!M153</f>
        <v>24.555569035693452</v>
      </c>
      <c r="C153" s="3">
        <f>CRI!C153*Planck!N153</f>
        <v>1.1102217338724483</v>
      </c>
      <c r="D153" s="3">
        <f>CRI!D153*Planck!L153</f>
        <v>5.8548562448411188</v>
      </c>
      <c r="E153" s="3">
        <f>CRI!D153*Planck!M153</f>
        <v>28.862238066568921</v>
      </c>
      <c r="F153" s="3">
        <f>CRI!D153*Planck!N153</f>
        <v>1.3049375456593086</v>
      </c>
      <c r="G153" s="3">
        <f>CRI!E153*Planck!L153</f>
        <v>7.5692737615616101</v>
      </c>
      <c r="H153" s="3">
        <f>CRI!E153*Planck!M153</f>
        <v>37.313671277535057</v>
      </c>
      <c r="I153" s="3">
        <f>CRI!E153*Planck!N153</f>
        <v>1.6870490259327711</v>
      </c>
      <c r="J153" s="3">
        <f>CRI!F153*Planck!L153</f>
        <v>8.3969235972197787</v>
      </c>
      <c r="K153" s="3">
        <f>CRI!F153*Planck!M153</f>
        <v>41.393673517311818</v>
      </c>
      <c r="L153" s="3">
        <f>CRI!F153*Planck!N153</f>
        <v>1.87151663709927</v>
      </c>
      <c r="M153" s="3">
        <f>CRI!G153*Planck!L153</f>
        <v>8.1057134698585713</v>
      </c>
      <c r="N153" s="3">
        <f>CRI!G153*Planck!M153</f>
        <v>39.958117173686659</v>
      </c>
      <c r="O153" s="3">
        <f>CRI!G153*Planck!N153</f>
        <v>1.8066113665036498</v>
      </c>
      <c r="P153" s="3">
        <f>CRI!H153*Planck!L153</f>
        <v>7.3941097751789293</v>
      </c>
      <c r="Q153" s="3">
        <f>CRI!H153*Planck!M153</f>
        <v>36.45017874001617</v>
      </c>
      <c r="R153" s="3">
        <f>CRI!H153*Planck!N153</f>
        <v>1.6480082616647287</v>
      </c>
      <c r="S153" s="3">
        <f>CRI!I153*Planck!L153</f>
        <v>5.7760324509689109</v>
      </c>
      <c r="T153" s="3">
        <f>CRI!I153*Planck!M153</f>
        <v>28.473666424685415</v>
      </c>
      <c r="U153" s="3">
        <f>CRI!I153*Planck!N153</f>
        <v>1.2873692017386895</v>
      </c>
      <c r="V153" s="3">
        <f>CRI!J153*Planck!L153</f>
        <v>5.5789729662883962</v>
      </c>
      <c r="W153" s="3">
        <f>CRI!J153*Planck!M153</f>
        <v>27.502237319976668</v>
      </c>
      <c r="X153" s="3">
        <f>CRI!J153*Planck!N153</f>
        <v>1.2434483419371423</v>
      </c>
    </row>
    <row r="154" spans="1:24" x14ac:dyDescent="0.25">
      <c r="A154" s="3">
        <f>CRI!C154*Planck!L154</f>
        <v>5.2919451406233886</v>
      </c>
      <c r="B154" s="3">
        <f>CRI!C154*Planck!M154</f>
        <v>24.760349330202025</v>
      </c>
      <c r="C154" s="3">
        <f>CRI!C154*Planck!N154</f>
        <v>1.0334217014582574</v>
      </c>
      <c r="D154" s="3">
        <f>CRI!D154*Planck!L154</f>
        <v>6.215714511662032</v>
      </c>
      <c r="E154" s="3">
        <f>CRI!D154*Planck!M154</f>
        <v>29.08255066064957</v>
      </c>
      <c r="F154" s="3">
        <f>CRI!D154*Planck!N154</f>
        <v>1.2138172440812338</v>
      </c>
      <c r="G154" s="3">
        <f>CRI!E154*Planck!L154</f>
        <v>8.1769836536913143</v>
      </c>
      <c r="H154" s="3">
        <f>CRI!E154*Planck!M154</f>
        <v>38.259083636097252</v>
      </c>
      <c r="I154" s="3">
        <f>CRI!E154*Planck!N154</f>
        <v>1.5968178308058951</v>
      </c>
      <c r="J154" s="3">
        <f>CRI!F154*Planck!L154</f>
        <v>8.8663291391146242</v>
      </c>
      <c r="K154" s="3">
        <f>CRI!F154*Planck!M154</f>
        <v>41.4844449304262</v>
      </c>
      <c r="L154" s="3">
        <f>CRI!F154*Planck!N154</f>
        <v>1.7314346050747997</v>
      </c>
      <c r="M154" s="3">
        <f>CRI!G154*Planck!L154</f>
        <v>8.5506692535335791</v>
      </c>
      <c r="N154" s="3">
        <f>CRI!G154*Planck!M154</f>
        <v>40.007511812484324</v>
      </c>
      <c r="O154" s="3">
        <f>CRI!G154*Planck!N154</f>
        <v>1.6697919070930791</v>
      </c>
      <c r="P154" s="3">
        <f>CRI!H154*Planck!L154</f>
        <v>7.7638405681514184</v>
      </c>
      <c r="Q154" s="3">
        <f>CRI!H154*Planck!M154</f>
        <v>36.326038819967451</v>
      </c>
      <c r="R154" s="3">
        <f>CRI!H154*Planck!N154</f>
        <v>1.5161384172709962</v>
      </c>
      <c r="S154" s="3">
        <f>CRI!I154*Planck!L154</f>
        <v>6.0973420545691406</v>
      </c>
      <c r="T154" s="3">
        <f>CRI!I154*Planck!M154</f>
        <v>28.528700741421368</v>
      </c>
      <c r="U154" s="3">
        <f>CRI!I154*Planck!N154</f>
        <v>1.1907012323380886</v>
      </c>
      <c r="V154" s="3">
        <f>CRI!J154*Planck!L154</f>
        <v>5.8861284546582944</v>
      </c>
      <c r="W154" s="3">
        <f>CRI!J154*Planck!M154</f>
        <v>27.54045872868085</v>
      </c>
      <c r="X154" s="3">
        <f>CRI!J154*Planck!N154</f>
        <v>1.149455015306202</v>
      </c>
    </row>
    <row r="155" spans="1:24" x14ac:dyDescent="0.25">
      <c r="A155" s="3">
        <f>CRI!C155*Planck!L155</f>
        <v>5.6061185310810693</v>
      </c>
      <c r="B155" s="3">
        <f>CRI!C155*Planck!M155</f>
        <v>24.955302672396989</v>
      </c>
      <c r="C155" s="3">
        <f>CRI!C155*Planck!N155</f>
        <v>0.96027353338361943</v>
      </c>
      <c r="D155" s="3">
        <f>CRI!D155*Planck!L155</f>
        <v>6.5772571742604669</v>
      </c>
      <c r="E155" s="3">
        <f>CRI!D155*Planck!M155</f>
        <v>29.278268489662612</v>
      </c>
      <c r="F155" s="3">
        <f>CRI!D155*Planck!N155</f>
        <v>1.1266201297177898</v>
      </c>
      <c r="G155" s="3">
        <f>CRI!E155*Planck!L155</f>
        <v>8.7941999354578808</v>
      </c>
      <c r="H155" s="3">
        <f>CRI!E155*Planck!M155</f>
        <v>39.146857123016446</v>
      </c>
      <c r="I155" s="3">
        <f>CRI!E155*Planck!N155</f>
        <v>1.5063608445816532</v>
      </c>
      <c r="J155" s="3">
        <f>CRI!F155*Planck!L155</f>
        <v>9.3288166632687624</v>
      </c>
      <c r="K155" s="3">
        <f>CRI!F155*Planck!M155</f>
        <v>41.526671638581867</v>
      </c>
      <c r="L155" s="3">
        <f>CRI!F155*Planck!N155</f>
        <v>1.5979354859979391</v>
      </c>
      <c r="M155" s="3">
        <f>CRI!G155*Planck!L155</f>
        <v>8.9928419306536664</v>
      </c>
      <c r="N155" s="3">
        <f>CRI!G155*Planck!M155</f>
        <v>40.03110013109351</v>
      </c>
      <c r="O155" s="3">
        <f>CRI!G155*Planck!N155</f>
        <v>1.5403862847409155</v>
      </c>
      <c r="P155" s="3">
        <f>CRI!H155*Planck!L155</f>
        <v>8.1271552108498089</v>
      </c>
      <c r="Q155" s="3">
        <f>CRI!H155*Planck!M155</f>
        <v>36.177547268732994</v>
      </c>
      <c r="R155" s="3">
        <f>CRI!H155*Planck!N155</f>
        <v>1.3921025763925261</v>
      </c>
      <c r="S155" s="3">
        <f>CRI!I155*Planck!L155</f>
        <v>6.417853104041626</v>
      </c>
      <c r="T155" s="3">
        <f>CRI!I155*Planck!M155</f>
        <v>28.568690767131635</v>
      </c>
      <c r="U155" s="3">
        <f>CRI!I155*Planck!N155</f>
        <v>1.0993157641578881</v>
      </c>
      <c r="V155" s="3">
        <f>CRI!J155*Planck!L155</f>
        <v>6.1922350354241908</v>
      </c>
      <c r="W155" s="3">
        <f>CRI!J155*Planck!M155</f>
        <v>27.564365375241646</v>
      </c>
      <c r="X155" s="3">
        <f>CRI!J155*Planck!N155</f>
        <v>1.0606695852115657</v>
      </c>
    </row>
    <row r="156" spans="1:24" x14ac:dyDescent="0.25">
      <c r="A156" s="3">
        <f>CRI!C156*Planck!L156</f>
        <v>5.9246252860342787</v>
      </c>
      <c r="B156" s="3">
        <f>CRI!C156*Planck!M156</f>
        <v>25.141853463806253</v>
      </c>
      <c r="C156" s="3">
        <f>CRI!C156*Planck!N156</f>
        <v>0.89102209402103749</v>
      </c>
      <c r="D156" s="3">
        <f>CRI!D156*Planck!L156</f>
        <v>6.9400538675482215</v>
      </c>
      <c r="E156" s="3">
        <f>CRI!D156*Planck!M156</f>
        <v>29.450945662356563</v>
      </c>
      <c r="F156" s="3">
        <f>CRI!D156*Planck!N156</f>
        <v>1.0437354315484111</v>
      </c>
      <c r="G156" s="3">
        <f>CRI!E156*Planck!L156</f>
        <v>9.4204900972006005</v>
      </c>
      <c r="H156" s="3">
        <f>CRI!E156*Planck!M156</f>
        <v>39.976972406906931</v>
      </c>
      <c r="I156" s="3">
        <f>CRI!E156*Planck!N156</f>
        <v>1.4167756453557359</v>
      </c>
      <c r="J156" s="3">
        <f>CRI!F156*Planck!L156</f>
        <v>9.784804168430794</v>
      </c>
      <c r="K156" s="3">
        <f>CRI!F156*Planck!M156</f>
        <v>41.52298258501277</v>
      </c>
      <c r="L156" s="3">
        <f>CRI!F156*Planck!N156</f>
        <v>1.4715659267586869</v>
      </c>
      <c r="M156" s="3">
        <f>CRI!G156*Planck!L156</f>
        <v>9.4282414604182652</v>
      </c>
      <c r="N156" s="3">
        <f>CRI!G156*Planck!M156</f>
        <v>40.009866240483653</v>
      </c>
      <c r="O156" s="3">
        <f>CRI!G156*Planck!N156</f>
        <v>1.417941396023884</v>
      </c>
      <c r="P156" s="3">
        <f>CRI!H156*Planck!L156</f>
        <v>8.4799913601240746</v>
      </c>
      <c r="Q156" s="3">
        <f>CRI!H156*Planck!M156</f>
        <v>35.985853932931583</v>
      </c>
      <c r="R156" s="3">
        <f>CRI!H156*Planck!N156</f>
        <v>1.2753312309537921</v>
      </c>
      <c r="S156" s="3">
        <f>CRI!I156*Planck!L156</f>
        <v>6.7385184238889648</v>
      </c>
      <c r="T156" s="3">
        <f>CRI!I156*Planck!M156</f>
        <v>28.595705989361843</v>
      </c>
      <c r="U156" s="3">
        <f>CRI!I156*Planck!N156</f>
        <v>1.0134259141765658</v>
      </c>
      <c r="V156" s="3">
        <f>CRI!J156*Planck!L156</f>
        <v>6.5008099518806119</v>
      </c>
      <c r="W156" s="3">
        <f>CRI!J156*Planck!M156</f>
        <v>27.586961759675766</v>
      </c>
      <c r="X156" s="3">
        <f>CRI!J156*Planck!N156</f>
        <v>0.97767622702003065</v>
      </c>
    </row>
    <row r="157" spans="1:24" x14ac:dyDescent="0.25">
      <c r="A157" s="3">
        <f>CRI!C157*Planck!L157</f>
        <v>6.2456254212232283</v>
      </c>
      <c r="B157" s="3">
        <f>CRI!C157*Planck!M157</f>
        <v>25.310359123829567</v>
      </c>
      <c r="C157" s="3">
        <f>CRI!C157*Planck!N157</f>
        <v>0.82555723200453746</v>
      </c>
      <c r="D157" s="3">
        <f>CRI!D157*Planck!L157</f>
        <v>7.3046662535176026</v>
      </c>
      <c r="E157" s="3">
        <f>CRI!D157*Planck!M157</f>
        <v>29.602115670913712</v>
      </c>
      <c r="F157" s="3">
        <f>CRI!D157*Planck!N157</f>
        <v>0.96554302351835031</v>
      </c>
      <c r="G157" s="3">
        <f>CRI!E157*Planck!L157</f>
        <v>10.047310460228671</v>
      </c>
      <c r="H157" s="3">
        <f>CRI!E157*Planck!M157</f>
        <v>40.716664677464955</v>
      </c>
      <c r="I157" s="3">
        <f>CRI!E157*Planck!N157</f>
        <v>1.3280703297464296</v>
      </c>
      <c r="J157" s="3">
        <f>CRI!F157*Planck!L157</f>
        <v>10.237394712178943</v>
      </c>
      <c r="K157" s="3">
        <f>CRI!F157*Planck!M157</f>
        <v>41.486979955146722</v>
      </c>
      <c r="L157" s="3">
        <f>CRI!F157*Planck!N157</f>
        <v>1.3531959846335244</v>
      </c>
      <c r="M157" s="3">
        <f>CRI!G157*Planck!L157</f>
        <v>9.8572262082783997</v>
      </c>
      <c r="N157" s="3">
        <f>CRI!G157*Planck!M157</f>
        <v>39.946349399783188</v>
      </c>
      <c r="O157" s="3">
        <f>CRI!G157*Planck!N157</f>
        <v>1.302944674859335</v>
      </c>
      <c r="P157" s="3">
        <f>CRI!H157*Planck!L157</f>
        <v>8.8253402691197795</v>
      </c>
      <c r="Q157" s="3">
        <f>CRI!H157*Planck!M157</f>
        <v>35.764637892367865</v>
      </c>
      <c r="R157" s="3">
        <f>CRI!H157*Planck!N157</f>
        <v>1.1665482626151071</v>
      </c>
      <c r="S157" s="3">
        <f>CRI!I157*Planck!L157</f>
        <v>7.0602722152958233</v>
      </c>
      <c r="T157" s="3">
        <f>CRI!I157*Planck!M157</f>
        <v>28.611710313894292</v>
      </c>
      <c r="U157" s="3">
        <f>CRI!I157*Planck!N157</f>
        <v>0.93323861009208575</v>
      </c>
      <c r="V157" s="3">
        <f>CRI!J157*Planck!L157</f>
        <v>6.8158781770740449</v>
      </c>
      <c r="W157" s="3">
        <f>CRI!J157*Planck!M157</f>
        <v>27.621304956874877</v>
      </c>
      <c r="X157" s="3">
        <f>CRI!J157*Planck!N157</f>
        <v>0.9009341966658212</v>
      </c>
    </row>
    <row r="158" spans="1:24" x14ac:dyDescent="0.25">
      <c r="A158" s="3">
        <f>CRI!C158*Planck!L158</f>
        <v>6.5746925831838912</v>
      </c>
      <c r="B158" s="3">
        <f>CRI!C158*Planck!M158</f>
        <v>25.483590983370974</v>
      </c>
      <c r="C158" s="3">
        <f>CRI!C158*Planck!N158</f>
        <v>0.76450127401164225</v>
      </c>
      <c r="D158" s="3">
        <f>CRI!D158*Planck!L158</f>
        <v>7.6737966702817619</v>
      </c>
      <c r="E158" s="3">
        <f>CRI!D158*Planck!M158</f>
        <v>29.743732221821038</v>
      </c>
      <c r="F158" s="3">
        <f>CRI!D158*Planck!N158</f>
        <v>0.89230443198846943</v>
      </c>
      <c r="G158" s="3">
        <f>CRI!E158*Planck!L158</f>
        <v>10.683519520184479</v>
      </c>
      <c r="H158" s="3">
        <f>CRI!E158*Planck!M158</f>
        <v>41.40945576856123</v>
      </c>
      <c r="I158" s="3">
        <f>CRI!E158*Planck!N158</f>
        <v>1.2422731832358951</v>
      </c>
      <c r="J158" s="3">
        <f>CRI!F158*Planck!L158</f>
        <v>10.683519520184479</v>
      </c>
      <c r="K158" s="3">
        <f>CRI!F158*Planck!M158</f>
        <v>41.40945576856123</v>
      </c>
      <c r="L158" s="3">
        <f>CRI!F158*Planck!N158</f>
        <v>1.2422731832358951</v>
      </c>
      <c r="M158" s="3">
        <f>CRI!G158*Planck!L158</f>
        <v>10.282033312203131</v>
      </c>
      <c r="N158" s="3">
        <f>CRI!G158*Planck!M158</f>
        <v>39.853290186640351</v>
      </c>
      <c r="O158" s="3">
        <f>CRI!G158*Planck!N158</f>
        <v>1.1955886099852924</v>
      </c>
      <c r="P158" s="3">
        <f>CRI!H158*Planck!L158</f>
        <v>9.1629972857019322</v>
      </c>
      <c r="Q158" s="3">
        <f>CRI!H158*Planck!M158</f>
        <v>35.515892500860886</v>
      </c>
      <c r="R158" s="3">
        <f>CRI!H158*Planck!N158</f>
        <v>1.0654677781591444</v>
      </c>
      <c r="S158" s="3">
        <f>CRI!I158*Planck!L158</f>
        <v>7.3805124190613451</v>
      </c>
      <c r="T158" s="3">
        <f>CRI!I158*Planck!M158</f>
        <v>28.606958782545497</v>
      </c>
      <c r="U158" s="3">
        <f>CRI!I158*Planck!N158</f>
        <v>0.85820151677703627</v>
      </c>
      <c r="V158" s="3">
        <f>CRI!J158*Planck!L158</f>
        <v>7.1384817263066331</v>
      </c>
      <c r="W158" s="3">
        <f>CRI!J158*Planck!M158</f>
        <v>27.668844779259864</v>
      </c>
      <c r="X158" s="3">
        <f>CRI!J158*Planck!N158</f>
        <v>0.83005833432099907</v>
      </c>
    </row>
    <row r="159" spans="1:24" x14ac:dyDescent="0.25">
      <c r="A159" s="3">
        <f>CRI!C159*Planck!L159</f>
        <v>6.9121889127461991</v>
      </c>
      <c r="B159" s="3">
        <f>CRI!C159*Planck!M159</f>
        <v>25.661691442018604</v>
      </c>
      <c r="C159" s="3">
        <f>CRI!C159*Planck!N159</f>
        <v>0.70740067299707665</v>
      </c>
      <c r="D159" s="3">
        <f>CRI!D159*Planck!L159</f>
        <v>8.0473371781583989</v>
      </c>
      <c r="E159" s="3">
        <f>CRI!D159*Planck!M159</f>
        <v>29.875960596936313</v>
      </c>
      <c r="F159" s="3">
        <f>CRI!D159*Planck!N159</f>
        <v>0.82357293869185522</v>
      </c>
      <c r="G159" s="3">
        <f>CRI!E159*Planck!L159</f>
        <v>11.333606303485578</v>
      </c>
      <c r="H159" s="3">
        <f>CRI!E159*Planck!M159</f>
        <v>42.07632510579257</v>
      </c>
      <c r="I159" s="3">
        <f>CRI!E159*Planck!N159</f>
        <v>1.159893172448655</v>
      </c>
      <c r="J159" s="3">
        <f>CRI!F159*Planck!L159</f>
        <v>11.122069487621363</v>
      </c>
      <c r="K159" s="3">
        <f>CRI!F159*Planck!M159</f>
        <v>41.290988859075625</v>
      </c>
      <c r="L159" s="3">
        <f>CRI!F159*Planck!N159</f>
        <v>1.138244272542279</v>
      </c>
      <c r="M159" s="3">
        <f>CRI!G159*Planck!L159</f>
        <v>10.69899585589293</v>
      </c>
      <c r="N159" s="3">
        <f>CRI!G159*Planck!M159</f>
        <v>39.720316365641722</v>
      </c>
      <c r="O159" s="3">
        <f>CRI!G159*Planck!N159</f>
        <v>1.0949464727295268</v>
      </c>
      <c r="P159" s="3">
        <f>CRI!H159*Planck!L159</f>
        <v>9.4923421879350816</v>
      </c>
      <c r="Q159" s="3">
        <f>CRI!H159*Planck!M159</f>
        <v>35.240581437185888</v>
      </c>
      <c r="R159" s="3">
        <f>CRI!H159*Planck!N159</f>
        <v>0.97145626903822679</v>
      </c>
      <c r="S159" s="3">
        <f>CRI!I159*Planck!L159</f>
        <v>7.6987483407483532</v>
      </c>
      <c r="T159" s="3">
        <f>CRI!I159*Planck!M159</f>
        <v>28.581814950937961</v>
      </c>
      <c r="U159" s="3">
        <f>CRI!I159*Planck!N159</f>
        <v>0.78789799095881297</v>
      </c>
      <c r="V159" s="3">
        <f>CRI!J159*Planck!L159</f>
        <v>7.460396998929518</v>
      </c>
      <c r="W159" s="3">
        <f>CRI!J159*Planck!M159</f>
        <v>27.696929039144216</v>
      </c>
      <c r="X159" s="3">
        <f>CRI!J159*Planck!N159</f>
        <v>0.76350486430374132</v>
      </c>
    </row>
    <row r="160" spans="1:24" x14ac:dyDescent="0.25">
      <c r="A160" s="3">
        <f>CRI!C160*Planck!L160</f>
        <v>7.2558236256515185</v>
      </c>
      <c r="B160" s="3">
        <f>CRI!C160*Planck!M160</f>
        <v>25.833765570966875</v>
      </c>
      <c r="C160" s="3">
        <f>CRI!C160*Planck!N160</f>
        <v>0.6537899131684678</v>
      </c>
      <c r="D160" s="3">
        <f>CRI!D160*Planck!L160</f>
        <v>8.4226048690560305</v>
      </c>
      <c r="E160" s="3">
        <f>CRI!D160*Planck!M160</f>
        <v>29.987994597172957</v>
      </c>
      <c r="F160" s="3">
        <f>CRI!D160*Planck!N160</f>
        <v>0.75892336833063567</v>
      </c>
      <c r="G160" s="3">
        <f>CRI!E160*Planck!L160</f>
        <v>11.985176932251136</v>
      </c>
      <c r="H160" s="3">
        <f>CRI!E160*Planck!M160</f>
        <v>42.672240557188857</v>
      </c>
      <c r="I160" s="3">
        <f>CRI!E160*Planck!N160</f>
        <v>1.0799308514257882</v>
      </c>
      <c r="J160" s="3">
        <f>CRI!F160*Planck!L160</f>
        <v>11.5526900180292</v>
      </c>
      <c r="K160" s="3">
        <f>CRI!F160*Planck!M160</f>
        <v>41.132406331475138</v>
      </c>
      <c r="L160" s="3">
        <f>CRI!F160*Planck!N160</f>
        <v>1.040961384045678</v>
      </c>
      <c r="M160" s="3">
        <f>CRI!G160*Planck!L160</f>
        <v>11.110868853860023</v>
      </c>
      <c r="N160" s="3">
        <f>CRI!G160*Planck!M160</f>
        <v>39.559338273551766</v>
      </c>
      <c r="O160" s="3">
        <f>CRI!G160*Planck!N160</f>
        <v>1.0011508490242704</v>
      </c>
      <c r="P160" s="3">
        <f>CRI!H160*Planck!L160</f>
        <v>9.8134081111942084</v>
      </c>
      <c r="Q160" s="3">
        <f>CRI!H160*Planck!M160</f>
        <v>34.93983559641061</v>
      </c>
      <c r="R160" s="3">
        <f>CRI!H160*Planck!N160</f>
        <v>0.88424244688393983</v>
      </c>
      <c r="S160" s="3">
        <f>CRI!I160*Planck!L160</f>
        <v>8.0181207046758001</v>
      </c>
      <c r="T160" s="3">
        <f>CRI!I160*Planck!M160</f>
        <v>28.547861868088184</v>
      </c>
      <c r="U160" s="3">
        <f>CRI!I160*Planck!N160</f>
        <v>0.72247710387441744</v>
      </c>
      <c r="V160" s="3">
        <f>CRI!J160*Planck!L160</f>
        <v>7.784764455994897</v>
      </c>
      <c r="W160" s="3">
        <f>CRI!J160*Planck!M160</f>
        <v>27.717016062846966</v>
      </c>
      <c r="X160" s="3">
        <f>CRI!J160*Planck!N160</f>
        <v>0.70145041284198384</v>
      </c>
    </row>
    <row r="161" spans="1:24" x14ac:dyDescent="0.25">
      <c r="A161" s="3">
        <f>CRI!C161*Planck!L161</f>
        <v>7.6092622997585329</v>
      </c>
      <c r="B161" s="3">
        <f>CRI!C161*Planck!M161</f>
        <v>26.010973601898641</v>
      </c>
      <c r="C161" s="3">
        <f>CRI!C161*Planck!N161</f>
        <v>0.60382874238940176</v>
      </c>
      <c r="D161" s="3">
        <f>CRI!D161*Planck!L161</f>
        <v>8.7996285674530679</v>
      </c>
      <c r="E161" s="3">
        <f>CRI!D161*Planck!M161</f>
        <v>30.080038952238279</v>
      </c>
      <c r="F161" s="3">
        <f>CRI!D161*Planck!N161</f>
        <v>0.69828958998399271</v>
      </c>
      <c r="G161" s="3">
        <f>CRI!E161*Planck!L161</f>
        <v>12.623720746231973</v>
      </c>
      <c r="H161" s="3">
        <f>CRI!E161*Planck!M161</f>
        <v>43.152049982348466</v>
      </c>
      <c r="I161" s="3">
        <f>CRI!E161*Planck!N161</f>
        <v>1.0017482802129376</v>
      </c>
      <c r="J161" s="3">
        <f>CRI!F161*Planck!L161</f>
        <v>11.975019782910699</v>
      </c>
      <c r="K161" s="3">
        <f>CRI!F161*Planck!M161</f>
        <v>40.934575676986263</v>
      </c>
      <c r="L161" s="3">
        <f>CRI!F161*Planck!N161</f>
        <v>0.95027097907147107</v>
      </c>
      <c r="M161" s="3">
        <f>CRI!G161*Planck!L161</f>
        <v>11.517685603769204</v>
      </c>
      <c r="N161" s="3">
        <f>CRI!G161*Planck!M161</f>
        <v>39.371256291705919</v>
      </c>
      <c r="O161" s="3">
        <f>CRI!G161*Planck!N161</f>
        <v>0.91397948176673738</v>
      </c>
      <c r="P161" s="3">
        <f>CRI!H161*Planck!L161</f>
        <v>10.126222037445071</v>
      </c>
      <c r="Q161" s="3">
        <f>CRI!H161*Planck!M161</f>
        <v>34.614773906703988</v>
      </c>
      <c r="R161" s="3">
        <f>CRI!H161*Planck!N161</f>
        <v>0.80356067081829163</v>
      </c>
      <c r="S161" s="3">
        <f>CRI!I161*Planck!L161</f>
        <v>8.3422943883115703</v>
      </c>
      <c r="T161" s="3">
        <f>CRI!I161*Planck!M161</f>
        <v>28.516719566957928</v>
      </c>
      <c r="U161" s="3">
        <f>CRI!I161*Planck!N161</f>
        <v>0.66199809267925891</v>
      </c>
      <c r="V161" s="3">
        <f>CRI!J161*Planck!L161</f>
        <v>8.1120055463325187</v>
      </c>
      <c r="W161" s="3">
        <f>CRI!J161*Planck!M161</f>
        <v>27.729516188554346</v>
      </c>
      <c r="X161" s="3">
        <f>CRI!J161*Planck!N161</f>
        <v>0.64372365077403826</v>
      </c>
    </row>
    <row r="162" spans="1:24" x14ac:dyDescent="0.25">
      <c r="A162" s="3">
        <f>CRI!C162*Planck!L162</f>
        <v>7.9665722834182118</v>
      </c>
      <c r="B162" s="3">
        <f>CRI!C162*Planck!M162</f>
        <v>26.171177542634211</v>
      </c>
      <c r="C162" s="3">
        <f>CRI!C162*Planck!N162</f>
        <v>0.55689193303508855</v>
      </c>
      <c r="D162" s="3">
        <f>CRI!D162*Planck!L162</f>
        <v>9.1818121232616701</v>
      </c>
      <c r="E162" s="3">
        <f>CRI!D162*Planck!M162</f>
        <v>30.163391066086891</v>
      </c>
      <c r="F162" s="3">
        <f>CRI!D162*Planck!N162</f>
        <v>0.6418415499387462</v>
      </c>
      <c r="G162" s="3">
        <f>CRI!E162*Planck!L162</f>
        <v>13.232611589406522</v>
      </c>
      <c r="H162" s="3">
        <f>CRI!E162*Planck!M162</f>
        <v>43.470769477595809</v>
      </c>
      <c r="I162" s="3">
        <f>CRI!E162*Planck!N162</f>
        <v>0.92500693961760483</v>
      </c>
      <c r="J162" s="3">
        <f>CRI!F162*Planck!L162</f>
        <v>12.388695033959678</v>
      </c>
      <c r="K162" s="3">
        <f>CRI!F162*Planck!M162</f>
        <v>40.698398975198117</v>
      </c>
      <c r="L162" s="3">
        <f>CRI!F162*Planck!N162</f>
        <v>0.86601415010117588</v>
      </c>
      <c r="M162" s="3">
        <f>CRI!G162*Planck!L162</f>
        <v>11.916101762909443</v>
      </c>
      <c r="N162" s="3">
        <f>CRI!G162*Planck!M162</f>
        <v>39.14587149385541</v>
      </c>
      <c r="O162" s="3">
        <f>CRI!G162*Planck!N162</f>
        <v>0.83297818797197576</v>
      </c>
      <c r="P162" s="3">
        <f>CRI!H162*Planck!L162</f>
        <v>10.430808625322998</v>
      </c>
      <c r="Q162" s="3">
        <f>CRI!H162*Planck!M162</f>
        <v>34.266499409635472</v>
      </c>
      <c r="R162" s="3">
        <f>CRI!H162*Planck!N162</f>
        <v>0.72915087842306092</v>
      </c>
      <c r="S162" s="3">
        <f>CRI!I162*Planck!L162</f>
        <v>8.6754621899935618</v>
      </c>
      <c r="T162" s="3">
        <f>CRI!I162*Planck!M162</f>
        <v>28.499968764648273</v>
      </c>
      <c r="U162" s="3">
        <f>CRI!I162*Planck!N162</f>
        <v>0.6064458762288889</v>
      </c>
      <c r="V162" s="3">
        <f>CRI!J162*Planck!L162</f>
        <v>8.4391655544684454</v>
      </c>
      <c r="W162" s="3">
        <f>CRI!J162*Planck!M162</f>
        <v>27.723705023976919</v>
      </c>
      <c r="X162" s="3">
        <f>CRI!J162*Planck!N162</f>
        <v>0.58992789516428878</v>
      </c>
    </row>
    <row r="163" spans="1:24" x14ac:dyDescent="0.25">
      <c r="A163" s="3">
        <f>CRI!C163*Planck!L163</f>
        <v>8.3392244160736659</v>
      </c>
      <c r="B163" s="3">
        <f>CRI!C163*Planck!M163</f>
        <v>26.350848970959589</v>
      </c>
      <c r="C163" s="3">
        <f>CRI!C163*Planck!N163</f>
        <v>0.51365100266571617</v>
      </c>
      <c r="D163" s="3">
        <f>CRI!D163*Planck!L163</f>
        <v>9.575185255845426</v>
      </c>
      <c r="E163" s="3">
        <f>CRI!D163*Planck!M163</f>
        <v>30.256322165813391</v>
      </c>
      <c r="F163" s="3">
        <f>CRI!D163*Planck!N163</f>
        <v>0.58977948811343495</v>
      </c>
      <c r="G163" s="3">
        <f>CRI!E163*Planck!L163</f>
        <v>13.834334399717997</v>
      </c>
      <c r="H163" s="3">
        <f>CRI!E163*Planck!M163</f>
        <v>43.71467155603402</v>
      </c>
      <c r="I163" s="3">
        <f>CRI!E163*Planck!N163</f>
        <v>0.85211997915912496</v>
      </c>
      <c r="J163" s="3">
        <f>CRI!F163*Planck!L163</f>
        <v>12.802026198317719</v>
      </c>
      <c r="K163" s="3">
        <f>CRI!F163*Planck!M163</f>
        <v>40.452713830786806</v>
      </c>
      <c r="L163" s="3">
        <f>CRI!F163*Planck!N163</f>
        <v>0.78853539188176891</v>
      </c>
      <c r="M163" s="3">
        <f>CRI!G163*Planck!L163</f>
        <v>12.320984621474734</v>
      </c>
      <c r="N163" s="3">
        <f>CRI!G163*Planck!M163</f>
        <v>38.932685911198824</v>
      </c>
      <c r="O163" s="3">
        <f>CRI!G163*Planck!N163</f>
        <v>0.75890583930694655</v>
      </c>
      <c r="P163" s="3">
        <f>CRI!H163*Planck!L163</f>
        <v>10.737409795517166</v>
      </c>
      <c r="Q163" s="3">
        <f>CRI!H163*Planck!M163</f>
        <v>33.928798380292392</v>
      </c>
      <c r="R163" s="3">
        <f>CRI!H163*Planck!N163</f>
        <v>0.66136621732705692</v>
      </c>
      <c r="S163" s="3">
        <f>CRI!I163*Planck!L163</f>
        <v>9.0239186312881348</v>
      </c>
      <c r="T163" s="3">
        <f>CRI!I163*Planck!M163</f>
        <v>28.514392360154169</v>
      </c>
      <c r="U163" s="3">
        <f>CRI!I163*Planck!N163</f>
        <v>0.55582445341090125</v>
      </c>
      <c r="V163" s="3">
        <f>CRI!J163*Planck!L163</f>
        <v>8.7816422166737844</v>
      </c>
      <c r="W163" s="3">
        <f>CRI!J163*Planck!M163</f>
        <v>27.748830853208393</v>
      </c>
      <c r="X163" s="3">
        <f>CRI!J163*Planck!N163</f>
        <v>0.54090154007029734</v>
      </c>
    </row>
    <row r="164" spans="1:24" x14ac:dyDescent="0.25">
      <c r="A164" s="3">
        <f>CRI!C164*Planck!L164</f>
        <v>8.7275992136436908</v>
      </c>
      <c r="B164" s="3">
        <f>CRI!C164*Planck!M164</f>
        <v>26.548025316459878</v>
      </c>
      <c r="C164" s="3">
        <f>CRI!C164*Planck!N164</f>
        <v>0.47380332049721591</v>
      </c>
      <c r="D164" s="3">
        <f>CRI!D164*Planck!L164</f>
        <v>9.9712729837450258</v>
      </c>
      <c r="E164" s="3">
        <f>CRI!D164*Planck!M164</f>
        <v>30.331091188968362</v>
      </c>
      <c r="F164" s="3">
        <f>CRI!D164*Planck!N164</f>
        <v>0.54131979867922608</v>
      </c>
      <c r="G164" s="3">
        <f>CRI!E164*Planck!L164</f>
        <v>14.435368862349238</v>
      </c>
      <c r="H164" s="3">
        <f>CRI!E164*Planck!M164</f>
        <v>43.910189804658664</v>
      </c>
      <c r="I164" s="3">
        <f>CRI!E164*Planck!N164</f>
        <v>0.7836663362005768</v>
      </c>
      <c r="J164" s="3">
        <f>CRI!F164*Planck!L164</f>
        <v>13.202636503715068</v>
      </c>
      <c r="K164" s="3">
        <f>CRI!F164*Planck!M164</f>
        <v>40.160406036600392</v>
      </c>
      <c r="L164" s="3">
        <f>CRI!F164*Planck!N164</f>
        <v>0.71674384463013852</v>
      </c>
      <c r="M164" s="3">
        <f>CRI!G164*Planck!L164</f>
        <v>12.717567262003991</v>
      </c>
      <c r="N164" s="3">
        <f>CRI!G164*Planck!M164</f>
        <v>38.684899405973916</v>
      </c>
      <c r="O164" s="3">
        <f>CRI!G164*Planck!N164</f>
        <v>0.69041043818378267</v>
      </c>
      <c r="P164" s="3">
        <f>CRI!H164*Planck!L164</f>
        <v>11.032589896060243</v>
      </c>
      <c r="Q164" s="3">
        <f>CRI!H164*Planck!M164</f>
        <v>33.559455320639834</v>
      </c>
      <c r="R164" s="3">
        <f>CRI!H164*Planck!N164</f>
        <v>0.59893650000170418</v>
      </c>
      <c r="S164" s="3">
        <f>CRI!I164*Planck!L164</f>
        <v>9.3731424902065541</v>
      </c>
      <c r="T164" s="3">
        <f>CRI!I164*Planck!M164</f>
        <v>28.511669479022935</v>
      </c>
      <c r="U164" s="3">
        <f>CRI!I164*Planck!N164</f>
        <v>0.50884853057996027</v>
      </c>
      <c r="V164" s="3">
        <f>CRI!J164*Planck!L164</f>
        <v>9.1251371636174312</v>
      </c>
      <c r="W164" s="3">
        <f>CRI!J164*Planck!M164</f>
        <v>27.757275111484581</v>
      </c>
      <c r="X164" s="3">
        <f>CRI!J164*Planck!N164</f>
        <v>0.49538483405099626</v>
      </c>
    </row>
    <row r="165" spans="1:24" x14ac:dyDescent="0.25">
      <c r="A165" s="3">
        <f>CRI!C165*Planck!L165</f>
        <v>9.1213300383496652</v>
      </c>
      <c r="B165" s="3">
        <f>CRI!C165*Planck!M165</f>
        <v>26.729517418155282</v>
      </c>
      <c r="C165" s="3">
        <f>CRI!C165*Planck!N165</f>
        <v>0.43657432587643819</v>
      </c>
      <c r="D165" s="3">
        <f>CRI!D165*Planck!L165</f>
        <v>10.373574021217246</v>
      </c>
      <c r="E165" s="3">
        <f>CRI!D165*Planck!M165</f>
        <v>30.399144239146324</v>
      </c>
      <c r="F165" s="3">
        <f>CRI!D165*Planck!N165</f>
        <v>0.4965104942153436</v>
      </c>
      <c r="G165" s="3">
        <f>CRI!E165*Planck!L165</f>
        <v>15.030711008860729</v>
      </c>
      <c r="H165" s="3">
        <f>CRI!E165*Planck!M165</f>
        <v>44.046608337756503</v>
      </c>
      <c r="I165" s="3">
        <f>CRI!E165*Planck!N165</f>
        <v>0.719415096104143</v>
      </c>
      <c r="J165" s="3">
        <f>CRI!F165*Planck!L165</f>
        <v>13.5968727324051</v>
      </c>
      <c r="K165" s="3">
        <f>CRI!F165*Planck!M165</f>
        <v>39.844830195292445</v>
      </c>
      <c r="L165" s="3">
        <f>CRI!F165*Planck!N165</f>
        <v>0.65078727797590985</v>
      </c>
      <c r="M165" s="3">
        <f>CRI!G165*Planck!L165</f>
        <v>13.10883806838722</v>
      </c>
      <c r="N165" s="3">
        <f>CRI!G165*Planck!M165</f>
        <v>38.414673518833702</v>
      </c>
      <c r="O165" s="3">
        <f>CRI!G165*Planck!N165</f>
        <v>0.62742846916709172</v>
      </c>
      <c r="P165" s="3">
        <f>CRI!H165*Planck!L165</f>
        <v>11.319377633654998</v>
      </c>
      <c r="Q165" s="3">
        <f>CRI!H165*Planck!M165</f>
        <v>33.170765705151645</v>
      </c>
      <c r="R165" s="3">
        <f>CRI!H165*Planck!N165</f>
        <v>0.54177950353475857</v>
      </c>
      <c r="S165" s="3">
        <f>CRI!I165*Planck!L165</f>
        <v>9.7228611358600734</v>
      </c>
      <c r="T165" s="3">
        <f>CRI!I165*Planck!M165</f>
        <v>28.492268670534663</v>
      </c>
      <c r="U165" s="3">
        <f>CRI!I165*Planck!N165</f>
        <v>0.46536541580358609</v>
      </c>
      <c r="V165" s="3">
        <f>CRI!J165*Planck!L165</f>
        <v>9.4731689821765084</v>
      </c>
      <c r="W165" s="3">
        <f>CRI!J165*Planck!M165</f>
        <v>27.760560603509262</v>
      </c>
      <c r="X165" s="3">
        <f>CRI!J165*Planck!N165</f>
        <v>0.45341439734326056</v>
      </c>
    </row>
    <row r="166" spans="1:24" x14ac:dyDescent="0.25">
      <c r="A166" s="3">
        <f>CRI!C166*Planck!L166</f>
        <v>9.5240929313297187</v>
      </c>
      <c r="B166" s="3">
        <f>CRI!C166*Planck!M166</f>
        <v>26.906488522927226</v>
      </c>
      <c r="C166" s="3">
        <f>CRI!C166*Planck!N166</f>
        <v>0.4020610606583041</v>
      </c>
      <c r="D166" s="3">
        <f>CRI!D166*Planck!L166</f>
        <v>10.782213849418955</v>
      </c>
      <c r="E166" s="3">
        <f>CRI!D166*Planck!M166</f>
        <v>30.460802438918851</v>
      </c>
      <c r="F166" s="3">
        <f>CRI!D166*Planck!N166</f>
        <v>0.45517283039958628</v>
      </c>
      <c r="G166" s="3">
        <f>CRI!E166*Planck!L166</f>
        <v>15.614809151612182</v>
      </c>
      <c r="H166" s="3">
        <f>CRI!E166*Planck!M166</f>
        <v>44.113354022774509</v>
      </c>
      <c r="I166" s="3">
        <f>CRI!E166*Planck!N166</f>
        <v>0.65918159080768868</v>
      </c>
      <c r="J166" s="3">
        <f>CRI!F166*Planck!L166</f>
        <v>13.980427772038318</v>
      </c>
      <c r="K166" s="3">
        <f>CRI!F166*Planck!M166</f>
        <v>39.49606772069194</v>
      </c>
      <c r="L166" s="3">
        <f>CRI!F166*Planck!N166</f>
        <v>0.59018592731200448</v>
      </c>
      <c r="M166" s="3">
        <f>CRI!G166*Planck!L166</f>
        <v>13.490505296146871</v>
      </c>
      <c r="N166" s="3">
        <f>CRI!G166*Planck!M166</f>
        <v>38.111989092969345</v>
      </c>
      <c r="O166" s="3">
        <f>CRI!G166*Planck!N166</f>
        <v>0.56950377398595997</v>
      </c>
      <c r="P166" s="3">
        <f>CRI!H166*Planck!L166</f>
        <v>11.605283608916583</v>
      </c>
      <c r="Q166" s="3">
        <f>CRI!H166*Planck!M166</f>
        <v>32.786054533492802</v>
      </c>
      <c r="R166" s="3">
        <f>CRI!H166*Planck!N166</f>
        <v>0.48991884798734087</v>
      </c>
      <c r="S166" s="3">
        <f>CRI!I166*Planck!L166</f>
        <v>10.072806104328141</v>
      </c>
      <c r="T166" s="3">
        <f>CRI!I166*Planck!M166</f>
        <v>28.456656585976532</v>
      </c>
      <c r="U166" s="3">
        <f>CRI!I166*Planck!N166</f>
        <v>0.4252250723834739</v>
      </c>
      <c r="V166" s="3">
        <f>CRI!J166*Planck!L166</f>
        <v>9.8258851764788506</v>
      </c>
      <c r="W166" s="3">
        <f>CRI!J166*Planck!M166</f>
        <v>27.759080957604343</v>
      </c>
      <c r="X166" s="3">
        <f>CRI!J166*Planck!N166</f>
        <v>0.41480126710714743</v>
      </c>
    </row>
    <row r="167" spans="1:24" x14ac:dyDescent="0.25">
      <c r="A167" s="3">
        <f>CRI!C167*Planck!L167</f>
        <v>9.9360494520284508</v>
      </c>
      <c r="B167" s="3">
        <f>CRI!C167*Planck!M167</f>
        <v>27.078980477685544</v>
      </c>
      <c r="C167" s="3">
        <f>CRI!C167*Planck!N167</f>
        <v>0.37015029929713994</v>
      </c>
      <c r="D167" s="3">
        <f>CRI!D167*Planck!L167</f>
        <v>11.193263872489196</v>
      </c>
      <c r="E167" s="3">
        <f>CRI!D167*Planck!M167</f>
        <v>30.505300456494737</v>
      </c>
      <c r="F167" s="3">
        <f>CRI!D167*Planck!N167</f>
        <v>0.41698564328983928</v>
      </c>
      <c r="G167" s="3">
        <f>CRI!E167*Planck!L167</f>
        <v>16.181566250446334</v>
      </c>
      <c r="H167" s="3">
        <f>CRI!E167*Planck!M167</f>
        <v>44.100053920802175</v>
      </c>
      <c r="I167" s="3">
        <f>CRI!E167*Planck!N167</f>
        <v>0.60281620171248507</v>
      </c>
      <c r="J167" s="3">
        <f>CRI!F167*Planck!L167</f>
        <v>14.356577575583966</v>
      </c>
      <c r="K167" s="3">
        <f>CRI!F167*Planck!M167</f>
        <v>39.126363628982375</v>
      </c>
      <c r="L167" s="3">
        <f>CRI!F167*Planck!N167</f>
        <v>0.53482941204566337</v>
      </c>
      <c r="M167" s="3">
        <f>CRI!G167*Planck!L167</f>
        <v>13.869913928954002</v>
      </c>
      <c r="N167" s="3">
        <f>CRI!G167*Planck!M167</f>
        <v>37.800046217830435</v>
      </c>
      <c r="O167" s="3">
        <f>CRI!G167*Planck!N167</f>
        <v>0.51669960146784433</v>
      </c>
      <c r="P167" s="3">
        <f>CRI!H167*Planck!L167</f>
        <v>11.88270403854831</v>
      </c>
      <c r="Q167" s="3">
        <f>CRI!H167*Planck!M167</f>
        <v>32.384250122293324</v>
      </c>
      <c r="R167" s="3">
        <f>CRI!H167*Planck!N167</f>
        <v>0.44266954160841632</v>
      </c>
      <c r="S167" s="3">
        <f>CRI!I167*Planck!L167</f>
        <v>10.422713098658416</v>
      </c>
      <c r="T167" s="3">
        <f>CRI!I167*Planck!M167</f>
        <v>28.405297888837488</v>
      </c>
      <c r="U167" s="3">
        <f>CRI!I167*Planck!N167</f>
        <v>0.38828010987495903</v>
      </c>
      <c r="V167" s="3">
        <f>CRI!J167*Planck!L167</f>
        <v>10.179381275343433</v>
      </c>
      <c r="W167" s="3">
        <f>CRI!J167*Planck!M167</f>
        <v>27.742139183261514</v>
      </c>
      <c r="X167" s="3">
        <f>CRI!J167*Planck!N167</f>
        <v>0.37921520458604946</v>
      </c>
    </row>
    <row r="168" spans="1:24" x14ac:dyDescent="0.25">
      <c r="A168" s="3">
        <f>CRI!C168*Planck!L168</f>
        <v>10.361540311666028</v>
      </c>
      <c r="B168" s="3">
        <f>CRI!C168*Planck!M168</f>
        <v>27.257823907963349</v>
      </c>
      <c r="C168" s="3">
        <f>CRI!C168*Planck!N168</f>
        <v>0.34089106687014731</v>
      </c>
      <c r="D168" s="3">
        <f>CRI!D168*Planck!L168</f>
        <v>11.610625672862016</v>
      </c>
      <c r="E168" s="3">
        <f>CRI!D168*Planck!M168</f>
        <v>30.54375899071945</v>
      </c>
      <c r="F168" s="3">
        <f>CRI!D168*Planck!N168</f>
        <v>0.38198554014171038</v>
      </c>
      <c r="G168" s="3">
        <f>CRI!E168*Planck!L168</f>
        <v>16.736905527703257</v>
      </c>
      <c r="H168" s="3">
        <f>CRI!E168*Planck!M168</f>
        <v>44.029324783372836</v>
      </c>
      <c r="I168" s="3">
        <f>CRI!E168*Planck!N168</f>
        <v>0.55063836165554136</v>
      </c>
      <c r="J168" s="3">
        <f>CRI!F168*Planck!L168</f>
        <v>14.729147514237226</v>
      </c>
      <c r="K168" s="3">
        <f>CRI!F168*Planck!M168</f>
        <v>38.747570069815211</v>
      </c>
      <c r="L168" s="3">
        <f>CRI!F168*Planck!N168</f>
        <v>0.48458382240359932</v>
      </c>
      <c r="M168" s="3">
        <f>CRI!G168*Planck!L168</f>
        <v>14.242926366926037</v>
      </c>
      <c r="N168" s="3">
        <f>CRI!G168*Planck!M168</f>
        <v>37.46848124565512</v>
      </c>
      <c r="O168" s="3">
        <f>CRI!G168*Planck!N168</f>
        <v>0.46858731602943388</v>
      </c>
      <c r="P168" s="3">
        <f>CRI!H168*Planck!L168</f>
        <v>12.159720244394478</v>
      </c>
      <c r="Q168" s="3">
        <f>CRI!H168*Planck!M168</f>
        <v>31.988247231796795</v>
      </c>
      <c r="R168" s="3">
        <f>CRI!H168*Planck!N168</f>
        <v>0.40005056027115593</v>
      </c>
      <c r="S168" s="3">
        <f>CRI!I168*Planck!L168</f>
        <v>10.780696473141191</v>
      </c>
      <c r="T168" s="3">
        <f>CRI!I168*Planck!M168</f>
        <v>28.360486687411701</v>
      </c>
      <c r="U168" s="3">
        <f>CRI!I168*Planck!N168</f>
        <v>0.3546811585720141</v>
      </c>
      <c r="V168" s="3">
        <f>CRI!J168*Planck!L168</f>
        <v>10.537585899485597</v>
      </c>
      <c r="W168" s="3">
        <f>CRI!J168*Planck!M168</f>
        <v>27.720942275331659</v>
      </c>
      <c r="X168" s="3">
        <f>CRI!J168*Planck!N168</f>
        <v>0.34668290538493135</v>
      </c>
    </row>
    <row r="169" spans="1:24" x14ac:dyDescent="0.25">
      <c r="A169" s="3">
        <f>CRI!C169*Planck!L169</f>
        <v>10.801428327071696</v>
      </c>
      <c r="B169" s="3">
        <f>CRI!C169*Planck!M169</f>
        <v>27.443232537667669</v>
      </c>
      <c r="C169" s="3">
        <f>CRI!C169*Planck!N169</f>
        <v>0.31411221805797729</v>
      </c>
      <c r="D169" s="3">
        <f>CRI!D169*Planck!L169</f>
        <v>12.039091989548663</v>
      </c>
      <c r="E169" s="3">
        <f>CRI!D169*Planck!M169</f>
        <v>30.587769599275422</v>
      </c>
      <c r="F169" s="3">
        <f>CRI!D169*Planck!N169</f>
        <v>0.35010424304378723</v>
      </c>
      <c r="G169" s="3">
        <f>CRI!E169*Planck!L169</f>
        <v>17.292671312090746</v>
      </c>
      <c r="H169" s="3">
        <f>CRI!E169*Planck!M169</f>
        <v>43.935559783862182</v>
      </c>
      <c r="I169" s="3">
        <f>CRI!E169*Planck!N169</f>
        <v>0.5028815798716656</v>
      </c>
      <c r="J169" s="3">
        <f>CRI!F169*Planck!L169</f>
        <v>15.09430368783096</v>
      </c>
      <c r="K169" s="3">
        <f>CRI!F169*Planck!M169</f>
        <v>38.350158289817642</v>
      </c>
      <c r="L169" s="3">
        <f>CRI!F169*Planck!N169</f>
        <v>0.43895168933742984</v>
      </c>
      <c r="M169" s="3">
        <f>CRI!G169*Planck!L169</f>
        <v>14.609624211616206</v>
      </c>
      <c r="N169" s="3">
        <f>CRI!G169*Planck!M169</f>
        <v>37.11873118876845</v>
      </c>
      <c r="O169" s="3">
        <f>CRI!G169*Planck!N169</f>
        <v>0.42485691032200779</v>
      </c>
      <c r="P169" s="3">
        <f>CRI!H169*Planck!L169</f>
        <v>12.432894063973151</v>
      </c>
      <c r="Q169" s="3">
        <f>CRI!H169*Planck!M169</f>
        <v>31.58830411887789</v>
      </c>
      <c r="R169" s="3">
        <f>CRI!H169*Planck!N169</f>
        <v>0.36155625099381766</v>
      </c>
      <c r="S169" s="3">
        <f>CRI!I169*Planck!L169</f>
        <v>11.147627952939379</v>
      </c>
      <c r="T169" s="3">
        <f>CRI!I169*Planck!M169</f>
        <v>28.322823324131377</v>
      </c>
      <c r="U169" s="3">
        <f>CRI!I169*Planck!N169</f>
        <v>0.32417991735470736</v>
      </c>
      <c r="V169" s="3">
        <f>CRI!J169*Planck!L169</f>
        <v>10.900960719508657</v>
      </c>
      <c r="W169" s="3">
        <f>CRI!J169*Planck!M169</f>
        <v>27.696114888775988</v>
      </c>
      <c r="X169" s="3">
        <f>CRI!J169*Planck!N169</f>
        <v>0.31700668160578721</v>
      </c>
    </row>
    <row r="170" spans="1:24" x14ac:dyDescent="0.25">
      <c r="A170" s="3">
        <f>CRI!C170*Planck!L170</f>
        <v>11.247819735508306</v>
      </c>
      <c r="B170" s="3">
        <f>CRI!C170*Planck!M170</f>
        <v>27.613922451391769</v>
      </c>
      <c r="C170" s="3">
        <f>CRI!C170*Planck!N170</f>
        <v>0.28937834398055612</v>
      </c>
      <c r="D170" s="3">
        <f>CRI!D170*Planck!L170</f>
        <v>12.470796960718335</v>
      </c>
      <c r="E170" s="3">
        <f>CRI!D170*Planck!M170</f>
        <v>30.61638862269389</v>
      </c>
      <c r="F170" s="3">
        <f>CRI!D170*Planck!N170</f>
        <v>0.32084249725463243</v>
      </c>
      <c r="G170" s="3">
        <f>CRI!E170*Planck!L170</f>
        <v>17.844755278794526</v>
      </c>
      <c r="H170" s="3">
        <f>CRI!E170*Planck!M170</f>
        <v>43.809707127247734</v>
      </c>
      <c r="I170" s="3">
        <f>CRI!E170*Planck!N170</f>
        <v>0.45910103937867591</v>
      </c>
      <c r="J170" s="3">
        <f>CRI!F170*Planck!L170</f>
        <v>15.456825295263993</v>
      </c>
      <c r="K170" s="3">
        <f>CRI!F170*Planck!M170</f>
        <v>37.947227559194324</v>
      </c>
      <c r="L170" s="3">
        <f>CRI!F170*Planck!N170</f>
        <v>0.39766555762089911</v>
      </c>
      <c r="M170" s="3">
        <f>CRI!G170*Planck!L170</f>
        <v>14.970312457497959</v>
      </c>
      <c r="N170" s="3">
        <f>CRI!G170*Planck!M170</f>
        <v>36.75281583411428</v>
      </c>
      <c r="O170" s="3">
        <f>CRI!G170*Planck!N170</f>
        <v>0.3851487959169782</v>
      </c>
      <c r="P170" s="3">
        <f>CRI!H170*Planck!L170</f>
        <v>12.698431407746479</v>
      </c>
      <c r="Q170" s="3">
        <f>CRI!H170*Planck!M170</f>
        <v>31.175241815162533</v>
      </c>
      <c r="R170" s="3">
        <f>CRI!H170*Planck!N170</f>
        <v>0.32669896373995322</v>
      </c>
      <c r="S170" s="3">
        <f>CRI!I170*Planck!L170</f>
        <v>11.520088387836086</v>
      </c>
      <c r="T170" s="3">
        <f>CRI!I170*Planck!M170</f>
        <v>28.282354701207204</v>
      </c>
      <c r="U170" s="3">
        <f>CRI!I170*Planck!N170</f>
        <v>0.29638313722770449</v>
      </c>
      <c r="V170" s="3">
        <f>CRI!J170*Planck!L170</f>
        <v>11.274600258688087</v>
      </c>
      <c r="W170" s="3">
        <f>CRI!J170*Planck!M170</f>
        <v>27.679669885799843</v>
      </c>
      <c r="X170" s="3">
        <f>CRI!J170*Planck!N170</f>
        <v>0.29006734003765267</v>
      </c>
    </row>
    <row r="171" spans="1:24" x14ac:dyDescent="0.25">
      <c r="A171" s="3">
        <f>CRI!C171*Planck!L171</f>
        <v>11.691730703076887</v>
      </c>
      <c r="B171" s="3">
        <f>CRI!C171*Planck!M171</f>
        <v>27.748904503201295</v>
      </c>
      <c r="C171" s="3">
        <f>CRI!C171*Planck!N171</f>
        <v>0.26634237772381292</v>
      </c>
      <c r="D171" s="3">
        <f>CRI!D171*Planck!L171</f>
        <v>12.910577530895681</v>
      </c>
      <c r="E171" s="3">
        <f>CRI!D171*Planck!M171</f>
        <v>30.64168959106453</v>
      </c>
      <c r="F171" s="3">
        <f>CRI!D171*Planck!N171</f>
        <v>0.29410820388306175</v>
      </c>
      <c r="G171" s="3">
        <f>CRI!E171*Planck!L171</f>
        <v>18.397687967076141</v>
      </c>
      <c r="H171" s="3">
        <f>CRI!E171*Planck!M171</f>
        <v>43.664680571520535</v>
      </c>
      <c r="I171" s="3">
        <f>CRI!E171*Planck!N171</f>
        <v>0.4191068099509252</v>
      </c>
      <c r="J171" s="3">
        <f>CRI!F171*Planck!L171</f>
        <v>15.808213385710173</v>
      </c>
      <c r="K171" s="3">
        <f>CRI!F171*Planck!M171</f>
        <v>37.518876781079015</v>
      </c>
      <c r="L171" s="3">
        <f>CRI!F171*Planck!N171</f>
        <v>0.36011752645033246</v>
      </c>
      <c r="M171" s="3">
        <f>CRI!G171*Planck!L171</f>
        <v>15.325274076574425</v>
      </c>
      <c r="N171" s="3">
        <f>CRI!G171*Planck!M171</f>
        <v>36.372678916076602</v>
      </c>
      <c r="O171" s="3">
        <f>CRI!G171*Planck!N171</f>
        <v>0.3491159726891207</v>
      </c>
      <c r="P171" s="3">
        <f>CRI!H171*Planck!L171</f>
        <v>12.961171172805141</v>
      </c>
      <c r="Q171" s="3">
        <f>CRI!H171*Planck!M171</f>
        <v>30.761767462636211</v>
      </c>
      <c r="R171" s="3">
        <f>CRI!H171*Planck!N171</f>
        <v>0.29526074761042681</v>
      </c>
      <c r="S171" s="3">
        <f>CRI!I171*Planck!L171</f>
        <v>11.894105270714725</v>
      </c>
      <c r="T171" s="3">
        <f>CRI!I171*Planck!M171</f>
        <v>28.229215989488022</v>
      </c>
      <c r="U171" s="3">
        <f>CRI!I171*Planck!N171</f>
        <v>0.27095255263327311</v>
      </c>
      <c r="V171" s="3">
        <f>CRI!J171*Planck!L171</f>
        <v>11.650335905150968</v>
      </c>
      <c r="W171" s="3">
        <f>CRI!J171*Planck!M171</f>
        <v>27.650658971915377</v>
      </c>
      <c r="X171" s="3">
        <f>CRI!J171*Planck!N171</f>
        <v>0.26539938740142338</v>
      </c>
    </row>
    <row r="172" spans="1:24" x14ac:dyDescent="0.25">
      <c r="A172" s="3">
        <f>CRI!C172*Planck!L172</f>
        <v>12.123082623759126</v>
      </c>
      <c r="B172" s="3">
        <f>CRI!C172*Planck!M172</f>
        <v>27.827581154863353</v>
      </c>
      <c r="C172" s="3">
        <f>CRI!C172*Planck!N172</f>
        <v>0.24472715493719052</v>
      </c>
      <c r="D172" s="3">
        <f>CRI!D172*Planck!L172</f>
        <v>13.354333202734662</v>
      </c>
      <c r="E172" s="3">
        <f>CRI!D172*Planck!M172</f>
        <v>30.653819865904161</v>
      </c>
      <c r="F172" s="3">
        <f>CRI!D172*Planck!N172</f>
        <v>0.26958225661049889</v>
      </c>
      <c r="G172" s="3">
        <f>CRI!E172*Planck!L172</f>
        <v>18.942316599623634</v>
      </c>
      <c r="H172" s="3">
        <f>CRI!E172*Planck!M172</f>
        <v>43.480595554473993</v>
      </c>
      <c r="I172" s="3">
        <f>CRI!E172*Planck!N172</f>
        <v>0.38238617958936016</v>
      </c>
      <c r="J172" s="3">
        <f>CRI!F172*Planck!L172</f>
        <v>16.148324901179151</v>
      </c>
      <c r="K172" s="3">
        <f>CRI!F172*Planck!M172</f>
        <v>37.067207710189081</v>
      </c>
      <c r="L172" s="3">
        <f>CRI!F172*Planck!N172</f>
        <v>0.32598421809992956</v>
      </c>
      <c r="M172" s="3">
        <f>CRI!G172*Planck!L172</f>
        <v>15.674766986188558</v>
      </c>
      <c r="N172" s="3">
        <f>CRI!G172*Planck!M172</f>
        <v>35.980192821327229</v>
      </c>
      <c r="O172" s="3">
        <f>CRI!G172*Planck!N172</f>
        <v>0.31642456361019555</v>
      </c>
      <c r="P172" s="3">
        <f>CRI!H172*Planck!L172</f>
        <v>13.212265828237486</v>
      </c>
      <c r="Q172" s="3">
        <f>CRI!H172*Planck!M172</f>
        <v>30.327715399245612</v>
      </c>
      <c r="R172" s="3">
        <f>CRI!H172*Planck!N172</f>
        <v>0.26671436026357875</v>
      </c>
      <c r="S172" s="3">
        <f>CRI!I172*Planck!L172</f>
        <v>12.265149998256303</v>
      </c>
      <c r="T172" s="3">
        <f>CRI!I172*Planck!M172</f>
        <v>28.153685621521909</v>
      </c>
      <c r="U172" s="3">
        <f>CRI!I172*Planck!N172</f>
        <v>0.24759505128411072</v>
      </c>
      <c r="V172" s="3">
        <f>CRI!J172*Planck!L172</f>
        <v>12.028371040761009</v>
      </c>
      <c r="W172" s="3">
        <f>CRI!J172*Planck!M172</f>
        <v>27.610178177090983</v>
      </c>
      <c r="X172" s="3">
        <f>CRI!J172*Planck!N172</f>
        <v>0.24281522403924372</v>
      </c>
    </row>
    <row r="173" spans="1:24" x14ac:dyDescent="0.25">
      <c r="A173" s="3">
        <f>CRI!C173*Planck!L173</f>
        <v>12.51402766377427</v>
      </c>
      <c r="B173" s="3">
        <f>CRI!C173*Planck!M173</f>
        <v>27.791883123514403</v>
      </c>
      <c r="C173" s="3">
        <f>CRI!C173*Planck!N173</f>
        <v>0.22405028547304084</v>
      </c>
      <c r="D173" s="3">
        <f>CRI!D173*Planck!L173</f>
        <v>13.773209157526225</v>
      </c>
      <c r="E173" s="3">
        <f>CRI!D173*Planck!M173</f>
        <v>30.588346887690868</v>
      </c>
      <c r="F173" s="3">
        <f>CRI!D173*Planck!N173</f>
        <v>0.24659458381706476</v>
      </c>
      <c r="G173" s="3">
        <f>CRI!E173*Planck!L173</f>
        <v>19.427371617887328</v>
      </c>
      <c r="H173" s="3">
        <f>CRI!E173*Planck!M173</f>
        <v>43.145440933008373</v>
      </c>
      <c r="I173" s="3">
        <f>CRI!E173*Planck!N173</f>
        <v>0.34782631730779767</v>
      </c>
      <c r="J173" s="3">
        <f>CRI!F173*Planck!L173</f>
        <v>16.447146692520725</v>
      </c>
      <c r="K173" s="3">
        <f>CRI!F173*Planck!M173</f>
        <v>36.526783452544372</v>
      </c>
      <c r="L173" s="3">
        <f>CRI!F173*Planck!N173</f>
        <v>0.29446857643950936</v>
      </c>
      <c r="M173" s="3">
        <f>CRI!G173*Planck!L173</f>
        <v>15.985284754658039</v>
      </c>
      <c r="N173" s="3">
        <f>CRI!G173*Planck!M173</f>
        <v>35.501053500433308</v>
      </c>
      <c r="O173" s="3">
        <f>CRI!G173*Planck!N173</f>
        <v>0.28619943225926892</v>
      </c>
      <c r="P173" s="3">
        <f>CRI!H173*Planck!L173</f>
        <v>13.428028130281481</v>
      </c>
      <c r="Q173" s="3">
        <f>CRI!H173*Planck!M173</f>
        <v>29.821748712955234</v>
      </c>
      <c r="R173" s="3">
        <f>CRI!H173*Planck!N173</f>
        <v>0.24041448658762191</v>
      </c>
      <c r="S173" s="3">
        <f>CRI!I173*Planck!L173</f>
        <v>12.606400051346805</v>
      </c>
      <c r="T173" s="3">
        <f>CRI!I173*Planck!M173</f>
        <v>27.997029113936609</v>
      </c>
      <c r="U173" s="3">
        <f>CRI!I173*Planck!N173</f>
        <v>0.2257041143090889</v>
      </c>
      <c r="V173" s="3">
        <f>CRI!J173*Planck!L173</f>
        <v>12.382761639329084</v>
      </c>
      <c r="W173" s="3">
        <f>CRI!J173*Planck!M173</f>
        <v>27.500359873967046</v>
      </c>
      <c r="X173" s="3">
        <f>CRI!J173*Planck!N173</f>
        <v>0.22170010765339354</v>
      </c>
    </row>
    <row r="174" spans="1:24" x14ac:dyDescent="0.25">
      <c r="A174" s="3">
        <f>CRI!C174*Planck!L174</f>
        <v>12.89162185238469</v>
      </c>
      <c r="B174" s="3">
        <f>CRI!C174*Planck!M174</f>
        <v>27.710765168128269</v>
      </c>
      <c r="C174" s="3">
        <f>CRI!C174*Planck!N174</f>
        <v>0.2049395176457626</v>
      </c>
      <c r="D174" s="3">
        <f>CRI!D174*Planck!L174</f>
        <v>14.193251757016181</v>
      </c>
      <c r="E174" s="3">
        <f>CRI!D174*Planck!M174</f>
        <v>30.508641264407373</v>
      </c>
      <c r="F174" s="3">
        <f>CRI!D174*Planck!N174</f>
        <v>0.22563167010438698</v>
      </c>
      <c r="G174" s="3">
        <f>CRI!E174*Planck!L174</f>
        <v>19.868557624719767</v>
      </c>
      <c r="H174" s="3">
        <f>CRI!E174*Planck!M174</f>
        <v>42.707809837455713</v>
      </c>
      <c r="I174" s="3">
        <f>CRI!E174*Planck!N174</f>
        <v>0.31585262603509406</v>
      </c>
      <c r="J174" s="3">
        <f>CRI!F174*Planck!L174</f>
        <v>16.731679425435448</v>
      </c>
      <c r="K174" s="3">
        <f>CRI!F174*Planck!M174</f>
        <v>35.965035643740947</v>
      </c>
      <c r="L174" s="3">
        <f>CRI!F174*Planck!N174</f>
        <v>0.26598533141258551</v>
      </c>
      <c r="M174" s="3">
        <f>CRI!G174*Planck!L174</f>
        <v>16.287828615043868</v>
      </c>
      <c r="N174" s="3">
        <f>CRI!G174*Planck!M174</f>
        <v>35.010970614741559</v>
      </c>
      <c r="O174" s="3">
        <f>CRI!G174*Planck!N174</f>
        <v>0.25892938670447219</v>
      </c>
      <c r="P174" s="3">
        <f>CRI!H174*Planck!L174</f>
        <v>13.629710840451587</v>
      </c>
      <c r="Q174" s="3">
        <f>CRI!H174*Planck!M174</f>
        <v>29.297300272531743</v>
      </c>
      <c r="R174" s="3">
        <f>CRI!H174*Planck!N174</f>
        <v>0.21667299873341164</v>
      </c>
      <c r="S174" s="3">
        <f>CRI!I174*Planck!L174</f>
        <v>12.941492729956776</v>
      </c>
      <c r="T174" s="3">
        <f>CRI!I174*Planck!M174</f>
        <v>27.817963485993367</v>
      </c>
      <c r="U174" s="3">
        <f>CRI!I174*Planck!N174</f>
        <v>0.20573232042195511</v>
      </c>
      <c r="V174" s="3">
        <f>CRI!J174*Planck!L174</f>
        <v>12.737022131911218</v>
      </c>
      <c r="W174" s="3">
        <f>CRI!J174*Planck!M174</f>
        <v>27.378450382746461</v>
      </c>
      <c r="X174" s="3">
        <f>CRI!J174*Planck!N174</f>
        <v>0.20248182903956582</v>
      </c>
    </row>
    <row r="175" spans="1:24" x14ac:dyDescent="0.25">
      <c r="A175" s="3">
        <f>CRI!C175*Planck!L175</f>
        <v>13.26968555789373</v>
      </c>
      <c r="B175" s="3">
        <f>CRI!C175*Planck!M175</f>
        <v>27.616947067720808</v>
      </c>
      <c r="C175" s="3">
        <f>CRI!C175*Planck!N175</f>
        <v>0.1875585846564877</v>
      </c>
      <c r="D175" s="3">
        <f>CRI!D175*Planck!L175</f>
        <v>14.619145106154109</v>
      </c>
      <c r="E175" s="3">
        <f>CRI!D175*Planck!M175</f>
        <v>30.425450159353431</v>
      </c>
      <c r="F175" s="3">
        <f>CRI!D175*Planck!N175</f>
        <v>0.20663233902833389</v>
      </c>
      <c r="G175" s="3">
        <f>CRI!E175*Planck!L175</f>
        <v>20.28278593748934</v>
      </c>
      <c r="H175" s="3">
        <f>CRI!E175*Planck!M175</f>
        <v>42.212652528781263</v>
      </c>
      <c r="I175" s="3">
        <f>CRI!E175*Planck!N175</f>
        <v>0.2866843081344157</v>
      </c>
      <c r="J175" s="3">
        <f>CRI!F175*Planck!L175</f>
        <v>17.006257261599554</v>
      </c>
      <c r="K175" s="3">
        <f>CRI!F175*Planck!M175</f>
        <v>35.393521916142959</v>
      </c>
      <c r="L175" s="3">
        <f>CRI!F175*Planck!N175</f>
        <v>0.24037265452701639</v>
      </c>
      <c r="M175" s="3">
        <f>CRI!G175*Planck!L175</f>
        <v>16.587106947367165</v>
      </c>
      <c r="N175" s="3">
        <f>CRI!G175*Planck!M175</f>
        <v>34.521183834651012</v>
      </c>
      <c r="O175" s="3">
        <f>CRI!G175*Planck!N175</f>
        <v>0.23444823082060964</v>
      </c>
      <c r="P175" s="3">
        <f>CRI!H175*Planck!L175</f>
        <v>13.821737191272975</v>
      </c>
      <c r="Q175" s="3">
        <f>CRI!H175*Planck!M175</f>
        <v>28.765880150661424</v>
      </c>
      <c r="R175" s="3">
        <f>CRI!H175*Planck!N175</f>
        <v>0.19536148417224294</v>
      </c>
      <c r="S175" s="3">
        <f>CRI!I175*Planck!L175</f>
        <v>13.279908736289642</v>
      </c>
      <c r="T175" s="3">
        <f>CRI!I175*Planck!M175</f>
        <v>27.638223606293778</v>
      </c>
      <c r="U175" s="3">
        <f>CRI!I175*Planck!N175</f>
        <v>0.18770308279566833</v>
      </c>
      <c r="V175" s="3">
        <f>CRI!J175*Planck!L175</f>
        <v>13.095891525163227</v>
      </c>
      <c r="W175" s="3">
        <f>CRI!J175*Planck!M175</f>
        <v>27.255245911980239</v>
      </c>
      <c r="X175" s="3">
        <f>CRI!J175*Planck!N175</f>
        <v>0.18510211629041659</v>
      </c>
    </row>
    <row r="176" spans="1:24" x14ac:dyDescent="0.25">
      <c r="A176" s="3">
        <f>CRI!C176*Planck!L176</f>
        <v>13.647833997111496</v>
      </c>
      <c r="B176" s="3">
        <f>CRI!C176*Planck!M176</f>
        <v>27.510457706950024</v>
      </c>
      <c r="C176" s="3">
        <f>CRI!C176*Planck!N176</f>
        <v>0.17178554097216442</v>
      </c>
      <c r="D176" s="3">
        <f>CRI!D176*Planck!L176</f>
        <v>15.045598353547541</v>
      </c>
      <c r="E176" s="3">
        <f>CRI!D176*Planck!M176</f>
        <v>30.327984445636506</v>
      </c>
      <c r="F176" s="3">
        <f>CRI!D176*Planck!N176</f>
        <v>0.18937922698657481</v>
      </c>
      <c r="G176" s="3">
        <f>CRI!E176*Planck!L176</f>
        <v>20.673301286763827</v>
      </c>
      <c r="H176" s="3">
        <f>CRI!E176*Planck!M176</f>
        <v>41.671959142595185</v>
      </c>
      <c r="I176" s="3">
        <f>CRI!E176*Planck!N176</f>
        <v>0.26021522872998742</v>
      </c>
      <c r="J176" s="3">
        <f>CRI!F176*Planck!L176</f>
        <v>17.270504164353984</v>
      </c>
      <c r="K176" s="3">
        <f>CRI!F176*Planck!M176</f>
        <v>34.812811651410868</v>
      </c>
      <c r="L176" s="3">
        <f>CRI!F176*Planck!N176</f>
        <v>0.21738415790838914</v>
      </c>
      <c r="M176" s="3">
        <f>CRI!G176*Planck!L176</f>
        <v>16.872638654656829</v>
      </c>
      <c r="N176" s="3">
        <f>CRI!G176*Planck!M176</f>
        <v>34.01081902167239</v>
      </c>
      <c r="O176" s="3">
        <f>CRI!G176*Planck!N176</f>
        <v>0.2123762173200176</v>
      </c>
      <c r="P176" s="3">
        <f>CRI!H176*Planck!L176</f>
        <v>14.014289071832557</v>
      </c>
      <c r="Q176" s="3">
        <f>CRI!H176*Planck!M176</f>
        <v>28.249135129077565</v>
      </c>
      <c r="R176" s="3">
        <f>CRI!H176*Planck!N176</f>
        <v>0.176398117829875</v>
      </c>
      <c r="S176" s="3">
        <f>CRI!I176*Planck!L176</f>
        <v>13.605953417143377</v>
      </c>
      <c r="T176" s="3">
        <f>CRI!I176*Planck!M176</f>
        <v>27.426037430135452</v>
      </c>
      <c r="U176" s="3">
        <f>CRI!I176*Planck!N176</f>
        <v>0.17125838933128323</v>
      </c>
      <c r="V176" s="3">
        <f>CRI!J176*Planck!L176</f>
        <v>13.459371387254951</v>
      </c>
      <c r="W176" s="3">
        <f>CRI!J176*Planck!M176</f>
        <v>27.130566461284431</v>
      </c>
      <c r="X176" s="3">
        <f>CRI!J176*Planck!N176</f>
        <v>0.16941335858819898</v>
      </c>
    </row>
    <row r="177" spans="1:24" x14ac:dyDescent="0.25">
      <c r="A177" s="3">
        <f>CRI!C177*Planck!L177</f>
        <v>14.036404426449163</v>
      </c>
      <c r="B177" s="3">
        <f>CRI!C177*Planck!M177</f>
        <v>27.412170071735488</v>
      </c>
      <c r="C177" s="3">
        <f>CRI!C177*Planck!N177</f>
        <v>0.15761995050030903</v>
      </c>
      <c r="D177" s="3">
        <f>CRI!D177*Planck!L177</f>
        <v>15.482904119251176</v>
      </c>
      <c r="E177" s="3">
        <f>CRI!D177*Planck!M177</f>
        <v>30.237088361570823</v>
      </c>
      <c r="F177" s="3">
        <f>CRI!D177*Planck!N177</f>
        <v>0.17386322784194388</v>
      </c>
      <c r="G177" s="3">
        <f>CRI!E177*Planck!L177</f>
        <v>21.054606639673747</v>
      </c>
      <c r="H177" s="3">
        <f>CRI!E177*Planck!M177</f>
        <v>41.118255107603233</v>
      </c>
      <c r="I177" s="3">
        <f>CRI!E177*Planck!N177</f>
        <v>0.23642992575046354</v>
      </c>
      <c r="J177" s="3">
        <f>CRI!F177*Planck!L177</f>
        <v>17.51871850171327</v>
      </c>
      <c r="K177" s="3">
        <f>CRI!F177*Planck!M177</f>
        <v>34.212899288005744</v>
      </c>
      <c r="L177" s="3">
        <f>CRI!F177*Planck!N177</f>
        <v>0.19672413669313377</v>
      </c>
      <c r="M177" s="3">
        <f>CRI!G177*Planck!L177</f>
        <v>17.143700062838672</v>
      </c>
      <c r="N177" s="3">
        <f>CRI!G177*Planck!M177</f>
        <v>33.480513064715105</v>
      </c>
      <c r="O177" s="3">
        <f>CRI!G177*Planck!N177</f>
        <v>0.19251291664159881</v>
      </c>
      <c r="P177" s="3">
        <f>CRI!H177*Planck!L177</f>
        <v>14.197126614538277</v>
      </c>
      <c r="Q177" s="3">
        <f>CRI!H177*Planck!M177</f>
        <v>27.726049881717195</v>
      </c>
      <c r="R177" s="3">
        <f>CRI!H177*Planck!N177</f>
        <v>0.159424759093824</v>
      </c>
      <c r="S177" s="3">
        <f>CRI!I177*Planck!L177</f>
        <v>13.929256301056421</v>
      </c>
      <c r="T177" s="3">
        <f>CRI!I177*Planck!M177</f>
        <v>27.202916865081022</v>
      </c>
      <c r="U177" s="3">
        <f>CRI!I177*Planck!N177</f>
        <v>0.15641674477129902</v>
      </c>
      <c r="V177" s="3">
        <f>CRI!J177*Planck!L177</f>
        <v>13.822108175663681</v>
      </c>
      <c r="W177" s="3">
        <f>CRI!J177*Planck!M177</f>
        <v>26.993663658426552</v>
      </c>
      <c r="X177" s="3">
        <f>CRI!J177*Planck!N177</f>
        <v>0.15521353904228902</v>
      </c>
    </row>
    <row r="178" spans="1:24" x14ac:dyDescent="0.25">
      <c r="A178" s="3">
        <f>CRI!C178*Planck!L178</f>
        <v>14.446794599373893</v>
      </c>
      <c r="B178" s="3">
        <f>CRI!C178*Planck!M178</f>
        <v>27.34210955206694</v>
      </c>
      <c r="C178" s="3">
        <f>CRI!C178*Planck!N178</f>
        <v>0.14503239536259771</v>
      </c>
      <c r="D178" s="3">
        <f>CRI!D178*Planck!L178</f>
        <v>15.931467081903406</v>
      </c>
      <c r="E178" s="3">
        <f>CRI!D178*Planck!M178</f>
        <v>30.152011595529263</v>
      </c>
      <c r="F178" s="3">
        <f>CRI!D178*Planck!N178</f>
        <v>0.15993712768844676</v>
      </c>
      <c r="G178" s="3">
        <f>CRI!E178*Planck!L178</f>
        <v>21.41544182364526</v>
      </c>
      <c r="H178" s="3">
        <f>CRI!E178*Planck!M178</f>
        <v>40.531022464554297</v>
      </c>
      <c r="I178" s="3">
        <f>CRI!E178*Planck!N178</f>
        <v>0.21499113897322505</v>
      </c>
      <c r="J178" s="3">
        <f>CRI!F178*Planck!L178</f>
        <v>17.755806331653694</v>
      </c>
      <c r="K178" s="3">
        <f>CRI!F178*Planck!M178</f>
        <v>33.604769457053074</v>
      </c>
      <c r="L178" s="3">
        <f>CRI!F178*Planck!N178</f>
        <v>0.17825179877519118</v>
      </c>
      <c r="M178" s="3">
        <f>CRI!G178*Planck!L178</f>
        <v>17.405182571941925</v>
      </c>
      <c r="N178" s="3">
        <f>CRI!G178*Planck!M178</f>
        <v>32.941176354537987</v>
      </c>
      <c r="O178" s="3">
        <f>CRI!G178*Planck!N178</f>
        <v>0.1747318619897508</v>
      </c>
      <c r="P178" s="3">
        <f>CRI!H178*Planck!L178</f>
        <v>14.381052644427937</v>
      </c>
      <c r="Q178" s="3">
        <f>CRI!H178*Planck!M178</f>
        <v>27.217685845345365</v>
      </c>
      <c r="R178" s="3">
        <f>CRI!H178*Planck!N178</f>
        <v>0.14437240721532765</v>
      </c>
      <c r="S178" s="3">
        <f>CRI!I178*Planck!L178</f>
        <v>14.244090238290529</v>
      </c>
      <c r="T178" s="3">
        <f>CRI!I178*Planck!M178</f>
        <v>26.958469789675409</v>
      </c>
      <c r="U178" s="3">
        <f>CRI!I178*Planck!N178</f>
        <v>0.14299743190851499</v>
      </c>
      <c r="V178" s="3">
        <f>CRI!J178*Planck!L178</f>
        <v>14.194783772081061</v>
      </c>
      <c r="W178" s="3">
        <f>CRI!J178*Planck!M178</f>
        <v>26.865152009634222</v>
      </c>
      <c r="X178" s="3">
        <f>CRI!J178*Planck!N178</f>
        <v>0.14250244079806243</v>
      </c>
    </row>
    <row r="179" spans="1:24" x14ac:dyDescent="0.25">
      <c r="A179" s="3">
        <f>CRI!C179*Planck!L179</f>
        <v>14.868607564960211</v>
      </c>
      <c r="B179" s="3">
        <f>CRI!C179*Planck!M179</f>
        <v>27.278312966933097</v>
      </c>
      <c r="C179" s="3">
        <f>CRI!C179*Planck!N179</f>
        <v>0.13375128852141657</v>
      </c>
      <c r="D179" s="3">
        <f>CRI!D179*Planck!L179</f>
        <v>16.385698171174148</v>
      </c>
      <c r="E179" s="3">
        <f>CRI!D179*Planck!M179</f>
        <v>30.061604689086288</v>
      </c>
      <c r="F179" s="3">
        <f>CRI!D179*Planck!N179</f>
        <v>0.14739835146919666</v>
      </c>
      <c r="G179" s="3">
        <f>CRI!E179*Planck!L179</f>
        <v>21.748697435945189</v>
      </c>
      <c r="H179" s="3">
        <f>CRI!E179*Planck!M179</f>
        <v>39.900694983635198</v>
      </c>
      <c r="I179" s="3">
        <f>CRI!E179*Planck!N179</f>
        <v>0.19564147436208712</v>
      </c>
      <c r="J179" s="3">
        <f>CRI!F179*Planck!L179</f>
        <v>17.97556434152381</v>
      </c>
      <c r="K179" s="3">
        <f>CRI!F179*Planck!M179</f>
        <v>32.978412250309553</v>
      </c>
      <c r="L179" s="3">
        <f>CRI!F179*Planck!N179</f>
        <v>0.16170007057314331</v>
      </c>
      <c r="M179" s="3">
        <f>CRI!G179*Planck!L179</f>
        <v>17.650873363072119</v>
      </c>
      <c r="N179" s="3">
        <f>CRI!G179*Planck!M179</f>
        <v>32.382726199073815</v>
      </c>
      <c r="O179" s="3">
        <f>CRI!G179*Planck!N179</f>
        <v>0.15877929695332324</v>
      </c>
      <c r="P179" s="3">
        <f>CRI!H179*Planck!L179</f>
        <v>14.560710947462917</v>
      </c>
      <c r="Q179" s="3">
        <f>CRI!H179*Planck!M179</f>
        <v>26.713438263175068</v>
      </c>
      <c r="R179" s="3">
        <f>CRI!H179*Planck!N179</f>
        <v>0.1309815893991734</v>
      </c>
      <c r="S179" s="3">
        <f>CRI!I179*Planck!L179</f>
        <v>14.555112827144786</v>
      </c>
      <c r="T179" s="3">
        <f>CRI!I179*Planck!M179</f>
        <v>26.703167814015831</v>
      </c>
      <c r="U179" s="3">
        <f>CRI!I179*Planck!N179</f>
        <v>0.13093123123331443</v>
      </c>
      <c r="V179" s="3">
        <f>CRI!J179*Planck!L179</f>
        <v>14.57190718809918</v>
      </c>
      <c r="W179" s="3">
        <f>CRI!J179*Planck!M179</f>
        <v>26.73397916149354</v>
      </c>
      <c r="X179" s="3">
        <f>CRI!J179*Planck!N179</f>
        <v>0.1310823057308913</v>
      </c>
    </row>
    <row r="180" spans="1:24" x14ac:dyDescent="0.25">
      <c r="A180" s="3">
        <f>CRI!C180*Planck!L180</f>
        <v>15.301608138134933</v>
      </c>
      <c r="B180" s="3">
        <f>CRI!C180*Planck!M180</f>
        <v>27.219760744042468</v>
      </c>
      <c r="C180" s="3">
        <f>CRI!C180*Planck!N180</f>
        <v>0.12362685232986372</v>
      </c>
      <c r="D180" s="3">
        <f>CRI!D180*Planck!L180</f>
        <v>16.850631599261032</v>
      </c>
      <c r="E180" s="3">
        <f>CRI!D180*Planck!M180</f>
        <v>29.975291248949272</v>
      </c>
      <c r="F180" s="3">
        <f>CRI!D180*Planck!N180</f>
        <v>0.13614193525156454</v>
      </c>
      <c r="G180" s="3">
        <f>CRI!E180*Planck!L180</f>
        <v>22.046433540824221</v>
      </c>
      <c r="H180" s="3">
        <f>CRI!E180*Planck!M180</f>
        <v>39.218011651016738</v>
      </c>
      <c r="I180" s="3">
        <f>CRI!E180*Planck!N180</f>
        <v>0.17812057132472334</v>
      </c>
      <c r="J180" s="3">
        <f>CRI!F180*Planck!L180</f>
        <v>18.182448818605611</v>
      </c>
      <c r="K180" s="3">
        <f>CRI!F180*Planck!M180</f>
        <v>32.344437402614531</v>
      </c>
      <c r="L180" s="3">
        <f>CRI!F180*Planck!N180</f>
        <v>0.14690213569715968</v>
      </c>
      <c r="M180" s="3">
        <f>CRI!G180*Planck!L180</f>
        <v>17.885219224588795</v>
      </c>
      <c r="N180" s="3">
        <f>CRI!G180*Planck!M180</f>
        <v>31.815700921968205</v>
      </c>
      <c r="O180" s="3">
        <f>CRI!G180*Planck!N180</f>
        <v>0.14450071757196251</v>
      </c>
      <c r="P180" s="3">
        <f>CRI!H180*Planck!L180</f>
        <v>14.730012765025672</v>
      </c>
      <c r="Q180" s="3">
        <f>CRI!H180*Planck!M180</f>
        <v>26.202959819722615</v>
      </c>
      <c r="R180" s="3">
        <f>CRI!H180*Planck!N180</f>
        <v>0.11900874055063833</v>
      </c>
      <c r="S180" s="3">
        <f>CRI!I180*Planck!L180</f>
        <v>14.861479700840803</v>
      </c>
      <c r="T180" s="3">
        <f>CRI!I180*Planck!M180</f>
        <v>26.436824032316181</v>
      </c>
      <c r="U180" s="3">
        <f>CRI!I180*Planck!N180</f>
        <v>0.12007090625986018</v>
      </c>
      <c r="V180" s="3">
        <f>CRI!J180*Planck!L180</f>
        <v>14.952934960538284</v>
      </c>
      <c r="W180" s="3">
        <f>CRI!J180*Planck!M180</f>
        <v>26.599512180207359</v>
      </c>
      <c r="X180" s="3">
        <f>CRI!J180*Planck!N180</f>
        <v>0.12080980414453624</v>
      </c>
    </row>
    <row r="181" spans="1:24" x14ac:dyDescent="0.25">
      <c r="A181" s="3">
        <f>CRI!C181*Planck!L181</f>
        <v>15.739709765202685</v>
      </c>
      <c r="B181" s="3">
        <f>CRI!C181*Planck!M181</f>
        <v>27.155265429389289</v>
      </c>
      <c r="C181" s="3">
        <f>CRI!C181*Planck!N181</f>
        <v>0.11447230038565157</v>
      </c>
      <c r="D181" s="3">
        <f>CRI!D181*Planck!L181</f>
        <v>17.314263909924701</v>
      </c>
      <c r="E181" s="3">
        <f>CRI!D181*Planck!M181</f>
        <v>29.871798095537905</v>
      </c>
      <c r="F181" s="3">
        <f>CRI!D181*Planck!N181</f>
        <v>0.12592377170989238</v>
      </c>
      <c r="G181" s="3">
        <f>CRI!E181*Planck!L181</f>
        <v>22.323678762947711</v>
      </c>
      <c r="H181" s="3">
        <f>CRI!E181*Planck!M181</f>
        <v>38.514396466729231</v>
      </c>
      <c r="I181" s="3">
        <f>CRI!E181*Planck!N181</f>
        <v>0.1623564156636807</v>
      </c>
      <c r="J181" s="3">
        <f>CRI!F181*Planck!L181</f>
        <v>18.375630037107694</v>
      </c>
      <c r="K181" s="3">
        <f>CRI!F181*Planck!M181</f>
        <v>31.702942337164007</v>
      </c>
      <c r="L181" s="3">
        <f>CRI!F181*Planck!N181</f>
        <v>0.13364291163956579</v>
      </c>
      <c r="M181" s="3">
        <f>CRI!G181*Planck!L181</f>
        <v>18.101540982285712</v>
      </c>
      <c r="N181" s="3">
        <f>CRI!G181*Planck!M181</f>
        <v>31.230064428612213</v>
      </c>
      <c r="O181" s="3">
        <f>CRI!G181*Planck!N181</f>
        <v>0.13164950737201278</v>
      </c>
      <c r="P181" s="3">
        <f>CRI!H181*Planck!L181</f>
        <v>14.894115872666788</v>
      </c>
      <c r="Q181" s="3">
        <f>CRI!H181*Planck!M181</f>
        <v>25.696386775346518</v>
      </c>
      <c r="R181" s="3">
        <f>CRI!H181*Planck!N181</f>
        <v>0.10832243615596671</v>
      </c>
      <c r="S181" s="3">
        <f>CRI!I181*Planck!L181</f>
        <v>15.162373245471279</v>
      </c>
      <c r="T181" s="3">
        <f>CRI!I181*Planck!M181</f>
        <v>26.159203451801467</v>
      </c>
      <c r="U181" s="3">
        <f>CRI!I181*Planck!N181</f>
        <v>0.11027342756676328</v>
      </c>
      <c r="V181" s="3">
        <f>CRI!J181*Planck!L181</f>
        <v>15.325660341960969</v>
      </c>
      <c r="W181" s="3">
        <f>CRI!J181*Planck!M181</f>
        <v>26.440917950513171</v>
      </c>
      <c r="X181" s="3">
        <f>CRI!J181*Planck!N181</f>
        <v>0.1114609875559438</v>
      </c>
    </row>
    <row r="182" spans="1:24" x14ac:dyDescent="0.25">
      <c r="A182" s="3">
        <f>CRI!C182*Planck!L182</f>
        <v>16.170400000000001</v>
      </c>
      <c r="B182" s="3">
        <f>CRI!C182*Planck!M182</f>
        <v>27.064000000000004</v>
      </c>
      <c r="C182" s="3">
        <f>CRI!C182*Planck!N182</f>
        <v>0.10607999999999999</v>
      </c>
      <c r="D182" s="3">
        <f>CRI!D182*Planck!L182</f>
        <v>17.775549999999999</v>
      </c>
      <c r="E182" s="3">
        <f>CRI!D182*Planck!M182</f>
        <v>29.750499999999999</v>
      </c>
      <c r="F182" s="3">
        <f>CRI!D182*Planck!N182</f>
        <v>0.11660999999999998</v>
      </c>
      <c r="G182" s="3">
        <f>CRI!E182*Planck!L182</f>
        <v>22.591000000000001</v>
      </c>
      <c r="H182" s="3">
        <f>CRI!E182*Planck!M182</f>
        <v>37.81</v>
      </c>
      <c r="I182" s="3">
        <f>CRI!E182*Planck!N182</f>
        <v>0.1482</v>
      </c>
      <c r="J182" s="3">
        <f>CRI!F182*Planck!L182</f>
        <v>18.548400000000001</v>
      </c>
      <c r="K182" s="3">
        <f>CRI!F182*Planck!M182</f>
        <v>31.044</v>
      </c>
      <c r="L182" s="3">
        <f>CRI!F182*Planck!N182</f>
        <v>0.12167999999999998</v>
      </c>
      <c r="M182" s="3">
        <f>CRI!G182*Planck!L182</f>
        <v>18.310600000000001</v>
      </c>
      <c r="N182" s="3">
        <f>CRI!G182*Planck!M182</f>
        <v>30.646000000000001</v>
      </c>
      <c r="O182" s="3">
        <f>CRI!G182*Planck!N182</f>
        <v>0.12011999999999999</v>
      </c>
      <c r="P182" s="3">
        <f>CRI!H182*Planck!L182</f>
        <v>15.040850000000001</v>
      </c>
      <c r="Q182" s="3">
        <f>CRI!H182*Planck!M182</f>
        <v>25.173500000000001</v>
      </c>
      <c r="R182" s="3">
        <f>CRI!H182*Planck!N182</f>
        <v>9.8669999999999994E-2</v>
      </c>
      <c r="S182" s="3">
        <f>CRI!I182*Planck!L182</f>
        <v>15.457000000000001</v>
      </c>
      <c r="T182" s="3">
        <f>CRI!I182*Planck!M182</f>
        <v>25.87</v>
      </c>
      <c r="U182" s="3">
        <f>CRI!I182*Planck!N182</f>
        <v>0.10139999999999999</v>
      </c>
      <c r="V182" s="3">
        <f>CRI!J182*Planck!L182</f>
        <v>15.694800000000001</v>
      </c>
      <c r="W182" s="3">
        <f>CRI!J182*Planck!M182</f>
        <v>26.268000000000001</v>
      </c>
      <c r="X182" s="3">
        <f>CRI!J182*Planck!N182</f>
        <v>0.10296</v>
      </c>
    </row>
    <row r="183" spans="1:24" x14ac:dyDescent="0.25">
      <c r="A183" s="3">
        <f>CRI!C183*Planck!L183</f>
        <v>16.616924780318342</v>
      </c>
      <c r="B183" s="3">
        <f>CRI!C183*Planck!M183</f>
        <v>26.985281173150948</v>
      </c>
      <c r="C183" s="3">
        <f>CRI!C183*Planck!N183</f>
        <v>9.8501935820665534E-2</v>
      </c>
      <c r="D183" s="3">
        <f>CRI!D183*Planck!L183</f>
        <v>18.247699229754911</v>
      </c>
      <c r="E183" s="3">
        <f>CRI!D183*Planck!M183</f>
        <v>29.633599537097538</v>
      </c>
      <c r="F183" s="3">
        <f>CRI!D183*Planck!N183</f>
        <v>0.10816885327260242</v>
      </c>
      <c r="G183" s="3">
        <f>CRI!E183*Planck!L183</f>
        <v>22.867216443400505</v>
      </c>
      <c r="H183" s="3">
        <f>CRI!E183*Planck!M183</f>
        <v>37.135527393332865</v>
      </c>
      <c r="I183" s="3">
        <f>CRI!E183*Planck!N183</f>
        <v>0.13555246330373963</v>
      </c>
      <c r="J183" s="3">
        <f>CRI!F183*Planck!L183</f>
        <v>18.726625555054127</v>
      </c>
      <c r="K183" s="3">
        <f>CRI!F183*Planck!M183</f>
        <v>30.411358461825351</v>
      </c>
      <c r="L183" s="3">
        <f>CRI!F183*Planck!N183</f>
        <v>0.11100783646480694</v>
      </c>
      <c r="M183" s="3">
        <f>CRI!G183*Planck!L183</f>
        <v>18.526567722967112</v>
      </c>
      <c r="N183" s="3">
        <f>CRI!G183*Planck!M183</f>
        <v>30.086471822382084</v>
      </c>
      <c r="O183" s="3">
        <f>CRI!G183*Planck!N183</f>
        <v>0.10982193209337973</v>
      </c>
      <c r="P183" s="3">
        <f>CRI!H183*Planck!L183</f>
        <v>15.186208162968789</v>
      </c>
      <c r="Q183" s="3">
        <f>CRI!H183*Planck!M183</f>
        <v>24.661849448647619</v>
      </c>
      <c r="R183" s="3">
        <f>CRI!H183*Planck!N183</f>
        <v>9.0020922740155843E-2</v>
      </c>
      <c r="S183" s="3">
        <f>CRI!I183*Planck!L183</f>
        <v>15.756069866489375</v>
      </c>
      <c r="T183" s="3">
        <f>CRI!I183*Planck!M183</f>
        <v>25.587284118576914</v>
      </c>
      <c r="U183" s="3">
        <f>CRI!I183*Planck!N183</f>
        <v>9.3398953373918181E-2</v>
      </c>
      <c r="V183" s="3">
        <f>CRI!J183*Planck!L183</f>
        <v>16.071312510990122</v>
      </c>
      <c r="W183" s="3">
        <f>CRI!J183*Planck!M183</f>
        <v>26.099226701942051</v>
      </c>
      <c r="X183" s="3">
        <f>CRI!J183*Planck!N183</f>
        <v>9.5267651171318621E-2</v>
      </c>
    </row>
    <row r="184" spans="1:24" x14ac:dyDescent="0.25">
      <c r="A184" s="3">
        <f>CRI!C184*Planck!L184</f>
        <v>17.061769099639989</v>
      </c>
      <c r="B184" s="3">
        <f>CRI!C184*Planck!M184</f>
        <v>26.890780997097888</v>
      </c>
      <c r="C184" s="3">
        <f>CRI!C184*Planck!N184</f>
        <v>9.1577412580622616E-2</v>
      </c>
      <c r="D184" s="3">
        <f>CRI!D184*Planck!L184</f>
        <v>18.711114628099033</v>
      </c>
      <c r="E184" s="3">
        <f>CRI!D184*Planck!M184</f>
        <v>29.490288066694244</v>
      </c>
      <c r="F184" s="3">
        <f>CRI!D184*Planck!N184</f>
        <v>0.10043011683805428</v>
      </c>
      <c r="G184" s="3">
        <f>CRI!E184*Planck!L184</f>
        <v>23.115546694733105</v>
      </c>
      <c r="H184" s="3">
        <f>CRI!E184*Planck!M184</f>
        <v>36.432042900485264</v>
      </c>
      <c r="I184" s="3">
        <f>CRI!E184*Planck!N184</f>
        <v>0.12407048438692607</v>
      </c>
      <c r="J184" s="3">
        <f>CRI!F184*Planck!L184</f>
        <v>18.884079702244552</v>
      </c>
      <c r="K184" s="3">
        <f>CRI!F184*Planck!M184</f>
        <v>29.762895549648174</v>
      </c>
      <c r="L184" s="3">
        <f>CRI!F184*Planck!N184</f>
        <v>0.10135849031823438</v>
      </c>
      <c r="M184" s="3">
        <f>CRI!G184*Planck!L184</f>
        <v>18.729646600328913</v>
      </c>
      <c r="N184" s="3">
        <f>CRI!G184*Planck!M184</f>
        <v>29.519496011296454</v>
      </c>
      <c r="O184" s="3">
        <f>CRI!G184*Planck!N184</f>
        <v>0.10052958542521644</v>
      </c>
      <c r="P184" s="3">
        <f>CRI!H184*Planck!L184</f>
        <v>15.313586385954938</v>
      </c>
      <c r="Q184" s="3">
        <f>CRI!H184*Planck!M184</f>
        <v>24.135498222956432</v>
      </c>
      <c r="R184" s="3">
        <f>CRI!H184*Planck!N184</f>
        <v>8.219420919165947E-2</v>
      </c>
      <c r="S184" s="3">
        <f>CRI!I184*Planck!L184</f>
        <v>16.03015597884351</v>
      </c>
      <c r="T184" s="3">
        <f>CRI!I184*Planck!M184</f>
        <v>25.264872080908408</v>
      </c>
      <c r="U184" s="3">
        <f>CRI!I184*Planck!N184</f>
        <v>8.6040327895262739E-2</v>
      </c>
      <c r="V184" s="3">
        <f>CRI!J184*Planck!L184</f>
        <v>16.444036691977427</v>
      </c>
      <c r="W184" s="3">
        <f>CRI!J184*Planck!M184</f>
        <v>25.917182843691013</v>
      </c>
      <c r="X184" s="3">
        <f>CRI!J184*Planck!N184</f>
        <v>8.8261793008550832E-2</v>
      </c>
    </row>
    <row r="185" spans="1:24" x14ac:dyDescent="0.25">
      <c r="A185" s="3">
        <f>CRI!C185*Planck!L185</f>
        <v>17.504636875163886</v>
      </c>
      <c r="B185" s="3">
        <f>CRI!C185*Planck!M185</f>
        <v>26.781043587273089</v>
      </c>
      <c r="C185" s="3">
        <f>CRI!C185*Planck!N185</f>
        <v>8.5286074232931608E-2</v>
      </c>
      <c r="D185" s="3">
        <f>CRI!D185*Planck!L185</f>
        <v>19.171445632590562</v>
      </c>
      <c r="E185" s="3">
        <f>CRI!D185*Planck!M185</f>
        <v>29.3311609249042</v>
      </c>
      <c r="F185" s="3">
        <f>CRI!D185*Planck!N185</f>
        <v>9.340709818971453E-2</v>
      </c>
      <c r="G185" s="3">
        <f>CRI!E185*Planck!L185</f>
        <v>23.347902292708714</v>
      </c>
      <c r="H185" s="3">
        <f>CRI!E185*Planck!M185</f>
        <v>35.720888895421382</v>
      </c>
      <c r="I185" s="3">
        <f>CRI!E185*Planck!N185</f>
        <v>0.11375562614180457</v>
      </c>
      <c r="J185" s="3">
        <f>CRI!F185*Planck!L185</f>
        <v>19.020489367767013</v>
      </c>
      <c r="K185" s="3">
        <f>CRI!F185*Planck!M185</f>
        <v>29.100206901873456</v>
      </c>
      <c r="L185" s="3">
        <f>CRI!F185*Planck!N185</f>
        <v>9.2671609227590795E-2</v>
      </c>
      <c r="M185" s="3">
        <f>CRI!G185*Planck!L185</f>
        <v>18.919851857884648</v>
      </c>
      <c r="N185" s="3">
        <f>CRI!G185*Planck!M185</f>
        <v>28.946237553186297</v>
      </c>
      <c r="O185" s="3">
        <f>CRI!G185*Planck!N185</f>
        <v>9.2181283252841639E-2</v>
      </c>
      <c r="P185" s="3">
        <f>CRI!H185*Planck!L185</f>
        <v>15.428988233840105</v>
      </c>
      <c r="Q185" s="3">
        <f>CRI!H185*Planck!M185</f>
        <v>23.605425770600391</v>
      </c>
      <c r="R185" s="3">
        <f>CRI!H185*Planck!N185</f>
        <v>7.5173101003730231E-2</v>
      </c>
      <c r="S185" s="3">
        <f>CRI!I185*Planck!L185</f>
        <v>16.29069691220786</v>
      </c>
      <c r="T185" s="3">
        <f>CRI!I185*Planck!M185</f>
        <v>24.923788318734211</v>
      </c>
      <c r="U185" s="3">
        <f>CRI!I185*Planck!N185</f>
        <v>7.9371517162519903E-2</v>
      </c>
      <c r="V185" s="3">
        <f>CRI!J185*Planck!L185</f>
        <v>16.80646415035498</v>
      </c>
      <c r="W185" s="3">
        <f>CRI!J185*Planck!M185</f>
        <v>25.712881230755912</v>
      </c>
      <c r="X185" s="3">
        <f>CRI!J185*Planck!N185</f>
        <v>8.1884437783109318E-2</v>
      </c>
    </row>
    <row r="186" spans="1:24" x14ac:dyDescent="0.25">
      <c r="A186" s="3">
        <f>CRI!C186*Planck!L186</f>
        <v>17.958034206018148</v>
      </c>
      <c r="B186" s="3">
        <f>CRI!C186*Planck!M186</f>
        <v>26.67563675131796</v>
      </c>
      <c r="C186" s="3">
        <f>CRI!C186*Planck!N186</f>
        <v>7.9663924735099034E-2</v>
      </c>
      <c r="D186" s="3">
        <f>CRI!D186*Planck!L186</f>
        <v>19.634800051341294</v>
      </c>
      <c r="E186" s="3">
        <f>CRI!D186*Planck!M186</f>
        <v>29.166376889894334</v>
      </c>
      <c r="F186" s="3">
        <f>CRI!D186*Planck!N186</f>
        <v>8.7102252703950042E-2</v>
      </c>
      <c r="G186" s="3">
        <f>CRI!E186*Planck!L186</f>
        <v>23.557920139826368</v>
      </c>
      <c r="H186" s="3">
        <f>CRI!E186*Planck!M186</f>
        <v>34.99394828282302</v>
      </c>
      <c r="I186" s="3">
        <f>CRI!E186*Planck!N186</f>
        <v>0.10450566890588008</v>
      </c>
      <c r="J186" s="3">
        <f>CRI!F186*Planck!L186</f>
        <v>19.148409958804809</v>
      </c>
      <c r="K186" s="3">
        <f>CRI!F186*Planck!M186</f>
        <v>28.443872116872178</v>
      </c>
      <c r="L186" s="3">
        <f>CRI!F186*Planck!N186</f>
        <v>8.494456978168792E-2</v>
      </c>
      <c r="M186" s="3">
        <f>CRI!G186*Planck!L186</f>
        <v>19.097211001695705</v>
      </c>
      <c r="N186" s="3">
        <f>CRI!G186*Planck!M186</f>
        <v>28.367818982869846</v>
      </c>
      <c r="O186" s="3">
        <f>CRI!G186*Planck!N186</f>
        <v>8.4717445263555055E-2</v>
      </c>
      <c r="P186" s="3">
        <f>CRI!H186*Planck!L186</f>
        <v>15.551683221890269</v>
      </c>
      <c r="Q186" s="3">
        <f>CRI!H186*Planck!M186</f>
        <v>23.101139453208351</v>
      </c>
      <c r="R186" s="3">
        <f>CRI!H186*Planck!N186</f>
        <v>6.898907238285483E-2</v>
      </c>
      <c r="S186" s="3">
        <f>CRI!I186*Planck!L186</f>
        <v>16.543663015879154</v>
      </c>
      <c r="T186" s="3">
        <f>CRI!I186*Planck!M186</f>
        <v>24.574668924503538</v>
      </c>
      <c r="U186" s="3">
        <f>CRI!I186*Planck!N186</f>
        <v>7.3389609921678894E-2</v>
      </c>
      <c r="V186" s="3">
        <f>CRI!J186*Planck!L186</f>
        <v>17.164450370827037</v>
      </c>
      <c r="W186" s="3">
        <f>CRI!J186*Planck!M186</f>
        <v>25.496813174281812</v>
      </c>
      <c r="X186" s="3">
        <f>CRI!J186*Planck!N186</f>
        <v>7.6143494704039763E-2</v>
      </c>
    </row>
    <row r="187" spans="1:24" x14ac:dyDescent="0.25">
      <c r="A187" s="3">
        <f>CRI!C187*Planck!L187</f>
        <v>18.41580757990117</v>
      </c>
      <c r="B187" s="3">
        <f>CRI!C187*Planck!M187</f>
        <v>26.565019601549654</v>
      </c>
      <c r="C187" s="3">
        <f>CRI!C187*Planck!N187</f>
        <v>7.4651315490743872E-2</v>
      </c>
      <c r="D187" s="3">
        <f>CRI!D187*Planck!L187</f>
        <v>20.107719230351456</v>
      </c>
      <c r="E187" s="3">
        <f>CRI!D187*Planck!M187</f>
        <v>29.005622109112522</v>
      </c>
      <c r="F187" s="3">
        <f>CRI!D187*Planck!N187</f>
        <v>8.1509740235476524E-2</v>
      </c>
      <c r="G187" s="3">
        <f>CRI!E187*Planck!L187</f>
        <v>23.7518366313213</v>
      </c>
      <c r="H187" s="3">
        <f>CRI!E187*Planck!M187</f>
        <v>34.26230443309408</v>
      </c>
      <c r="I187" s="3">
        <f>CRI!E187*Planck!N187</f>
        <v>9.6281731993362235E-2</v>
      </c>
      <c r="J187" s="3">
        <f>CRI!F187*Planck!L187</f>
        <v>19.261763405126313</v>
      </c>
      <c r="K187" s="3">
        <f>CRI!F187*Planck!M187</f>
        <v>27.785320855331086</v>
      </c>
      <c r="L187" s="3">
        <f>CRI!F187*Planck!N187</f>
        <v>7.8080527863110205E-2</v>
      </c>
      <c r="M187" s="3">
        <f>CRI!G187*Planck!L187</f>
        <v>19.261763405126313</v>
      </c>
      <c r="N187" s="3">
        <f>CRI!G187*Planck!M187</f>
        <v>27.785320855331086</v>
      </c>
      <c r="O187" s="3">
        <f>CRI!G187*Planck!N187</f>
        <v>7.8080527863110205E-2</v>
      </c>
      <c r="P187" s="3">
        <f>CRI!H187*Planck!L187</f>
        <v>15.68271952917379</v>
      </c>
      <c r="Q187" s="3">
        <f>CRI!H187*Planck!M187</f>
        <v>22.622507858563488</v>
      </c>
      <c r="R187" s="3">
        <f>CRI!H187*Planck!N187</f>
        <v>6.3572321672329582E-2</v>
      </c>
      <c r="S187" s="3">
        <f>CRI!I187*Planck!L187</f>
        <v>16.788969454468209</v>
      </c>
      <c r="T187" s="3">
        <f>CRI!I187*Planck!M187</f>
        <v>24.218286421200748</v>
      </c>
      <c r="U187" s="3">
        <f>CRI!I187*Planck!N187</f>
        <v>6.8056676313116321E-2</v>
      </c>
      <c r="V187" s="3">
        <f>CRI!J187*Planck!L187</f>
        <v>17.504778229658712</v>
      </c>
      <c r="W187" s="3">
        <f>CRI!J187*Planck!M187</f>
        <v>25.25084902055427</v>
      </c>
      <c r="X187" s="3">
        <f>CRI!J187*Planck!N187</f>
        <v>7.0958317551272451E-2</v>
      </c>
    </row>
    <row r="188" spans="1:24" x14ac:dyDescent="0.25">
      <c r="A188" s="3">
        <f>CRI!C188*Planck!L188</f>
        <v>18.884370917378419</v>
      </c>
      <c r="B188" s="3">
        <f>CRI!C188*Planck!M188</f>
        <v>26.458459038806165</v>
      </c>
      <c r="C188" s="3">
        <f>CRI!C188*Planck!N188</f>
        <v>7.0220257568340078E-2</v>
      </c>
      <c r="D188" s="3">
        <f>CRI!D188*Planck!L188</f>
        <v>20.596924162336755</v>
      </c>
      <c r="E188" s="3">
        <f>CRI!D188*Planck!M188</f>
        <v>28.857878118305742</v>
      </c>
      <c r="F188" s="3">
        <f>CRI!D188*Planck!N188</f>
        <v>7.65882711223317E-2</v>
      </c>
      <c r="G188" s="3">
        <f>CRI!E188*Planck!L188</f>
        <v>23.929460206580004</v>
      </c>
      <c r="H188" s="3">
        <f>CRI!E188*Planck!M188</f>
        <v>33.527017948683302</v>
      </c>
      <c r="I188" s="3">
        <f>CRI!E188*Planck!N188</f>
        <v>8.8980081281450532E-2</v>
      </c>
      <c r="J188" s="3">
        <f>CRI!F188*Planck!L188</f>
        <v>19.360447495127453</v>
      </c>
      <c r="K188" s="3">
        <f>CRI!F188*Planck!M188</f>
        <v>27.125479014574388</v>
      </c>
      <c r="L188" s="3">
        <f>CRI!F188*Planck!N188</f>
        <v>7.1990516162499907E-2</v>
      </c>
      <c r="M188" s="3">
        <f>CRI!G188*Planck!L188</f>
        <v>19.413344892655125</v>
      </c>
      <c r="N188" s="3">
        <f>CRI!G188*Planck!M188</f>
        <v>27.199592345215304</v>
      </c>
      <c r="O188" s="3">
        <f>CRI!G188*Planck!N188</f>
        <v>7.2187211561851011E-2</v>
      </c>
      <c r="P188" s="3">
        <f>CRI!H188*Planck!L188</f>
        <v>15.829546210155439</v>
      </c>
      <c r="Q188" s="3">
        <f>CRI!H188*Planck!M188</f>
        <v>22.178414194293403</v>
      </c>
      <c r="R188" s="3">
        <f>CRI!H188*Planck!N188</f>
        <v>5.8861098255814474E-2</v>
      </c>
      <c r="S188" s="3">
        <f>CRI!I188*Planck!L188</f>
        <v>17.032962003909944</v>
      </c>
      <c r="T188" s="3">
        <f>CRI!I188*Planck!M188</f>
        <v>23.864492466374188</v>
      </c>
      <c r="U188" s="3">
        <f>CRI!I188*Planck!N188</f>
        <v>6.3335918591051824E-2</v>
      </c>
      <c r="V188" s="3">
        <f>CRI!J188*Planck!L188</f>
        <v>17.833035141515964</v>
      </c>
      <c r="W188" s="3">
        <f>CRI!J188*Planck!M188</f>
        <v>24.985456592318005</v>
      </c>
      <c r="X188" s="3">
        <f>CRI!J188*Planck!N188</f>
        <v>6.6310936506237109E-2</v>
      </c>
    </row>
    <row r="189" spans="1:24" x14ac:dyDescent="0.25">
      <c r="A189" s="3">
        <f>CRI!C189*Planck!L189</f>
        <v>19.370072948998597</v>
      </c>
      <c r="B189" s="3">
        <f>CRI!C189*Planck!M189</f>
        <v>26.364286372032456</v>
      </c>
      <c r="C189" s="3">
        <f>CRI!C189*Planck!N189</f>
        <v>6.6337040088312926E-2</v>
      </c>
      <c r="D189" s="3">
        <f>CRI!D189*Planck!L189</f>
        <v>21.102301309775598</v>
      </c>
      <c r="E189" s="3">
        <f>CRI!D189*Planck!M189</f>
        <v>28.721993784158762</v>
      </c>
      <c r="F189" s="3">
        <f>CRI!D189*Planck!N189</f>
        <v>7.2269433967961025E-2</v>
      </c>
      <c r="G189" s="3">
        <f>CRI!E189*Planck!L189</f>
        <v>24.083345465531362</v>
      </c>
      <c r="H189" s="3">
        <f>CRI!E189*Planck!M189</f>
        <v>32.779443749213321</v>
      </c>
      <c r="I189" s="3">
        <f>CRI!E189*Planck!N189</f>
        <v>8.2478669946890293E-2</v>
      </c>
      <c r="J189" s="3">
        <f>CRI!F189*Planck!L189</f>
        <v>19.443927646551106</v>
      </c>
      <c r="K189" s="3">
        <f>CRI!F189*Planck!M189</f>
        <v>26.464808781076606</v>
      </c>
      <c r="L189" s="3">
        <f>CRI!F189*Planck!N189</f>
        <v>6.6589971610313436E-2</v>
      </c>
      <c r="M189" s="3">
        <f>CRI!G189*Planck!L189</f>
        <v>19.551352661172935</v>
      </c>
      <c r="N189" s="3">
        <f>CRI!G189*Planck!M189</f>
        <v>26.611023194231723</v>
      </c>
      <c r="O189" s="3">
        <f>CRI!G189*Planck!N189</f>
        <v>6.6957872005950533E-2</v>
      </c>
      <c r="P189" s="3">
        <f>CRI!H189*Planck!L189</f>
        <v>15.972756861583246</v>
      </c>
      <c r="Q189" s="3">
        <f>CRI!H189*Planck!M189</f>
        <v>21.740255556001809</v>
      </c>
      <c r="R189" s="3">
        <f>CRI!H189*Planck!N189</f>
        <v>5.4702190076289937E-2</v>
      </c>
      <c r="S189" s="3">
        <f>CRI!I189*Planck!L189</f>
        <v>17.268571100459059</v>
      </c>
      <c r="T189" s="3">
        <f>CRI!I189*Planck!M189</f>
        <v>23.503966914685435</v>
      </c>
      <c r="U189" s="3">
        <f>CRI!I189*Planck!N189</f>
        <v>5.9139988598662346E-2</v>
      </c>
      <c r="V189" s="3">
        <f>CRI!J189*Planck!L189</f>
        <v>18.154827471089153</v>
      </c>
      <c r="W189" s="3">
        <f>CRI!J189*Planck!M189</f>
        <v>24.710235823215168</v>
      </c>
      <c r="X189" s="3">
        <f>CRI!J189*Planck!N189</f>
        <v>6.2175166862668337E-2</v>
      </c>
    </row>
    <row r="190" spans="1:24" x14ac:dyDescent="0.25">
      <c r="A190" s="3">
        <f>CRI!C190*Planck!L190</f>
        <v>19.859151554503462</v>
      </c>
      <c r="B190" s="3">
        <f>CRI!C190*Planck!M190</f>
        <v>26.263216784689966</v>
      </c>
      <c r="C190" s="3">
        <f>CRI!C190*Planck!N190</f>
        <v>6.2926643089059514E-2</v>
      </c>
      <c r="D190" s="3">
        <f>CRI!D190*Planck!L190</f>
        <v>21.610027008879925</v>
      </c>
      <c r="E190" s="3">
        <f>CRI!D190*Planck!M190</f>
        <v>28.578704508074296</v>
      </c>
      <c r="F190" s="3">
        <f>CRI!D190*Planck!N190</f>
        <v>6.8474549529501466E-2</v>
      </c>
      <c r="G190" s="3">
        <f>CRI!E190*Planck!L190</f>
        <v>24.219308328047962</v>
      </c>
      <c r="H190" s="3">
        <f>CRI!E190*Planck!M190</f>
        <v>32.029411893506975</v>
      </c>
      <c r="I190" s="3">
        <f>CRI!E190*Planck!N190</f>
        <v>7.6742441228681499E-2</v>
      </c>
      <c r="J190" s="3">
        <f>CRI!F190*Planck!L190</f>
        <v>19.518514306570296</v>
      </c>
      <c r="K190" s="3">
        <f>CRI!F190*Planck!M190</f>
        <v>25.812732791813637</v>
      </c>
      <c r="L190" s="3">
        <f>CRI!F190*Planck!N190</f>
        <v>6.1847283859401539E-2</v>
      </c>
      <c r="M190" s="3">
        <f>CRI!G190*Planck!L190</f>
        <v>19.682020185578217</v>
      </c>
      <c r="N190" s="3">
        <f>CRI!G190*Planck!M190</f>
        <v>26.028965108394274</v>
      </c>
      <c r="O190" s="3">
        <f>CRI!G190*Planck!N190</f>
        <v>6.236537628963737E-2</v>
      </c>
      <c r="P190" s="3">
        <f>CRI!H190*Planck!L190</f>
        <v>16.118954572197321</v>
      </c>
      <c r="Q190" s="3">
        <f>CRI!H190*Planck!M190</f>
        <v>21.316902542907876</v>
      </c>
      <c r="R190" s="3">
        <f>CRI!H190*Planck!N190</f>
        <v>5.1075278747415027E-2</v>
      </c>
      <c r="S190" s="3">
        <f>CRI!I190*Planck!L190</f>
        <v>17.495129053847304</v>
      </c>
      <c r="T190" s="3">
        <f>CRI!I190*Planck!M190</f>
        <v>23.136857874128243</v>
      </c>
      <c r="U190" s="3">
        <f>CRI!I190*Planck!N190</f>
        <v>5.5435890035233214E-2</v>
      </c>
      <c r="V190" s="3">
        <f>CRI!J190*Planck!L190</f>
        <v>18.46253883797749</v>
      </c>
      <c r="W190" s="3">
        <f>CRI!J190*Planck!M190</f>
        <v>24.416232413897021</v>
      </c>
      <c r="X190" s="3">
        <f>CRI!J190*Planck!N190</f>
        <v>5.8501270247461851E-2</v>
      </c>
    </row>
    <row r="191" spans="1:24" x14ac:dyDescent="0.25">
      <c r="A191" s="3">
        <f>CRI!C191*Planck!L191</f>
        <v>20.357744373368561</v>
      </c>
      <c r="B191" s="3">
        <f>CRI!C191*Planck!M191</f>
        <v>26.163613002654056</v>
      </c>
      <c r="C191" s="3">
        <f>CRI!C191*Planck!N191</f>
        <v>5.9987612437695806E-2</v>
      </c>
      <c r="D191" s="3">
        <f>CRI!D191*Planck!L191</f>
        <v>22.091641162549255</v>
      </c>
      <c r="E191" s="3">
        <f>CRI!D191*Planck!M191</f>
        <v>28.392003523070127</v>
      </c>
      <c r="F191" s="3">
        <f>CRI!D191*Planck!N191</f>
        <v>6.5096839014506677E-2</v>
      </c>
      <c r="G191" s="3">
        <f>CRI!E191*Planck!L191</f>
        <v>24.336726646548165</v>
      </c>
      <c r="H191" s="3">
        <f>CRI!E191*Planck!M191</f>
        <v>31.277369734764246</v>
      </c>
      <c r="I191" s="3">
        <f>CRI!E191*Planck!N191</f>
        <v>7.1712371434680122E-2</v>
      </c>
      <c r="J191" s="3">
        <f>CRI!F191*Planck!L191</f>
        <v>19.570237465135097</v>
      </c>
      <c r="K191" s="3">
        <f>CRI!F191*Planck!M191</f>
        <v>25.151515316090578</v>
      </c>
      <c r="L191" s="3">
        <f>CRI!F191*Planck!N191</f>
        <v>5.7667087219542661E-2</v>
      </c>
      <c r="M191" s="3">
        <f>CRI!G191*Planck!L191</f>
        <v>19.791292035867297</v>
      </c>
      <c r="N191" s="3">
        <f>CRI!G191*Planck!M191</f>
        <v>25.43561291231892</v>
      </c>
      <c r="O191" s="3">
        <f>CRI!G191*Planck!N191</f>
        <v>5.8318462719375116E-2</v>
      </c>
      <c r="P191" s="3">
        <f>CRI!H191*Planck!L191</f>
        <v>16.254418904152097</v>
      </c>
      <c r="Q191" s="3">
        <f>CRI!H191*Planck!M191</f>
        <v>20.890051372665418</v>
      </c>
      <c r="R191" s="3">
        <f>CRI!H191*Planck!N191</f>
        <v>4.7896454722055726E-2</v>
      </c>
      <c r="S191" s="3">
        <f>CRI!I191*Planck!L191</f>
        <v>17.711997479917542</v>
      </c>
      <c r="T191" s="3">
        <f>CRI!I191*Planck!M191</f>
        <v>22.763319897796062</v>
      </c>
      <c r="U191" s="3">
        <f>CRI!I191*Planck!N191</f>
        <v>5.2191461924076026E-2</v>
      </c>
      <c r="V191" s="3">
        <f>CRI!J191*Planck!L191</f>
        <v>18.755098735560111</v>
      </c>
      <c r="W191" s="3">
        <f>CRI!J191*Planck!M191</f>
        <v>24.103905429998562</v>
      </c>
      <c r="X191" s="3">
        <f>CRI!J191*Planck!N191</f>
        <v>5.5265140063910458E-2</v>
      </c>
    </row>
    <row r="192" spans="1:24" x14ac:dyDescent="0.25">
      <c r="A192" s="3">
        <f>CRI!C192*Planck!L192</f>
        <v>20.858332022046461</v>
      </c>
      <c r="B192" s="3">
        <f>CRI!C192*Planck!M192</f>
        <v>26.055809060475308</v>
      </c>
      <c r="C192" s="3">
        <f>CRI!C192*Planck!N192</f>
        <v>5.7476049398107298E-2</v>
      </c>
      <c r="D192" s="3">
        <f>CRI!D192*Planck!L192</f>
        <v>22.538197688251547</v>
      </c>
      <c r="E192" s="3">
        <f>CRI!D192*Planck!M192</f>
        <v>28.154263481453189</v>
      </c>
      <c r="F192" s="3">
        <f>CRI!D192*Planck!N192</f>
        <v>6.21049929737938E-2</v>
      </c>
      <c r="G192" s="3">
        <f>CRI!E192*Planck!L192</f>
        <v>24.428046562732266</v>
      </c>
      <c r="H192" s="3">
        <f>CRI!E192*Planck!M192</f>
        <v>30.515024705053296</v>
      </c>
      <c r="I192" s="3">
        <f>CRI!E192*Planck!N192</f>
        <v>6.7312554496441093E-2</v>
      </c>
      <c r="J192" s="3">
        <f>CRI!F192*Planck!L192</f>
        <v>19.598432772392652</v>
      </c>
      <c r="K192" s="3">
        <f>CRI!F192*Planck!M192</f>
        <v>24.481968244741903</v>
      </c>
      <c r="L192" s="3">
        <f>CRI!F192*Planck!N192</f>
        <v>5.4004341716342441E-2</v>
      </c>
      <c r="M192" s="3">
        <f>CRI!G192*Planck!L192</f>
        <v>19.878410383426829</v>
      </c>
      <c r="N192" s="3">
        <f>CRI!G192*Planck!M192</f>
        <v>24.831710648238211</v>
      </c>
      <c r="O192" s="3">
        <f>CRI!G192*Planck!N192</f>
        <v>5.4775832312290176E-2</v>
      </c>
      <c r="P192" s="3">
        <f>CRI!H192*Planck!L192</f>
        <v>16.378690245499573</v>
      </c>
      <c r="Q192" s="3">
        <f>CRI!H192*Planck!M192</f>
        <v>20.459930604534303</v>
      </c>
      <c r="R192" s="3">
        <f>CRI!H192*Planck!N192</f>
        <v>4.5132199862943319E-2</v>
      </c>
      <c r="S192" s="3">
        <f>CRI!I192*Planck!L192</f>
        <v>17.918567106187567</v>
      </c>
      <c r="T192" s="3">
        <f>CRI!I192*Planck!M192</f>
        <v>22.383513823764023</v>
      </c>
      <c r="U192" s="3">
        <f>CRI!I192*Planck!N192</f>
        <v>4.9375398140655939E-2</v>
      </c>
      <c r="V192" s="3">
        <f>CRI!J192*Planck!L192</f>
        <v>19.038477550324291</v>
      </c>
      <c r="W192" s="3">
        <f>CRI!J192*Planck!M192</f>
        <v>23.782483437749278</v>
      </c>
      <c r="X192" s="3">
        <f>CRI!J192*Planck!N192</f>
        <v>5.2461360524446936E-2</v>
      </c>
    </row>
    <row r="193" spans="1:24" x14ac:dyDescent="0.25">
      <c r="A193" s="3">
        <f>CRI!C193*Planck!L193</f>
        <v>21.430701316273286</v>
      </c>
      <c r="B193" s="3">
        <f>CRI!C193*Planck!M193</f>
        <v>26.025100638925498</v>
      </c>
      <c r="C193" s="3">
        <f>CRI!C193*Planck!N193</f>
        <v>5.5541469322431994E-2</v>
      </c>
      <c r="D193" s="3">
        <f>CRI!D193*Planck!L193</f>
        <v>23.001054429965723</v>
      </c>
      <c r="E193" s="3">
        <f>CRI!D193*Planck!M193</f>
        <v>27.93211232367435</v>
      </c>
      <c r="F193" s="3">
        <f>CRI!D193*Planck!N193</f>
        <v>5.9611318367610203E-2</v>
      </c>
      <c r="G193" s="3">
        <f>CRI!E193*Planck!L193</f>
        <v>24.564301873460462</v>
      </c>
      <c r="H193" s="3">
        <f>CRI!E193*Planck!M193</f>
        <v>29.830494996275018</v>
      </c>
      <c r="I193" s="3">
        <f>CRI!E193*Planck!N193</f>
        <v>6.366275180624914E-2</v>
      </c>
      <c r="J193" s="3">
        <f>CRI!F193*Planck!L193</f>
        <v>19.654283766847449</v>
      </c>
      <c r="K193" s="3">
        <f>CRI!F193*Planck!M193</f>
        <v>23.867847601879287</v>
      </c>
      <c r="L193" s="3">
        <f>CRI!F193*Planck!N193</f>
        <v>5.0937567687615024E-2</v>
      </c>
      <c r="M193" s="3">
        <f>CRI!G193*Planck!L193</f>
        <v>19.995355936337209</v>
      </c>
      <c r="N193" s="3">
        <f>CRI!G193*Planck!M193</f>
        <v>24.282040184992159</v>
      </c>
      <c r="O193" s="3">
        <f>CRI!G193*Planck!N193</f>
        <v>5.1821516801499878E-2</v>
      </c>
      <c r="P193" s="3">
        <f>CRI!H193*Planck!L193</f>
        <v>16.520683209660277</v>
      </c>
      <c r="Q193" s="3">
        <f>CRI!H193*Planck!M193</f>
        <v>20.06245324452977</v>
      </c>
      <c r="R193" s="3">
        <f>CRI!H193*Planck!N193</f>
        <v>4.2816285203797877E-2</v>
      </c>
      <c r="S193" s="3">
        <f>CRI!I193*Planck!L193</f>
        <v>18.154987355132043</v>
      </c>
      <c r="T193" s="3">
        <f>CRI!I193*Planck!M193</f>
        <v>22.047126038612284</v>
      </c>
      <c r="U193" s="3">
        <f>CRI!I193*Planck!N193</f>
        <v>4.7051874707829497E-2</v>
      </c>
      <c r="V193" s="3">
        <f>CRI!J193*Planck!L193</f>
        <v>19.355845618543906</v>
      </c>
      <c r="W193" s="3">
        <f>CRI!J193*Planck!M193</f>
        <v>23.505429091655522</v>
      </c>
      <c r="X193" s="3">
        <f>CRI!J193*Planck!N193</f>
        <v>5.0164112212965767E-2</v>
      </c>
    </row>
    <row r="194" spans="1:24" x14ac:dyDescent="0.25">
      <c r="A194" s="3">
        <f>CRI!C194*Planck!L194</f>
        <v>22.022119473678742</v>
      </c>
      <c r="B194" s="3">
        <f>CRI!C194*Planck!M194</f>
        <v>26.002863405949583</v>
      </c>
      <c r="C194" s="3">
        <f>CRI!C194*Planck!N194</f>
        <v>5.3978499382280755E-2</v>
      </c>
      <c r="D194" s="3">
        <f>CRI!D194*Planck!L194</f>
        <v>23.442203773618093</v>
      </c>
      <c r="E194" s="3">
        <f>CRI!D194*Planck!M194</f>
        <v>27.67964379579314</v>
      </c>
      <c r="F194" s="3">
        <f>CRI!D194*Planck!N194</f>
        <v>5.745927331953421E-2</v>
      </c>
      <c r="G194" s="3">
        <f>CRI!E194*Planck!L194</f>
        <v>24.674865780164431</v>
      </c>
      <c r="H194" s="3">
        <f>CRI!E194*Planck!M194</f>
        <v>29.135123220479681</v>
      </c>
      <c r="I194" s="3">
        <f>CRI!E194*Planck!N194</f>
        <v>6.0480655772683148E-2</v>
      </c>
      <c r="J194" s="3">
        <f>CRI!F194*Planck!L194</f>
        <v>19.693757905757881</v>
      </c>
      <c r="K194" s="3">
        <f>CRI!F194*Planck!M194</f>
        <v>23.253624492652786</v>
      </c>
      <c r="L194" s="3">
        <f>CRI!F194*Planck!N194</f>
        <v>4.8271443637443873E-2</v>
      </c>
      <c r="M194" s="3">
        <f>CRI!G194*Planck!L194</f>
        <v>20.097436691527442</v>
      </c>
      <c r="N194" s="3">
        <f>CRI!G194*Planck!M194</f>
        <v>23.730272725298668</v>
      </c>
      <c r="O194" s="3">
        <f>CRI!G194*Planck!N194</f>
        <v>4.9260902218592063E-2</v>
      </c>
      <c r="P194" s="3">
        <f>CRI!H194*Planck!L194</f>
        <v>16.637332813502631</v>
      </c>
      <c r="Q194" s="3">
        <f>CRI!H194*Planck!M194</f>
        <v>19.644716445476806</v>
      </c>
      <c r="R194" s="3">
        <f>CRI!H194*Planck!N194</f>
        <v>4.0779828665893289E-2</v>
      </c>
      <c r="S194" s="3">
        <f>CRI!I194*Planck!L194</f>
        <v>18.381801852006809</v>
      </c>
      <c r="T194" s="3">
        <f>CRI!I194*Planck!M194</f>
        <v>21.704517736553662</v>
      </c>
      <c r="U194" s="3">
        <f>CRI!I194*Planck!N194</f>
        <v>4.5055703248712255E-2</v>
      </c>
      <c r="V194" s="3">
        <f>CRI!J194*Planck!L194</f>
        <v>19.664923706774342</v>
      </c>
      <c r="W194" s="3">
        <f>CRI!J194*Planck!M194</f>
        <v>23.219578190320934</v>
      </c>
      <c r="X194" s="3">
        <f>CRI!J194*Planck!N194</f>
        <v>4.8200768024504716E-2</v>
      </c>
    </row>
    <row r="195" spans="1:24" x14ac:dyDescent="0.25">
      <c r="A195" s="3">
        <f>CRI!C195*Planck!L195</f>
        <v>22.618010010978161</v>
      </c>
      <c r="B195" s="3">
        <f>CRI!C195*Planck!M195</f>
        <v>25.971591912965781</v>
      </c>
      <c r="C195" s="3">
        <f>CRI!C195*Planck!N195</f>
        <v>5.2709487961850217E-2</v>
      </c>
      <c r="D195" s="3">
        <f>CRI!D195*Planck!L195</f>
        <v>23.860356279755639</v>
      </c>
      <c r="E195" s="3">
        <f>CRI!D195*Planck!M195</f>
        <v>27.398141387991366</v>
      </c>
      <c r="F195" s="3">
        <f>CRI!D195*Planck!N195</f>
        <v>5.5604677930675597E-2</v>
      </c>
      <c r="G195" s="3">
        <f>CRI!E195*Planck!L195</f>
        <v>24.759230344812281</v>
      </c>
      <c r="H195" s="3">
        <f>CRI!E195*Planck!M195</f>
        <v>28.430291890509874</v>
      </c>
      <c r="I195" s="3">
        <f>CRI!E195*Planck!N195</f>
        <v>5.769943302576689E-2</v>
      </c>
      <c r="J195" s="3">
        <f>CRI!F195*Planck!L195</f>
        <v>19.716766077421351</v>
      </c>
      <c r="K195" s="3">
        <f>CRI!F195*Planck!M195</f>
        <v>22.640179315406034</v>
      </c>
      <c r="L195" s="3">
        <f>CRI!F195*Planck!N195</f>
        <v>4.5948367858181544E-2</v>
      </c>
      <c r="M195" s="3">
        <f>CRI!G195*Planck!L195</f>
        <v>20.177164988791827</v>
      </c>
      <c r="N195" s="3">
        <f>CRI!G195*Planck!M195</f>
        <v>23.168841767915517</v>
      </c>
      <c r="O195" s="3">
        <f>CRI!G195*Planck!N195</f>
        <v>4.7021291199569777E-2</v>
      </c>
      <c r="P195" s="3">
        <f>CRI!H195*Planck!L195</f>
        <v>16.749750870811614</v>
      </c>
      <c r="Q195" s="3">
        <f>CRI!H195*Planck!M195</f>
        <v>19.233243510344934</v>
      </c>
      <c r="R195" s="3">
        <f>CRI!H195*Planck!N195</f>
        <v>3.9033972991457409E-2</v>
      </c>
      <c r="S195" s="3">
        <f>CRI!I195*Planck!L195</f>
        <v>18.598654435521624</v>
      </c>
      <c r="T195" s="3">
        <f>CRI!I195*Planck!M195</f>
        <v>21.356284787883009</v>
      </c>
      <c r="U195" s="3">
        <f>CRI!I195*Planck!N195</f>
        <v>4.3342696886238707E-2</v>
      </c>
      <c r="V195" s="3">
        <f>CRI!J195*Planck!L195</f>
        <v>19.957927411948745</v>
      </c>
      <c r="W195" s="3">
        <f>CRI!J195*Planck!M195</f>
        <v>22.917097742911</v>
      </c>
      <c r="X195" s="3">
        <f>CRI!J195*Planck!N195</f>
        <v>4.6510375322718241E-2</v>
      </c>
    </row>
    <row r="196" spans="1:24" x14ac:dyDescent="0.25">
      <c r="A196" s="3">
        <f>CRI!C196*Planck!L196</f>
        <v>23.225167668389251</v>
      </c>
      <c r="B196" s="3">
        <f>CRI!C196*Planck!M196</f>
        <v>25.939543171235712</v>
      </c>
      <c r="C196" s="3">
        <f>CRI!C196*Planck!N196</f>
        <v>5.1711048811393691E-2</v>
      </c>
      <c r="D196" s="3">
        <f>CRI!D196*Planck!L196</f>
        <v>24.261674991811152</v>
      </c>
      <c r="E196" s="3">
        <f>CRI!D196*Planck!M196</f>
        <v>27.097189344003642</v>
      </c>
      <c r="F196" s="3">
        <f>CRI!D196*Planck!N196</f>
        <v>5.4018841872788374E-2</v>
      </c>
      <c r="G196" s="3">
        <f>CRI!E196*Planck!L196</f>
        <v>24.831754019693193</v>
      </c>
      <c r="H196" s="3">
        <f>CRI!E196*Planck!M196</f>
        <v>27.733894739026006</v>
      </c>
      <c r="I196" s="3">
        <f>CRI!E196*Planck!N196</f>
        <v>5.5288128056555447E-2</v>
      </c>
      <c r="J196" s="3">
        <f>CRI!F196*Planck!L196</f>
        <v>19.723253639970984</v>
      </c>
      <c r="K196" s="3">
        <f>CRI!F196*Planck!M196</f>
        <v>22.028352887526921</v>
      </c>
      <c r="L196" s="3">
        <f>CRI!F196*Planck!N196</f>
        <v>4.3914005111110238E-2</v>
      </c>
      <c r="M196" s="3">
        <f>CRI!G196*Planck!L196</f>
        <v>20.24891092542066</v>
      </c>
      <c r="N196" s="3">
        <f>CRI!G196*Planck!M196</f>
        <v>22.615444875144942</v>
      </c>
      <c r="O196" s="3">
        <f>CRI!G196*Planck!N196</f>
        <v>4.5084385877960396E-2</v>
      </c>
      <c r="P196" s="3">
        <f>CRI!H196*Planck!L196</f>
        <v>16.87285850056076</v>
      </c>
      <c r="Q196" s="3">
        <f>CRI!H196*Planck!M196</f>
        <v>18.844825912415107</v>
      </c>
      <c r="R196" s="3">
        <f>CRI!H196*Planck!N196</f>
        <v>3.7567574192274855E-2</v>
      </c>
      <c r="S196" s="3">
        <f>CRI!I196*Planck!L196</f>
        <v>18.812607920107457</v>
      </c>
      <c r="T196" s="3">
        <f>CRI!I196*Planck!M196</f>
        <v>21.011278035737948</v>
      </c>
      <c r="U196" s="3">
        <f>CRI!I196*Planck!N196</f>
        <v>4.1886444064313473E-2</v>
      </c>
      <c r="V196" s="3">
        <f>CRI!J196*Planck!L196</f>
        <v>20.24891092542066</v>
      </c>
      <c r="W196" s="3">
        <f>CRI!J196*Planck!M196</f>
        <v>22.615444875144942</v>
      </c>
      <c r="X196" s="3">
        <f>CRI!J196*Planck!N196</f>
        <v>4.5084385877960396E-2</v>
      </c>
    </row>
    <row r="197" spans="1:24" x14ac:dyDescent="0.25">
      <c r="A197" s="3">
        <f>CRI!C197*Planck!L197</f>
        <v>23.835731844981677</v>
      </c>
      <c r="B197" s="3">
        <f>CRI!C197*Planck!M197</f>
        <v>25.898194576731431</v>
      </c>
      <c r="C197" s="3">
        <f>CRI!C197*Planck!N197</f>
        <v>5.0925005722216053E-2</v>
      </c>
      <c r="D197" s="3">
        <f>CRI!D197*Planck!L197</f>
        <v>24.660238292449598</v>
      </c>
      <c r="E197" s="3">
        <f>CRI!D197*Planck!M197</f>
        <v>26.79404407466868</v>
      </c>
      <c r="F197" s="3">
        <f>CRI!D197*Planck!N197</f>
        <v>5.2686562523927928E-2</v>
      </c>
      <c r="G197" s="3">
        <f>CRI!E197*Planck!L197</f>
        <v>24.885103687213576</v>
      </c>
      <c r="H197" s="3">
        <f>CRI!E197*Planck!M197</f>
        <v>27.038366665015204</v>
      </c>
      <c r="I197" s="3">
        <f>CRI!E197*Planck!N197</f>
        <v>5.3166987106212989E-2</v>
      </c>
      <c r="J197" s="3">
        <f>CRI!F197*Planck!L197</f>
        <v>19.713199607642078</v>
      </c>
      <c r="K197" s="3">
        <f>CRI!F197*Planck!M197</f>
        <v>21.418947087045176</v>
      </c>
      <c r="L197" s="3">
        <f>CRI!F197*Planck!N197</f>
        <v>4.2117221713656672E-2</v>
      </c>
      <c r="M197" s="3">
        <f>CRI!G197*Planck!L197</f>
        <v>20.312840660346023</v>
      </c>
      <c r="N197" s="3">
        <f>CRI!G197*Planck!M197</f>
        <v>22.070473994635904</v>
      </c>
      <c r="O197" s="3">
        <f>CRI!G197*Planck!N197</f>
        <v>4.3398353933083493E-2</v>
      </c>
      <c r="P197" s="3">
        <f>CRI!H197*Planck!L197</f>
        <v>17.014814870474343</v>
      </c>
      <c r="Q197" s="3">
        <f>CRI!H197*Planck!M197</f>
        <v>18.487076002886901</v>
      </c>
      <c r="R197" s="3">
        <f>CRI!H197*Planck!N197</f>
        <v>3.6352126726235987E-2</v>
      </c>
      <c r="S197" s="3">
        <f>CRI!I197*Planck!L197</f>
        <v>19.038603423350146</v>
      </c>
      <c r="T197" s="3">
        <f>CRI!I197*Planck!M197</f>
        <v>20.685979316005607</v>
      </c>
      <c r="U197" s="3">
        <f>CRI!I197*Planck!N197</f>
        <v>4.0675947966801497E-2</v>
      </c>
      <c r="V197" s="3">
        <f>CRI!J197*Planck!L197</f>
        <v>20.53770605511</v>
      </c>
      <c r="W197" s="3">
        <f>CRI!J197*Planck!M197</f>
        <v>22.314796584982428</v>
      </c>
      <c r="X197" s="3">
        <f>CRI!J197*Planck!N197</f>
        <v>4.3878778515368547E-2</v>
      </c>
    </row>
    <row r="198" spans="1:24" x14ac:dyDescent="0.25">
      <c r="A198" s="3">
        <f>CRI!C198*Planck!L198</f>
        <v>24.441471104311358</v>
      </c>
      <c r="B198" s="3">
        <f>CRI!C198*Planck!M198</f>
        <v>25.83952783817546</v>
      </c>
      <c r="C198" s="3">
        <f>CRI!C198*Planck!N198</f>
        <v>5.0318834923491894E-2</v>
      </c>
      <c r="D198" s="3">
        <f>CRI!D198*Planck!L198</f>
        <v>25.04814739607211</v>
      </c>
      <c r="E198" s="3">
        <f>CRI!D198*Planck!M198</f>
        <v>26.480906127674075</v>
      </c>
      <c r="F198" s="3">
        <f>CRI!D198*Planck!N198</f>
        <v>5.1567828654140155E-2</v>
      </c>
      <c r="G198" s="3">
        <f>CRI!E198*Planck!L198</f>
        <v>24.919228684072952</v>
      </c>
      <c r="H198" s="3">
        <f>CRI!E198*Planck!M198</f>
        <v>26.344613241155621</v>
      </c>
      <c r="I198" s="3">
        <f>CRI!E198*Planck!N198</f>
        <v>5.1302417486377407E-2</v>
      </c>
      <c r="J198" s="3">
        <f>CRI!F198*Planck!L198</f>
        <v>19.701812574930468</v>
      </c>
      <c r="K198" s="3">
        <f>CRI!F198*Planck!M198</f>
        <v>20.828759951467529</v>
      </c>
      <c r="L198" s="3">
        <f>CRI!F198*Planck!N198</f>
        <v>4.0561071402802337E-2</v>
      </c>
      <c r="M198" s="3">
        <f>CRI!G198*Planck!L198</f>
        <v>20.37673994951431</v>
      </c>
      <c r="N198" s="3">
        <f>CRI!G198*Planck!M198</f>
        <v>21.542293298534737</v>
      </c>
      <c r="O198" s="3">
        <f>CRI!G198*Planck!N198</f>
        <v>4.1950576928148534E-2</v>
      </c>
      <c r="P198" s="3">
        <f>CRI!H198*Planck!L198</f>
        <v>17.176522510476335</v>
      </c>
      <c r="Q198" s="3">
        <f>CRI!H198*Planck!M198</f>
        <v>18.159022821429545</v>
      </c>
      <c r="R198" s="3">
        <f>CRI!H198*Planck!N198</f>
        <v>3.5362134998978945E-2</v>
      </c>
      <c r="S198" s="3">
        <f>CRI!I198*Planck!L198</f>
        <v>19.261972263403926</v>
      </c>
      <c r="T198" s="3">
        <f>CRI!I198*Planck!M198</f>
        <v>20.363760691581035</v>
      </c>
      <c r="U198" s="3">
        <f>CRI!I198*Planck!N198</f>
        <v>3.9655550948082353E-2</v>
      </c>
      <c r="V198" s="3">
        <f>CRI!J198*Planck!L198</f>
        <v>20.824163714687867</v>
      </c>
      <c r="W198" s="3">
        <f>CRI!J198*Planck!M198</f>
        <v>22.015309787039968</v>
      </c>
      <c r="X198" s="3">
        <f>CRI!J198*Planck!N198</f>
        <v>4.2871709804501633E-2</v>
      </c>
    </row>
    <row r="199" spans="1:24" x14ac:dyDescent="0.25">
      <c r="A199" s="3">
        <f>CRI!C199*Planck!L199</f>
        <v>25.056179786982224</v>
      </c>
      <c r="B199" s="3">
        <f>CRI!C199*Planck!M199</f>
        <v>25.779257084042303</v>
      </c>
      <c r="C199" s="3">
        <f>CRI!C199*Planck!N199</f>
        <v>4.9872347823866292E-2</v>
      </c>
      <c r="D199" s="3">
        <f>CRI!D199*Planck!L199</f>
        <v>25.424202011515622</v>
      </c>
      <c r="E199" s="3">
        <f>CRI!D199*Planck!M199</f>
        <v>26.157899782951127</v>
      </c>
      <c r="F199" s="3">
        <f>CRI!D199*Planck!N199</f>
        <v>5.060486700854977E-2</v>
      </c>
      <c r="G199" s="3">
        <f>CRI!E199*Planck!L199</f>
        <v>24.933505712137755</v>
      </c>
      <c r="H199" s="3">
        <f>CRI!E199*Planck!M199</f>
        <v>25.653042851072694</v>
      </c>
      <c r="I199" s="3">
        <f>CRI!E199*Planck!N199</f>
        <v>4.962817476230514E-2</v>
      </c>
      <c r="J199" s="3">
        <f>CRI!F199*Planck!L199</f>
        <v>19.673854753181267</v>
      </c>
      <c r="K199" s="3">
        <f>CRI!F199*Planck!M199</f>
        <v>20.241607612500779</v>
      </c>
      <c r="L199" s="3">
        <f>CRI!F199*Planck!N199</f>
        <v>3.9159254747870534E-2</v>
      </c>
      <c r="M199" s="3">
        <f>CRI!G199*Planck!L199</f>
        <v>20.440567720959184</v>
      </c>
      <c r="N199" s="3">
        <f>CRI!G199*Planck!M199</f>
        <v>21.030446568560826</v>
      </c>
      <c r="O199" s="3">
        <f>CRI!G199*Planck!N199</f>
        <v>4.0685336382627772E-2</v>
      </c>
      <c r="P199" s="3">
        <f>CRI!H199*Planck!L199</f>
        <v>17.33538020145863</v>
      </c>
      <c r="Q199" s="3">
        <f>CRI!H199*Planck!M199</f>
        <v>17.835648796517638</v>
      </c>
      <c r="R199" s="3">
        <f>CRI!H199*Planck!N199</f>
        <v>3.4504705761860981E-2</v>
      </c>
      <c r="S199" s="3">
        <f>CRI!I199*Planck!L199</f>
        <v>19.474509381559013</v>
      </c>
      <c r="T199" s="3">
        <f>CRI!I199*Planck!M199</f>
        <v>20.036509483925169</v>
      </c>
      <c r="U199" s="3">
        <f>CRI!I199*Planck!N199</f>
        <v>3.8762473522833657E-2</v>
      </c>
      <c r="V199" s="3">
        <f>CRI!J199*Planck!L199</f>
        <v>21.107608002925968</v>
      </c>
      <c r="W199" s="3">
        <f>CRI!J199*Planck!M199</f>
        <v>21.716736460333067</v>
      </c>
      <c r="X199" s="3">
        <f>CRI!J199*Planck!N199</f>
        <v>4.2013027404866558E-2</v>
      </c>
    </row>
    <row r="200" spans="1:24" x14ac:dyDescent="0.25">
      <c r="A200" s="3">
        <f>CRI!C200*Planck!L200</f>
        <v>25.670670369479449</v>
      </c>
      <c r="B200" s="3">
        <f>CRI!C200*Planck!M200</f>
        <v>25.708556458694755</v>
      </c>
      <c r="C200" s="3">
        <f>CRI!C200*Planck!N200</f>
        <v>4.9473958993606938E-2</v>
      </c>
      <c r="D200" s="3">
        <f>CRI!D200*Planck!L200</f>
        <v>25.779116170678215</v>
      </c>
      <c r="E200" s="3">
        <f>CRI!D200*Planck!M200</f>
        <v>25.817162309757435</v>
      </c>
      <c r="F200" s="3">
        <f>CRI!D200*Planck!N200</f>
        <v>4.9682961837876856E-2</v>
      </c>
      <c r="G200" s="3">
        <f>CRI!E200*Planck!L200</f>
        <v>24.91929588974514</v>
      </c>
      <c r="H200" s="3">
        <f>CRI!E200*Planck!M200</f>
        <v>24.956073062046176</v>
      </c>
      <c r="I200" s="3">
        <f>CRI!E200*Planck!N200</f>
        <v>4.8025867858308251E-2</v>
      </c>
      <c r="J200" s="3">
        <f>CRI!F200*Planck!L200</f>
        <v>19.636436145633798</v>
      </c>
      <c r="K200" s="3">
        <f>CRI!F200*Planck!M200</f>
        <v>19.665416603135547</v>
      </c>
      <c r="L200" s="3">
        <f>CRI!F200*Planck!N200</f>
        <v>3.7844443587445264E-2</v>
      </c>
      <c r="M200" s="3">
        <f>CRI!G200*Planck!L200</f>
        <v>20.480764169252769</v>
      </c>
      <c r="N200" s="3">
        <f>CRI!G200*Planck!M200</f>
        <v>20.510990729266428</v>
      </c>
      <c r="O200" s="3">
        <f>CRI!G200*Planck!N200</f>
        <v>3.947168001783246E-2</v>
      </c>
      <c r="P200" s="3">
        <f>CRI!H200*Planck!L200</f>
        <v>17.490758507629632</v>
      </c>
      <c r="Q200" s="3">
        <f>CRI!H200*Planck!M200</f>
        <v>17.516572264252492</v>
      </c>
      <c r="R200" s="3">
        <f>CRI!H200*Planck!N200</f>
        <v>3.3709173025819092E-2</v>
      </c>
      <c r="S200" s="3">
        <f>CRI!I200*Planck!L200</f>
        <v>19.675166788919071</v>
      </c>
      <c r="T200" s="3">
        <f>CRI!I200*Planck!M200</f>
        <v>19.704204407086507</v>
      </c>
      <c r="U200" s="3">
        <f>CRI!I200*Planck!N200</f>
        <v>3.7919087460398807E-2</v>
      </c>
      <c r="V200" s="3">
        <f>CRI!J200*Planck!L200</f>
        <v>21.394807350785229</v>
      </c>
      <c r="W200" s="3">
        <f>CRI!J200*Planck!M200</f>
        <v>21.426382902509026</v>
      </c>
      <c r="X200" s="3">
        <f>CRI!J200*Planck!N200</f>
        <v>4.1233275419536024E-2</v>
      </c>
    </row>
    <row r="201" spans="1:24" x14ac:dyDescent="0.25">
      <c r="A201" s="3">
        <f>CRI!C201*Planck!L201</f>
        <v>26.291011566995952</v>
      </c>
      <c r="B201" s="3">
        <f>CRI!C201*Planck!M201</f>
        <v>25.634361343333584</v>
      </c>
      <c r="C201" s="3">
        <f>CRI!C201*Planck!N201</f>
        <v>4.9039838572482557E-2</v>
      </c>
      <c r="D201" s="3">
        <f>CRI!D201*Planck!L201</f>
        <v>26.118970444308889</v>
      </c>
      <c r="E201" s="3">
        <f>CRI!D201*Planck!M201</f>
        <v>25.466617158457517</v>
      </c>
      <c r="F201" s="3">
        <f>CRI!D201*Planck!N201</f>
        <v>4.8718935405143292E-2</v>
      </c>
      <c r="G201" s="3">
        <f>CRI!E201*Planck!L201</f>
        <v>24.891222432405748</v>
      </c>
      <c r="H201" s="3">
        <f>CRI!E201*Planck!M201</f>
        <v>24.269533657296492</v>
      </c>
      <c r="I201" s="3">
        <f>CRI!E201*Planck!N201</f>
        <v>4.642885371094943E-2</v>
      </c>
      <c r="J201" s="3">
        <f>CRI!F201*Planck!L201</f>
        <v>19.573587731169205</v>
      </c>
      <c r="K201" s="3">
        <f>CRI!F201*Planck!M201</f>
        <v>19.08471339749077</v>
      </c>
      <c r="L201" s="3">
        <f>CRI!F201*Planck!N201</f>
        <v>3.6510028538644809E-2</v>
      </c>
      <c r="M201" s="3">
        <f>CRI!G201*Planck!L201</f>
        <v>20.511993854916827</v>
      </c>
      <c r="N201" s="3">
        <f>CRI!G201*Planck!M201</f>
        <v>19.99968167863295</v>
      </c>
      <c r="O201" s="3">
        <f>CRI!G201*Planck!N201</f>
        <v>3.8260409451404444E-2</v>
      </c>
      <c r="P201" s="3">
        <f>CRI!H201*Planck!L201</f>
        <v>17.626395024392885</v>
      </c>
      <c r="Q201" s="3">
        <f>CRI!H201*Planck!M201</f>
        <v>17.18615421412073</v>
      </c>
      <c r="R201" s="3">
        <f>CRI!H201*Planck!N201</f>
        <v>3.2877988144668552E-2</v>
      </c>
      <c r="S201" s="3">
        <f>CRI!I201*Planck!L201</f>
        <v>19.862929619324724</v>
      </c>
      <c r="T201" s="3">
        <f>CRI!I201*Planck!M201</f>
        <v>19.366828617509608</v>
      </c>
      <c r="U201" s="3">
        <f>CRI!I201*Planck!N201</f>
        <v>3.7049729320079029E-2</v>
      </c>
      <c r="V201" s="3">
        <f>CRI!J201*Planck!L201</f>
        <v>21.669361407538901</v>
      </c>
      <c r="W201" s="3">
        <f>CRI!J201*Planck!M201</f>
        <v>21.128142558708316</v>
      </c>
      <c r="X201" s="3">
        <f>CRI!J201*Planck!N201</f>
        <v>4.0419212577141338E-2</v>
      </c>
    </row>
    <row r="202" spans="1:24" x14ac:dyDescent="0.25">
      <c r="A202" s="3">
        <f>CRI!C202*Planck!L202</f>
        <v>26.899819981079226</v>
      </c>
      <c r="B202" s="3">
        <f>CRI!C202*Planck!M202</f>
        <v>25.540590836558906</v>
      </c>
      <c r="C202" s="3">
        <f>CRI!C202*Planck!N202</f>
        <v>4.8439080943578197E-2</v>
      </c>
      <c r="D202" s="3">
        <f>CRI!D202*Planck!L202</f>
        <v>26.426509365576365</v>
      </c>
      <c r="E202" s="3">
        <f>CRI!D202*Planck!M202</f>
        <v>25.091196276384849</v>
      </c>
      <c r="F202" s="3">
        <f>CRI!D202*Planck!N202</f>
        <v>4.7586780399116409E-2</v>
      </c>
      <c r="G202" s="3">
        <f>CRI!E202*Planck!L202</f>
        <v>24.848807313900164</v>
      </c>
      <c r="H202" s="3">
        <f>CRI!E202*Planck!M202</f>
        <v>23.593214409137989</v>
      </c>
      <c r="I202" s="3">
        <f>CRI!E202*Planck!N202</f>
        <v>4.4745778584243785E-2</v>
      </c>
      <c r="J202" s="3">
        <f>CRI!F202*Planck!L202</f>
        <v>19.484620338201079</v>
      </c>
      <c r="K202" s="3">
        <f>CRI!F202*Planck!M202</f>
        <v>18.500076060498678</v>
      </c>
      <c r="L202" s="3">
        <f>CRI!F202*Planck!N202</f>
        <v>3.5086372413676875E-2</v>
      </c>
      <c r="M202" s="3">
        <f>CRI!G202*Planck!L202</f>
        <v>20.510126671790612</v>
      </c>
      <c r="N202" s="3">
        <f>CRI!G202*Planck!M202</f>
        <v>19.473764274209135</v>
      </c>
      <c r="O202" s="3">
        <f>CRI!G202*Planck!N202</f>
        <v>3.6933023593344078E-2</v>
      </c>
      <c r="P202" s="3">
        <f>CRI!H202*Planck!L202</f>
        <v>17.749148081357259</v>
      </c>
      <c r="Q202" s="3">
        <f>CRI!H202*Planck!M202</f>
        <v>16.852296006527137</v>
      </c>
      <c r="R202" s="3">
        <f>CRI!H202*Planck!N202</f>
        <v>3.1961270417316993E-2</v>
      </c>
      <c r="S202" s="3">
        <f>CRI!I202*Planck!L202</f>
        <v>20.036816056287751</v>
      </c>
      <c r="T202" s="3">
        <f>CRI!I202*Planck!M202</f>
        <v>19.024369714035078</v>
      </c>
      <c r="U202" s="3">
        <f>CRI!I202*Planck!N202</f>
        <v>3.6080723048882289E-2</v>
      </c>
      <c r="V202" s="3">
        <f>CRI!J202*Planck!L202</f>
        <v>21.930058518299191</v>
      </c>
      <c r="W202" s="3">
        <f>CRI!J202*Planck!M202</f>
        <v>20.821947954731307</v>
      </c>
      <c r="X202" s="3">
        <f>CRI!J202*Planck!N202</f>
        <v>3.9489925226729436E-2</v>
      </c>
    </row>
    <row r="203" spans="1:24" x14ac:dyDescent="0.25">
      <c r="A203" s="3">
        <f>CRI!C203*Planck!L203</f>
        <v>27.570788110093183</v>
      </c>
      <c r="B203" s="3">
        <f>CRI!C203*Planck!M203</f>
        <v>25.496952521881621</v>
      </c>
      <c r="C203" s="3">
        <f>CRI!C203*Planck!N203</f>
        <v>4.7744310221793693E-2</v>
      </c>
      <c r="D203" s="3">
        <f>CRI!D203*Planck!L203</f>
        <v>26.765976087226303</v>
      </c>
      <c r="E203" s="3">
        <f>CRI!D203*Planck!M203</f>
        <v>24.752677318208196</v>
      </c>
      <c r="F203" s="3">
        <f>CRI!D203*Planck!N203</f>
        <v>4.6350617929192199E-2</v>
      </c>
      <c r="G203" s="3">
        <f>CRI!E203*Planck!L203</f>
        <v>24.837614606693773</v>
      </c>
      <c r="H203" s="3">
        <f>CRI!E203*Planck!M203</f>
        <v>22.969364453960985</v>
      </c>
      <c r="I203" s="3">
        <f>CRI!E203*Planck!N203</f>
        <v>4.3011276000384666E-2</v>
      </c>
      <c r="J203" s="3">
        <f>CRI!F203*Planck!L203</f>
        <v>19.403141343374827</v>
      </c>
      <c r="K203" s="3">
        <f>CRI!F203*Planck!M203</f>
        <v>17.943664563809754</v>
      </c>
      <c r="L203" s="3">
        <f>CRI!F203*Planck!N203</f>
        <v>3.3600403291927067E-2</v>
      </c>
      <c r="M203" s="3">
        <f>CRI!G203*Planck!L203</f>
        <v>20.526690801040477</v>
      </c>
      <c r="N203" s="3">
        <f>CRI!G203*Planck!M203</f>
        <v>18.982702224383544</v>
      </c>
      <c r="O203" s="3">
        <f>CRI!G203*Planck!N203</f>
        <v>3.5546052928133107E-2</v>
      </c>
      <c r="P203" s="3">
        <f>CRI!H203*Planck!L203</f>
        <v>17.881170092210724</v>
      </c>
      <c r="Q203" s="3">
        <f>CRI!H203*Planck!M203</f>
        <v>16.536173832110507</v>
      </c>
      <c r="R203" s="3">
        <f>CRI!H203*Planck!N203</f>
        <v>3.0964806976215332E-2</v>
      </c>
      <c r="S203" s="3">
        <f>CRI!I203*Planck!L203</f>
        <v>20.263732417331497</v>
      </c>
      <c r="T203" s="3">
        <f>CRI!I203*Planck!M203</f>
        <v>18.739523197440743</v>
      </c>
      <c r="U203" s="3">
        <f>CRI!I203*Planck!N203</f>
        <v>3.5090688119659361E-2</v>
      </c>
      <c r="V203" s="3">
        <f>CRI!J203*Planck!L203</f>
        <v>22.23193607721387</v>
      </c>
      <c r="W203" s="3">
        <f>CRI!J203*Planck!M203</f>
        <v>20.559681368800501</v>
      </c>
      <c r="X203" s="3">
        <f>CRI!J203*Planck!N203</f>
        <v>3.8499024716417467E-2</v>
      </c>
    </row>
    <row r="204" spans="1:24" x14ac:dyDescent="0.25">
      <c r="A204" s="3">
        <f>CRI!C204*Planck!L204</f>
        <v>28.255188980114461</v>
      </c>
      <c r="B204" s="3">
        <f>CRI!C204*Planck!M204</f>
        <v>25.455846635078487</v>
      </c>
      <c r="C204" s="3">
        <f>CRI!C204*Planck!N204</f>
        <v>4.6884273075231207E-2</v>
      </c>
      <c r="D204" s="3">
        <f>CRI!D204*Planck!L204</f>
        <v>27.088948615151008</v>
      </c>
      <c r="E204" s="3">
        <f>CRI!D204*Planck!M204</f>
        <v>24.405149862494831</v>
      </c>
      <c r="F204" s="3">
        <f>CRI!D204*Planck!N204</f>
        <v>4.494911235906026E-2</v>
      </c>
      <c r="G204" s="3">
        <f>CRI!E204*Planck!L204</f>
        <v>24.804726107222599</v>
      </c>
      <c r="H204" s="3">
        <f>CRI!E204*Planck!M204</f>
        <v>22.347233425158571</v>
      </c>
      <c r="I204" s="3">
        <f>CRI!E204*Planck!N204</f>
        <v>4.1158866542559937E-2</v>
      </c>
      <c r="J204" s="3">
        <f>CRI!F204*Planck!L204</f>
        <v>19.287202725395524</v>
      </c>
      <c r="K204" s="3">
        <f>CRI!F204*Planck!M204</f>
        <v>17.376350763142106</v>
      </c>
      <c r="L204" s="3">
        <f>CRI!F204*Planck!N204</f>
        <v>3.2003554464675329E-2</v>
      </c>
      <c r="M204" s="3">
        <f>CRI!G204*Planck!L204</f>
        <v>20.509744349357209</v>
      </c>
      <c r="N204" s="3">
        <f>CRI!G204*Planck!M204</f>
        <v>18.477770828195315</v>
      </c>
      <c r="O204" s="3">
        <f>CRI!G204*Planck!N204</f>
        <v>3.4032136732661422E-2</v>
      </c>
      <c r="P204" s="3">
        <f>CRI!H204*Planck!L204</f>
        <v>17.992273768436107</v>
      </c>
      <c r="Q204" s="3">
        <f>CRI!H204*Planck!M204</f>
        <v>16.209715036342324</v>
      </c>
      <c r="R204" s="3">
        <f>CRI!H204*Planck!N204</f>
        <v>2.9854858772926905E-2</v>
      </c>
      <c r="S204" s="3">
        <f>CRI!I204*Planck!L204</f>
        <v>20.517787386356954</v>
      </c>
      <c r="T204" s="3">
        <f>CRI!I204*Planck!M204</f>
        <v>18.485017012833822</v>
      </c>
      <c r="U204" s="3">
        <f>CRI!I204*Planck!N204</f>
        <v>3.4045482668635017E-2</v>
      </c>
      <c r="V204" s="3">
        <f>CRI!J204*Planck!L204</f>
        <v>22.528546636293939</v>
      </c>
      <c r="W204" s="3">
        <f>CRI!J204*Planck!M204</f>
        <v>20.296563172460814</v>
      </c>
      <c r="X204" s="3">
        <f>CRI!J204*Planck!N204</f>
        <v>3.7381966662033195E-2</v>
      </c>
    </row>
    <row r="205" spans="1:24" x14ac:dyDescent="0.25">
      <c r="A205" s="3">
        <f>CRI!C205*Planck!L205</f>
        <v>28.936253320916659</v>
      </c>
      <c r="B205" s="3">
        <f>CRI!C205*Planck!M205</f>
        <v>25.402645924591734</v>
      </c>
      <c r="C205" s="3">
        <f>CRI!C205*Planck!N205</f>
        <v>4.5848361802411627E-2</v>
      </c>
      <c r="D205" s="3">
        <f>CRI!D205*Planck!L205</f>
        <v>27.394933407551317</v>
      </c>
      <c r="E205" s="3">
        <f>CRI!D205*Planck!M205</f>
        <v>24.049547319132685</v>
      </c>
      <c r="F205" s="3">
        <f>CRI!D205*Planck!N205</f>
        <v>4.3406200674724997E-2</v>
      </c>
      <c r="G205" s="3">
        <f>CRI!E205*Planck!L205</f>
        <v>24.758465134689555</v>
      </c>
      <c r="H205" s="3">
        <f>CRI!E205*Planck!M205</f>
        <v>21.735036546636945</v>
      </c>
      <c r="I205" s="3">
        <f>CRI!E205*Planck!N205</f>
        <v>3.9228819798418926E-2</v>
      </c>
      <c r="J205" s="3">
        <f>CRI!F205*Planck!L205</f>
        <v>19.152927976081926</v>
      </c>
      <c r="K205" s="3">
        <f>CRI!F205*Planck!M205</f>
        <v>16.814030565730611</v>
      </c>
      <c r="L205" s="3">
        <f>CRI!F205*Planck!N205</f>
        <v>3.0347065381411228E-2</v>
      </c>
      <c r="M205" s="3">
        <f>CRI!G205*Planck!L205</f>
        <v>20.47521821754798</v>
      </c>
      <c r="N205" s="3">
        <f>CRI!G205*Planck!M205</f>
        <v>17.974846737782322</v>
      </c>
      <c r="O205" s="3">
        <f>CRI!G205*Planck!N205</f>
        <v>3.2442182559373971E-2</v>
      </c>
      <c r="P205" s="3">
        <f>CRI!H205*Planck!L205</f>
        <v>18.090228456866875</v>
      </c>
      <c r="Q205" s="3">
        <f>CRI!H205*Planck!M205</f>
        <v>15.881104685124633</v>
      </c>
      <c r="R205" s="3">
        <f>CRI!H205*Planck!N205</f>
        <v>2.8663259551269395E-2</v>
      </c>
      <c r="S205" s="3">
        <f>CRI!I205*Planck!L205</f>
        <v>20.791594410291388</v>
      </c>
      <c r="T205" s="3">
        <f>CRI!I205*Planck!M205</f>
        <v>18.252588030481807</v>
      </c>
      <c r="U205" s="3">
        <f>CRI!I205*Planck!N205</f>
        <v>3.2943468264530693E-2</v>
      </c>
      <c r="V205" s="3">
        <f>CRI!J205*Planck!L205</f>
        <v>22.811534717807021</v>
      </c>
      <c r="W205" s="3">
        <f>CRI!J205*Planck!M205</f>
        <v>20.025859360793934</v>
      </c>
      <c r="X205" s="3">
        <f>CRI!J205*Planck!N205</f>
        <v>3.6143984689762126E-2</v>
      </c>
    </row>
    <row r="206" spans="1:24" x14ac:dyDescent="0.25">
      <c r="A206" s="3">
        <f>CRI!C206*Planck!L206</f>
        <v>29.596590181161236</v>
      </c>
      <c r="B206" s="3">
        <f>CRI!C206*Planck!M206</f>
        <v>25.323750292144769</v>
      </c>
      <c r="C206" s="3">
        <f>CRI!C206*Planck!N206</f>
        <v>4.4630691250337327E-2</v>
      </c>
      <c r="D206" s="3">
        <f>CRI!D206*Planck!L206</f>
        <v>27.667088721836912</v>
      </c>
      <c r="E206" s="3">
        <f>CRI!D206*Planck!M206</f>
        <v>23.67280966536406</v>
      </c>
      <c r="F206" s="3">
        <f>CRI!D206*Planck!N206</f>
        <v>4.1721066074900968E-2</v>
      </c>
      <c r="G206" s="3">
        <f>CRI!E206*Planck!L206</f>
        <v>24.691077996438381</v>
      </c>
      <c r="H206" s="3">
        <f>CRI!E206*Planck!M206</f>
        <v>21.126443613888728</v>
      </c>
      <c r="I206" s="3">
        <f>CRI!E206*Planck!N206</f>
        <v>3.7233339109397433E-2</v>
      </c>
      <c r="J206" s="3">
        <f>CRI!F206*Planck!L206</f>
        <v>19.000683862159867</v>
      </c>
      <c r="K206" s="3">
        <f>CRI!F206*Planck!M206</f>
        <v>16.257567867111725</v>
      </c>
      <c r="L206" s="3">
        <f>CRI!F206*Planck!N206</f>
        <v>2.8652410625907166E-2</v>
      </c>
      <c r="M206" s="3">
        <f>CRI!G206*Planck!L206</f>
        <v>20.423282395729494</v>
      </c>
      <c r="N206" s="3">
        <f>CRI!G206*Planck!M206</f>
        <v>17.474786803805976</v>
      </c>
      <c r="O206" s="3">
        <f>CRI!G206*Planck!N206</f>
        <v>3.0797642746779735E-2</v>
      </c>
      <c r="P206" s="3">
        <f>CRI!H206*Planck!L206</f>
        <v>18.183098498039389</v>
      </c>
      <c r="Q206" s="3">
        <f>CRI!H206*Planck!M206</f>
        <v>15.558016754069051</v>
      </c>
      <c r="R206" s="3">
        <f>CRI!H206*Planck!N206</f>
        <v>2.7419518602417182E-2</v>
      </c>
      <c r="S206" s="3">
        <f>CRI!I206*Planck!L206</f>
        <v>21.060998979743466</v>
      </c>
      <c r="T206" s="3">
        <f>CRI!I206*Planck!M206</f>
        <v>18.020436671979262</v>
      </c>
      <c r="U206" s="3">
        <f>CRI!I206*Planck!N206</f>
        <v>3.1759298525101919E-2</v>
      </c>
      <c r="V206" s="3">
        <f>CRI!J206*Planck!L206</f>
        <v>23.096786536403449</v>
      </c>
      <c r="W206" s="3">
        <f>CRI!J206*Planck!M206</f>
        <v>19.762318943455515</v>
      </c>
      <c r="X206" s="3">
        <f>CRI!J206*Planck!N206</f>
        <v>3.4829199663591971E-2</v>
      </c>
    </row>
    <row r="207" spans="1:24" x14ac:dyDescent="0.25">
      <c r="A207" s="3">
        <f>CRI!C207*Planck!L207</f>
        <v>30.218297131185619</v>
      </c>
      <c r="B207" s="3">
        <f>CRI!C207*Planck!M207</f>
        <v>25.206617564057655</v>
      </c>
      <c r="C207" s="3">
        <f>CRI!C207*Planck!N207</f>
        <v>4.3230754121867838E-2</v>
      </c>
      <c r="D207" s="3">
        <f>CRI!D207*Planck!L207</f>
        <v>27.912813971313149</v>
      </c>
      <c r="E207" s="3">
        <f>CRI!D207*Planck!M207</f>
        <v>23.283496877971512</v>
      </c>
      <c r="F207" s="3">
        <f>CRI!D207*Planck!N207</f>
        <v>3.9932494951807077E-2</v>
      </c>
      <c r="G207" s="3">
        <f>CRI!E207*Planck!L207</f>
        <v>24.619266600066759</v>
      </c>
      <c r="H207" s="3">
        <f>CRI!E207*Planck!M207</f>
        <v>20.536181612134165</v>
      </c>
      <c r="I207" s="3">
        <f>CRI!E207*Planck!N207</f>
        <v>3.522069613743456E-2</v>
      </c>
      <c r="J207" s="3">
        <f>CRI!F207*Planck!L207</f>
        <v>18.855558700385579</v>
      </c>
      <c r="K207" s="3">
        <f>CRI!F207*Planck!M207</f>
        <v>15.72837989691881</v>
      </c>
      <c r="L207" s="3">
        <f>CRI!F207*Planck!N207</f>
        <v>2.6975048212282658E-2</v>
      </c>
      <c r="M207" s="3">
        <f>CRI!G207*Planck!L207</f>
        <v>20.337655017446451</v>
      </c>
      <c r="N207" s="3">
        <f>CRI!G207*Planck!M207</f>
        <v>16.964671766545614</v>
      </c>
      <c r="O207" s="3">
        <f>CRI!G207*Planck!N207</f>
        <v>2.9095357678750287E-2</v>
      </c>
      <c r="P207" s="3">
        <f>CRI!H207*Planck!L207</f>
        <v>18.279187910417459</v>
      </c>
      <c r="Q207" s="3">
        <f>CRI!H207*Planck!M207</f>
        <v>15.247599725397274</v>
      </c>
      <c r="R207" s="3">
        <f>CRI!H207*Planck!N207</f>
        <v>2.6150483419767466E-2</v>
      </c>
      <c r="S207" s="3">
        <f>CRI!I207*Planck!L207</f>
        <v>21.325719228820372</v>
      </c>
      <c r="T207" s="3">
        <f>CRI!I207*Planck!M207</f>
        <v>17.788866346296818</v>
      </c>
      <c r="U207" s="3">
        <f>CRI!I207*Planck!N207</f>
        <v>3.0508897323062046E-2</v>
      </c>
      <c r="V207" s="3">
        <f>CRI!J207*Planck!L207</f>
        <v>23.38418633584936</v>
      </c>
      <c r="W207" s="3">
        <f>CRI!J207*Planck!M207</f>
        <v>19.505938387445159</v>
      </c>
      <c r="X207" s="3">
        <f>CRI!J207*Planck!N207</f>
        <v>3.3453771582044864E-2</v>
      </c>
    </row>
    <row r="208" spans="1:24" x14ac:dyDescent="0.25">
      <c r="A208" s="3">
        <f>CRI!C208*Planck!L208</f>
        <v>30.815630419457907</v>
      </c>
      <c r="B208" s="3">
        <f>CRI!C208*Planck!M208</f>
        <v>25.066319985593584</v>
      </c>
      <c r="C208" s="3">
        <f>CRI!C208*Planck!N208</f>
        <v>4.1632136414645152E-2</v>
      </c>
      <c r="D208" s="3">
        <f>CRI!D208*Planck!L208</f>
        <v>28.130966731395429</v>
      </c>
      <c r="E208" s="3">
        <f>CRI!D208*Planck!M208</f>
        <v>22.882537335598339</v>
      </c>
      <c r="F208" s="3">
        <f>CRI!D208*Planck!N208</f>
        <v>3.8005136630201747E-2</v>
      </c>
      <c r="G208" s="3">
        <f>CRI!E208*Planck!L208</f>
        <v>24.534843149237659</v>
      </c>
      <c r="H208" s="3">
        <f>CRI!E208*Planck!M208</f>
        <v>19.957346995789887</v>
      </c>
      <c r="I208" s="3">
        <f>CRI!E208*Planck!N208</f>
        <v>3.3146748030052242E-2</v>
      </c>
      <c r="J208" s="3">
        <f>CRI!F208*Planck!L208</f>
        <v>18.709785826065058</v>
      </c>
      <c r="K208" s="3">
        <f>CRI!F208*Planck!M208</f>
        <v>15.219077850892797</v>
      </c>
      <c r="L208" s="3">
        <f>CRI!F208*Planck!N208</f>
        <v>2.5277054053312382E-2</v>
      </c>
      <c r="M208" s="3">
        <f>CRI!G208*Planck!L208</f>
        <v>20.226123649878126</v>
      </c>
      <c r="N208" s="3">
        <f>CRI!G208*Planck!M208</f>
        <v>16.452510643945669</v>
      </c>
      <c r="O208" s="3">
        <f>CRI!G208*Planck!N208</f>
        <v>2.732563726489616E-2</v>
      </c>
      <c r="P208" s="3">
        <f>CRI!H208*Planck!L208</f>
        <v>18.370059865538636</v>
      </c>
      <c r="Q208" s="3">
        <f>CRI!H208*Planck!M208</f>
        <v>14.942734984689695</v>
      </c>
      <c r="R208" s="3">
        <f>CRI!H208*Planck!N208</f>
        <v>2.4818081858367386E-2</v>
      </c>
      <c r="S208" s="3">
        <f>CRI!I208*Planck!L208</f>
        <v>21.593313491021053</v>
      </c>
      <c r="T208" s="3">
        <f>CRI!I208*Planck!M208</f>
        <v>17.56462217866547</v>
      </c>
      <c r="U208" s="3">
        <f>CRI!I208*Planck!N208</f>
        <v>2.91727204884553E-2</v>
      </c>
      <c r="V208" s="3">
        <f>CRI!J208*Planck!L208</f>
        <v>23.673099249365755</v>
      </c>
      <c r="W208" s="3">
        <f>CRI!J208*Planck!M208</f>
        <v>19.256379725421045</v>
      </c>
      <c r="X208" s="3">
        <f>CRI!J208*Planck!N208</f>
        <v>3.198252587702103E-2</v>
      </c>
    </row>
    <row r="209" spans="1:24" x14ac:dyDescent="0.25">
      <c r="A209" s="3">
        <f>CRI!C209*Planck!L209</f>
        <v>31.378686412772304</v>
      </c>
      <c r="B209" s="3">
        <f>CRI!C209*Planck!M209</f>
        <v>24.897104951368341</v>
      </c>
      <c r="C209" s="3">
        <f>CRI!C209*Planck!N209</f>
        <v>3.9868920601196088E-2</v>
      </c>
      <c r="D209" s="3">
        <f>CRI!D209*Planck!L209</f>
        <v>28.337470124757996</v>
      </c>
      <c r="E209" s="3">
        <f>CRI!D209*Planck!M209</f>
        <v>22.484082299416816</v>
      </c>
      <c r="F209" s="3">
        <f>CRI!D209*Planck!N209</f>
        <v>3.6004832438839063E-2</v>
      </c>
      <c r="G209" s="3">
        <f>CRI!E209*Planck!L209</f>
        <v>24.429715497145089</v>
      </c>
      <c r="H209" s="3">
        <f>CRI!E209*Planck!M209</f>
        <v>19.383513467183214</v>
      </c>
      <c r="I209" s="3">
        <f>CRI!E209*Planck!N209</f>
        <v>3.1039743813783043E-2</v>
      </c>
      <c r="J209" s="3">
        <f>CRI!F209*Planck!L209</f>
        <v>18.572249605435331</v>
      </c>
      <c r="K209" s="3">
        <f>CRI!F209*Planck!M209</f>
        <v>14.73596572931493</v>
      </c>
      <c r="L209" s="3">
        <f>CRI!F209*Planck!N209</f>
        <v>2.3597404147654297E-2</v>
      </c>
      <c r="M209" s="3">
        <f>CRI!G209*Planck!L209</f>
        <v>20.080359600313663</v>
      </c>
      <c r="N209" s="3">
        <f>CRI!G209*Planck!M209</f>
        <v>15.932560523844318</v>
      </c>
      <c r="O209" s="3">
        <f>CRI!G209*Planck!N209</f>
        <v>2.5513568414466961E-2</v>
      </c>
      <c r="P209" s="3">
        <f>CRI!H209*Planck!L209</f>
        <v>18.455600213566292</v>
      </c>
      <c r="Q209" s="3">
        <f>CRI!H209*Planck!M209</f>
        <v>14.643411435815421</v>
      </c>
      <c r="R209" s="3">
        <f>CRI!H209*Planck!N209</f>
        <v>2.3449192546906358E-2</v>
      </c>
      <c r="S209" s="3">
        <f>CRI!I209*Planck!L209</f>
        <v>21.888425174283814</v>
      </c>
      <c r="T209" s="3">
        <f>CRI!I209*Planck!M209</f>
        <v>17.367152073086732</v>
      </c>
      <c r="U209" s="3">
        <f>CRI!I209*Planck!N209</f>
        <v>2.7810848226060045E-2</v>
      </c>
      <c r="V209" s="3">
        <f>CRI!J209*Planck!L209</f>
        <v>23.963117929668922</v>
      </c>
      <c r="W209" s="3">
        <f>CRI!J209*Planck!M209</f>
        <v>19.013296293185171</v>
      </c>
      <c r="X209" s="3">
        <f>CRI!J209*Planck!N209</f>
        <v>3.044689741079128E-2</v>
      </c>
    </row>
    <row r="210" spans="1:24" x14ac:dyDescent="0.25">
      <c r="A210" s="3">
        <f>CRI!C210*Planck!L210</f>
        <v>31.923347831922332</v>
      </c>
      <c r="B210" s="3">
        <f>CRI!C210*Planck!M210</f>
        <v>24.71363675234565</v>
      </c>
      <c r="C210" s="3">
        <f>CRI!C210*Planck!N210</f>
        <v>3.8121143440506954E-2</v>
      </c>
      <c r="D210" s="3">
        <f>CRI!D210*Planck!L210</f>
        <v>28.515846502892071</v>
      </c>
      <c r="E210" s="3">
        <f>CRI!D210*Planck!M210</f>
        <v>22.075700702462441</v>
      </c>
      <c r="F210" s="3">
        <f>CRI!D210*Planck!N210</f>
        <v>3.4052088790549877E-2</v>
      </c>
      <c r="G210" s="3">
        <f>CRI!E210*Planck!L210</f>
        <v>24.312982455783491</v>
      </c>
      <c r="H210" s="3">
        <f>CRI!E210*Planck!M210</f>
        <v>18.822030193761282</v>
      </c>
      <c r="I210" s="3">
        <f>CRI!E210*Planck!N210</f>
        <v>2.9033254799693729E-2</v>
      </c>
      <c r="J210" s="3">
        <f>CRI!F210*Planck!L210</f>
        <v>18.410553863728616</v>
      </c>
      <c r="K210" s="3">
        <f>CRI!F210*Planck!M210</f>
        <v>14.25263236779651</v>
      </c>
      <c r="L210" s="3">
        <f>CRI!F210*Planck!N210</f>
        <v>2.1984892322495356E-2</v>
      </c>
      <c r="M210" s="3">
        <f>CRI!G210*Planck!L210</f>
        <v>19.917556908508583</v>
      </c>
      <c r="N210" s="3">
        <f>CRI!G210*Planck!M210</f>
        <v>15.419287131872622</v>
      </c>
      <c r="O210" s="3">
        <f>CRI!G210*Planck!N210</f>
        <v>2.3784474231567279E-2</v>
      </c>
      <c r="P210" s="3">
        <f>CRI!H210*Planck!L210</f>
        <v>18.536137450793614</v>
      </c>
      <c r="Q210" s="3">
        <f>CRI!H210*Planck!M210</f>
        <v>14.349853598136185</v>
      </c>
      <c r="R210" s="3">
        <f>CRI!H210*Planck!N210</f>
        <v>2.2134857481584683E-2</v>
      </c>
      <c r="S210" s="3">
        <f>CRI!I210*Planck!L210</f>
        <v>22.186433714816204</v>
      </c>
      <c r="T210" s="3">
        <f>CRI!I210*Planck!M210</f>
        <v>17.175750693342771</v>
      </c>
      <c r="U210" s="3">
        <f>CRI!I210*Planck!N210</f>
        <v>2.6493844772447792E-2</v>
      </c>
      <c r="V210" s="3">
        <f>CRI!J210*Planck!L210</f>
        <v>24.262749020957493</v>
      </c>
      <c r="W210" s="3">
        <f>CRI!J210*Planck!M210</f>
        <v>18.783141701625411</v>
      </c>
      <c r="X210" s="3">
        <f>CRI!J210*Planck!N210</f>
        <v>2.8973268736057999E-2</v>
      </c>
    </row>
    <row r="211" spans="1:24" x14ac:dyDescent="0.25">
      <c r="A211" s="3">
        <f>CRI!C211*Planck!L211</f>
        <v>32.423823516411517</v>
      </c>
      <c r="B211" s="3">
        <f>CRI!C211*Planck!M211</f>
        <v>24.497818726501571</v>
      </c>
      <c r="C211" s="3">
        <f>CRI!C211*Planck!N211</f>
        <v>3.6521704028671192E-2</v>
      </c>
      <c r="D211" s="3">
        <f>CRI!D211*Planck!L211</f>
        <v>28.657716973670436</v>
      </c>
      <c r="E211" s="3">
        <f>CRI!D211*Planck!M211</f>
        <v>21.652337059539498</v>
      </c>
      <c r="F211" s="3">
        <f>CRI!D211*Planck!N211</f>
        <v>3.2279618624252028E-2</v>
      </c>
      <c r="G211" s="3">
        <f>CRI!E211*Planck!L211</f>
        <v>24.185465454165399</v>
      </c>
      <c r="H211" s="3">
        <f>CRI!E211*Planck!M211</f>
        <v>18.273327580022045</v>
      </c>
      <c r="I211" s="3">
        <f>CRI!E211*Planck!N211</f>
        <v>2.7242142206504283E-2</v>
      </c>
      <c r="J211" s="3">
        <f>CRI!F211*Planck!L211</f>
        <v>18.242078566402125</v>
      </c>
      <c r="K211" s="3">
        <f>CRI!F211*Planck!M211</f>
        <v>13.782801824347526</v>
      </c>
      <c r="L211" s="3">
        <f>CRI!F211*Planck!N211</f>
        <v>2.0547601177655299E-2</v>
      </c>
      <c r="M211" s="3">
        <f>CRI!G211*Planck!L211</f>
        <v>19.738433398116218</v>
      </c>
      <c r="N211" s="3">
        <f>CRI!G211*Planck!M211</f>
        <v>14.913372665238706</v>
      </c>
      <c r="O211" s="3">
        <f>CRI!G211*Planck!N211</f>
        <v>2.2233072610661125E-2</v>
      </c>
      <c r="P211" s="3">
        <f>CRI!H211*Planck!L211</f>
        <v>18.595151054784104</v>
      </c>
      <c r="Q211" s="3">
        <f>CRI!H211*Planck!M211</f>
        <v>14.04956573062522</v>
      </c>
      <c r="R211" s="3">
        <f>CRI!H211*Planck!N211</f>
        <v>2.0945296684319596E-2</v>
      </c>
      <c r="S211" s="3">
        <f>CRI!I211*Planck!L211</f>
        <v>22.487354914804467</v>
      </c>
      <c r="T211" s="3">
        <f>CRI!I211*Planck!M211</f>
        <v>16.990320221257896</v>
      </c>
      <c r="U211" s="3">
        <f>CRI!I211*Planck!N211</f>
        <v>2.5329416198261717E-2</v>
      </c>
      <c r="V211" s="3">
        <f>CRI!J211*Planck!L211</f>
        <v>24.572163893821852</v>
      </c>
      <c r="W211" s="3">
        <f>CRI!J211*Planck!M211</f>
        <v>18.565497572611896</v>
      </c>
      <c r="X211" s="3">
        <f>CRI!J211*Planck!N211</f>
        <v>2.7677713475708035E-2</v>
      </c>
    </row>
    <row r="212" spans="1:24" x14ac:dyDescent="0.25">
      <c r="A212" s="3">
        <f>CRI!C212*Planck!L212</f>
        <v>32.896169087211234</v>
      </c>
      <c r="B212" s="3">
        <f>CRI!C212*Planck!M212</f>
        <v>24.264250218278185</v>
      </c>
      <c r="C212" s="3">
        <f>CRI!C212*Planck!N212</f>
        <v>3.5258487767643336E-2</v>
      </c>
      <c r="D212" s="3">
        <f>CRI!D212*Planck!L212</f>
        <v>28.763060663433411</v>
      </c>
      <c r="E212" s="3">
        <f>CRI!D212*Planck!M212</f>
        <v>21.215664934443236</v>
      </c>
      <c r="F212" s="3">
        <f>CRI!D212*Planck!N212</f>
        <v>3.082857520196507E-2</v>
      </c>
      <c r="G212" s="3">
        <f>CRI!E212*Planck!L212</f>
        <v>24.039508179115899</v>
      </c>
      <c r="H212" s="3">
        <f>CRI!E212*Planck!M212</f>
        <v>17.731567467203288</v>
      </c>
      <c r="I212" s="3">
        <f>CRI!E212*Planck!N212</f>
        <v>2.5765817984047049E-2</v>
      </c>
      <c r="J212" s="3">
        <f>CRI!F212*Planck!L212</f>
        <v>18.050718422213343</v>
      </c>
      <c r="K212" s="3">
        <f>CRI!F212*Planck!M212</f>
        <v>13.314229606952646</v>
      </c>
      <c r="L212" s="3">
        <f>CRI!F212*Planck!N212</f>
        <v>1.9346965082758138E-2</v>
      </c>
      <c r="M212" s="3">
        <f>CRI!G212*Planck!L212</f>
        <v>19.5690031493154</v>
      </c>
      <c r="N212" s="3">
        <f>CRI!G212*Planck!M212</f>
        <v>14.434118078565485</v>
      </c>
      <c r="O212" s="3">
        <f>CRI!G212*Planck!N212</f>
        <v>2.0974279902803216E-2</v>
      </c>
      <c r="P212" s="3">
        <f>CRI!H212*Planck!L212</f>
        <v>18.641162482753032</v>
      </c>
      <c r="Q212" s="3">
        <f>CRI!H212*Planck!M212</f>
        <v>13.749741790357637</v>
      </c>
      <c r="R212" s="3">
        <f>CRI!H212*Planck!N212</f>
        <v>1.997980973499789E-2</v>
      </c>
      <c r="S212" s="3">
        <f>CRI!I212*Planck!L212</f>
        <v>22.774270906530855</v>
      </c>
      <c r="T212" s="3">
        <f>CRI!I212*Planck!M212</f>
        <v>16.798327074192592</v>
      </c>
      <c r="U212" s="3">
        <f>CRI!I212*Planck!N212</f>
        <v>2.4409722300676156E-2</v>
      </c>
      <c r="V212" s="3">
        <f>CRI!J212*Planck!L212</f>
        <v>24.882999694172597</v>
      </c>
      <c r="W212" s="3">
        <f>CRI!J212*Planck!M212</f>
        <v>18.353727729210419</v>
      </c>
      <c r="X212" s="3">
        <f>CRI!J212*Planck!N212</f>
        <v>2.6669881772960983E-2</v>
      </c>
    </row>
    <row r="213" spans="1:24" x14ac:dyDescent="0.25">
      <c r="A213" s="3">
        <f>CRI!C213*Planck!L213</f>
        <v>33.347841072963597</v>
      </c>
      <c r="B213" s="3">
        <f>CRI!C213*Planck!M213</f>
        <v>24.01968752981848</v>
      </c>
      <c r="C213" s="3">
        <f>CRI!C213*Planck!N213</f>
        <v>3.4470762942923026E-2</v>
      </c>
      <c r="D213" s="3">
        <f>CRI!D213*Planck!L213</f>
        <v>28.854640461508723</v>
      </c>
      <c r="E213" s="3">
        <f>CRI!D213*Planck!M213</f>
        <v>20.783337852494551</v>
      </c>
      <c r="F213" s="3">
        <f>CRI!D213*Planck!N213</f>
        <v>2.9826262784919445E-2</v>
      </c>
      <c r="G213" s="3">
        <f>CRI!E213*Planck!L213</f>
        <v>23.879118880462645</v>
      </c>
      <c r="H213" s="3">
        <f>CRI!E213*Planck!M213</f>
        <v>17.199583407548275</v>
      </c>
      <c r="I213" s="3">
        <f>CRI!E213*Planck!N213</f>
        <v>2.4683200463062365E-2</v>
      </c>
      <c r="J213" s="3">
        <f>CRI!F213*Planck!L213</f>
        <v>17.837414103478118</v>
      </c>
      <c r="K213" s="3">
        <f>CRI!F213*Planck!M213</f>
        <v>12.847881581542085</v>
      </c>
      <c r="L213" s="3">
        <f>CRI!F213*Planck!N213</f>
        <v>1.84380533579502E-2</v>
      </c>
      <c r="M213" s="3">
        <f>CRI!G213*Planck!L213</f>
        <v>19.411303583196776</v>
      </c>
      <c r="N213" s="3">
        <f>CRI!G213*Planck!M213</f>
        <v>13.98151819167815</v>
      </c>
      <c r="O213" s="3">
        <f>CRI!G213*Planck!N213</f>
        <v>2.0064940418945805E-2</v>
      </c>
      <c r="P213" s="3">
        <f>CRI!H213*Planck!L213</f>
        <v>18.683591243111806</v>
      </c>
      <c r="Q213" s="3">
        <f>CRI!H213*Planck!M213</f>
        <v>13.457363630002336</v>
      </c>
      <c r="R213" s="3">
        <f>CRI!H213*Planck!N213</f>
        <v>1.9312723820851061E-2</v>
      </c>
      <c r="S213" s="3">
        <f>CRI!I213*Planck!L213</f>
        <v>23.058327055017969</v>
      </c>
      <c r="T213" s="3">
        <f>CRI!I213*Planck!M213</f>
        <v>16.608385820541834</v>
      </c>
      <c r="U213" s="3">
        <f>CRI!I213*Planck!N213</f>
        <v>2.3834770114048529E-2</v>
      </c>
      <c r="V213" s="3">
        <f>CRI!J213*Planck!L213</f>
        <v>25.233002303876543</v>
      </c>
      <c r="W213" s="3">
        <f>CRI!J213*Planck!M213</f>
        <v>18.174754685084679</v>
      </c>
      <c r="X213" s="3">
        <f>CRI!J213*Planck!N213</f>
        <v>2.6082673203703749E-2</v>
      </c>
    </row>
    <row r="214" spans="1:24" x14ac:dyDescent="0.25">
      <c r="A214" s="3">
        <f>CRI!C214*Planck!L214</f>
        <v>33.76904060789024</v>
      </c>
      <c r="B214" s="3">
        <f>CRI!C214*Planck!M214</f>
        <v>23.75939903872716</v>
      </c>
      <c r="C214" s="3">
        <f>CRI!C214*Planck!N214</f>
        <v>3.4041986360930906E-2</v>
      </c>
      <c r="D214" s="3">
        <f>CRI!D214*Planck!L214</f>
        <v>28.92550325870528</v>
      </c>
      <c r="E214" s="3">
        <f>CRI!D214*Planck!M214</f>
        <v>20.351557579015228</v>
      </c>
      <c r="F214" s="3">
        <f>CRI!D214*Planck!N214</f>
        <v>2.9159300047921229E-2</v>
      </c>
      <c r="G214" s="3">
        <f>CRI!E214*Planck!L214</f>
        <v>23.700251057132711</v>
      </c>
      <c r="H214" s="3">
        <f>CRI!E214*Planck!M214</f>
        <v>16.675147177644732</v>
      </c>
      <c r="I214" s="3">
        <f>CRI!E214*Planck!N214</f>
        <v>2.3891813587651585E-2</v>
      </c>
      <c r="J214" s="3">
        <f>CRI!F214*Planck!L214</f>
        <v>17.601295971206291</v>
      </c>
      <c r="K214" s="3">
        <f>CRI!F214*Planck!M214</f>
        <v>12.384012309811316</v>
      </c>
      <c r="L214" s="3">
        <f>CRI!F214*Planck!N214</f>
        <v>1.7743562345875818E-2</v>
      </c>
      <c r="M214" s="3">
        <f>CRI!G214*Planck!L214</f>
        <v>19.246911112610636</v>
      </c>
      <c r="N214" s="3">
        <f>CRI!G214*Planck!M214</f>
        <v>13.541842858294881</v>
      </c>
      <c r="O214" s="3">
        <f>CRI!G214*Planck!N214</f>
        <v>1.9402478536285413E-2</v>
      </c>
      <c r="P214" s="3">
        <f>CRI!H214*Planck!L214</f>
        <v>18.704027766992709</v>
      </c>
      <c r="Q214" s="3">
        <f>CRI!H214*Planck!M214</f>
        <v>13.159878141269376</v>
      </c>
      <c r="R214" s="3">
        <f>CRI!H214*Planck!N214</f>
        <v>1.8855207215737919E-2</v>
      </c>
      <c r="S214" s="3">
        <f>CRI!I214*Planck!L214</f>
        <v>23.343983861570948</v>
      </c>
      <c r="T214" s="3">
        <f>CRI!I214*Planck!M214</f>
        <v>16.424482832096746</v>
      </c>
      <c r="U214" s="3">
        <f>CRI!I214*Planck!N214</f>
        <v>2.3532666783542291E-2</v>
      </c>
      <c r="V214" s="3">
        <f>CRI!J214*Planck!L214</f>
        <v>25.617307871346025</v>
      </c>
      <c r="W214" s="3">
        <f>CRI!J214*Planck!M214</f>
        <v>18.02396008464105</v>
      </c>
      <c r="X214" s="3">
        <f>CRI!J214*Planck!N214</f>
        <v>2.5824365438334926E-2</v>
      </c>
    </row>
    <row r="215" spans="1:24" x14ac:dyDescent="0.25">
      <c r="A215" s="3">
        <f>CRI!C215*Planck!L215</f>
        <v>34.146791591437228</v>
      </c>
      <c r="B215" s="3">
        <f>CRI!C215*Planck!M215</f>
        <v>23.47793602895042</v>
      </c>
      <c r="C215" s="3">
        <f>CRI!C215*Planck!N215</f>
        <v>3.3768929143661308E-2</v>
      </c>
      <c r="D215" s="3">
        <f>CRI!D215*Planck!L215</f>
        <v>28.972520359990288</v>
      </c>
      <c r="E215" s="3">
        <f>CRI!D215*Planck!M215</f>
        <v>19.920318949669308</v>
      </c>
      <c r="F215" s="3">
        <f>CRI!D215*Planck!N215</f>
        <v>2.8651915496363541E-2</v>
      </c>
      <c r="G215" s="3">
        <f>CRI!E215*Planck!L215</f>
        <v>23.509373558971589</v>
      </c>
      <c r="H215" s="3">
        <f>CRI!E215*Planck!M215</f>
        <v>16.164082854467733</v>
      </c>
      <c r="I215" s="3">
        <f>CRI!E215*Planck!N215</f>
        <v>2.3249222926228125E-2</v>
      </c>
      <c r="J215" s="3">
        <f>CRI!F215*Planck!L215</f>
        <v>17.349526854868081</v>
      </c>
      <c r="K215" s="3">
        <f>CRI!F215*Planck!M215</f>
        <v>11.928824426752119</v>
      </c>
      <c r="L215" s="3">
        <f>CRI!F215*Planck!N215</f>
        <v>1.7157540012778399E-2</v>
      </c>
      <c r="M215" s="3">
        <f>CRI!G215*Planck!L215</f>
        <v>19.074283932017064</v>
      </c>
      <c r="N215" s="3">
        <f>CRI!G215*Planck!M215</f>
        <v>13.114696786512491</v>
      </c>
      <c r="O215" s="3">
        <f>CRI!G215*Planck!N215</f>
        <v>1.8863211228544324E-2</v>
      </c>
      <c r="P215" s="3">
        <f>CRI!H215*Planck!L215</f>
        <v>18.717437640193136</v>
      </c>
      <c r="Q215" s="3">
        <f>CRI!H215*Planck!M215</f>
        <v>12.869343884493103</v>
      </c>
      <c r="R215" s="3">
        <f>CRI!H215*Planck!N215</f>
        <v>1.8510313735627237E-2</v>
      </c>
      <c r="S215" s="3">
        <f>CRI!I215*Planck!L215</f>
        <v>23.619825982631376</v>
      </c>
      <c r="T215" s="3">
        <f>CRI!I215*Planck!M215</f>
        <v>16.240025419378497</v>
      </c>
      <c r="U215" s="3">
        <f>CRI!I215*Planck!N215</f>
        <v>2.3358453102607226E-2</v>
      </c>
      <c r="V215" s="3">
        <f>CRI!J215*Planck!L215</f>
        <v>26.024290282302125</v>
      </c>
      <c r="W215" s="3">
        <f>CRI!J215*Planck!M215</f>
        <v>17.89323664012818</v>
      </c>
      <c r="X215" s="3">
        <f>CRI!J215*Planck!N215</f>
        <v>2.57363100191676E-2</v>
      </c>
    </row>
    <row r="216" spans="1:24" x14ac:dyDescent="0.25">
      <c r="A216" s="3">
        <f>CRI!C216*Planck!L216</f>
        <v>34.476559733399917</v>
      </c>
      <c r="B216" s="3">
        <f>CRI!C216*Planck!M216</f>
        <v>23.176073260485456</v>
      </c>
      <c r="C216" s="3">
        <f>CRI!C216*Planck!N216</f>
        <v>3.3452329465386399E-2</v>
      </c>
      <c r="D216" s="3">
        <f>CRI!D216*Planck!L216</f>
        <v>28.992618666065031</v>
      </c>
      <c r="E216" s="3">
        <f>CRI!D216*Planck!M216</f>
        <v>19.489620177128337</v>
      </c>
      <c r="F216" s="3">
        <f>CRI!D216*Planck!N216</f>
        <v>2.8131305419720747E-2</v>
      </c>
      <c r="G216" s="3">
        <f>CRI!E216*Planck!L216</f>
        <v>23.313126211832937</v>
      </c>
      <c r="H216" s="3">
        <f>CRI!E216*Planck!M216</f>
        <v>15.671712177620497</v>
      </c>
      <c r="I216" s="3">
        <f>CRI!E216*Planck!N216</f>
        <v>2.2620539431341433E-2</v>
      </c>
      <c r="J216" s="3">
        <f>CRI!F216*Planck!L216</f>
        <v>17.089490767973817</v>
      </c>
      <c r="K216" s="3">
        <f>CRI!F216*Planck!M216</f>
        <v>11.488016585345441</v>
      </c>
      <c r="L216" s="3">
        <f>CRI!F216*Planck!N216</f>
        <v>1.6581795863237155E-2</v>
      </c>
      <c r="M216" s="3">
        <f>CRI!G216*Planck!L216</f>
        <v>18.891964421113343</v>
      </c>
      <c r="N216" s="3">
        <f>CRI!G216*Planck!M216</f>
        <v>12.699687986386852</v>
      </c>
      <c r="O216" s="3">
        <f>CRI!G216*Planck!N216</f>
        <v>1.8330721596076099E-2</v>
      </c>
      <c r="P216" s="3">
        <f>CRI!H216*Planck!L216</f>
        <v>18.713417502641974</v>
      </c>
      <c r="Q216" s="3">
        <f>CRI!H216*Planck!M216</f>
        <v>12.579663932510107</v>
      </c>
      <c r="R216" s="3">
        <f>CRI!H216*Planck!N216</f>
        <v>1.8157478952728845E-2</v>
      </c>
      <c r="S216" s="3">
        <f>CRI!I216*Planck!L216</f>
        <v>23.882775904098729</v>
      </c>
      <c r="T216" s="3">
        <f>CRI!I216*Planck!M216</f>
        <v>16.054646063798678</v>
      </c>
      <c r="U216" s="3">
        <f>CRI!I216*Planck!N216</f>
        <v>2.3173265960116003E-2</v>
      </c>
      <c r="V216" s="3">
        <f>CRI!J216*Planck!L216</f>
        <v>26.441948402188341</v>
      </c>
      <c r="W216" s="3">
        <f>CRI!J216*Planck!M216</f>
        <v>17.774990836032</v>
      </c>
      <c r="X216" s="3">
        <f>CRI!J216*Planck!N216</f>
        <v>2.5656410514759975E-2</v>
      </c>
    </row>
    <row r="217" spans="1:24" x14ac:dyDescent="0.25">
      <c r="A217" s="3">
        <f>CRI!C217*Planck!L217</f>
        <v>34.762338181461978</v>
      </c>
      <c r="B217" s="3">
        <f>CRI!C217*Planck!M217</f>
        <v>22.860176778932459</v>
      </c>
      <c r="C217" s="3">
        <f>CRI!C217*Planck!N217</f>
        <v>3.2897074081065562E-2</v>
      </c>
      <c r="D217" s="3">
        <f>CRI!D217*Planck!L217</f>
        <v>28.982780733199355</v>
      </c>
      <c r="E217" s="3">
        <f>CRI!D217*Planck!M217</f>
        <v>19.059462791237088</v>
      </c>
      <c r="F217" s="3">
        <f>CRI!D217*Planck!N217</f>
        <v>2.7427633891548554E-2</v>
      </c>
      <c r="G217" s="3">
        <f>CRI!E217*Planck!L217</f>
        <v>23.11822979305051</v>
      </c>
      <c r="H217" s="3">
        <f>CRI!E217*Planck!M217</f>
        <v>15.20285595078149</v>
      </c>
      <c r="I217" s="3">
        <f>CRI!E217*Planck!N217</f>
        <v>2.1877760758068056E-2</v>
      </c>
      <c r="J217" s="3">
        <f>CRI!F217*Planck!L217</f>
        <v>16.828711393470591</v>
      </c>
      <c r="K217" s="3">
        <f>CRI!F217*Planck!M217</f>
        <v>11.066784846524762</v>
      </c>
      <c r="L217" s="3">
        <f>CRI!F217*Planck!N217</f>
        <v>1.5925722904770127E-2</v>
      </c>
      <c r="M217" s="3">
        <f>CRI!G217*Planck!L217</f>
        <v>18.698568214967324</v>
      </c>
      <c r="N217" s="3">
        <f>CRI!G217*Planck!M217</f>
        <v>12.296427607249734</v>
      </c>
      <c r="O217" s="3">
        <f>CRI!G217*Planck!N217</f>
        <v>1.7695247671966809E-2</v>
      </c>
      <c r="P217" s="3">
        <f>CRI!H217*Planck!L217</f>
        <v>18.698568214967324</v>
      </c>
      <c r="Q217" s="3">
        <f>CRI!H217*Planck!M217</f>
        <v>12.296427607249734</v>
      </c>
      <c r="R217" s="3">
        <f>CRI!H217*Planck!N217</f>
        <v>1.7695247671966809E-2</v>
      </c>
      <c r="S217" s="3">
        <f>CRI!I217*Planck!L217</f>
        <v>24.138151695685089</v>
      </c>
      <c r="T217" s="3">
        <f>CRI!I217*Planck!M217</f>
        <v>15.873570183904201</v>
      </c>
      <c r="U217" s="3">
        <f>CRI!I217*Planck!N217</f>
        <v>2.2842956085629879E-2</v>
      </c>
      <c r="V217" s="3">
        <f>CRI!J217*Planck!L217</f>
        <v>26.857943436043975</v>
      </c>
      <c r="W217" s="3">
        <f>CRI!J217*Planck!M217</f>
        <v>17.662141472231436</v>
      </c>
      <c r="X217" s="3">
        <f>CRI!J217*Planck!N217</f>
        <v>2.5416810292461414E-2</v>
      </c>
    </row>
    <row r="218" spans="1:24" x14ac:dyDescent="0.25">
      <c r="A218" s="3">
        <f>CRI!C218*Planck!L218</f>
        <v>34.992092727560632</v>
      </c>
      <c r="B218" s="3">
        <f>CRI!C218*Planck!M218</f>
        <v>22.525385590754432</v>
      </c>
      <c r="C218" s="3">
        <f>CRI!C218*Planck!N218</f>
        <v>3.1982373844987609E-2</v>
      </c>
      <c r="D218" s="3">
        <f>CRI!D218*Planck!L218</f>
        <v>28.949315618168647</v>
      </c>
      <c r="E218" s="3">
        <f>CRI!D218*Planck!M218</f>
        <v>18.635481506200186</v>
      </c>
      <c r="F218" s="3">
        <f>CRI!D218*Planck!N218</f>
        <v>2.645934445434216E-2</v>
      </c>
      <c r="G218" s="3">
        <f>CRI!E218*Planck!L218</f>
        <v>22.923512601780565</v>
      </c>
      <c r="H218" s="3">
        <f>CRI!E218*Planck!M218</f>
        <v>14.756504118512666</v>
      </c>
      <c r="I218" s="3">
        <f>CRI!E218*Planck!N218</f>
        <v>2.0951829191198527E-2</v>
      </c>
      <c r="J218" s="3">
        <f>CRI!F218*Planck!L218</f>
        <v>16.56671477181624</v>
      </c>
      <c r="K218" s="3">
        <f>CRI!F218*Planck!M218</f>
        <v>10.664456141923999</v>
      </c>
      <c r="L218" s="3">
        <f>CRI!F218*Planck!N218</f>
        <v>1.5141788441769539E-2</v>
      </c>
      <c r="M218" s="3">
        <f>CRI!G218*Planck!L218</f>
        <v>18.493274327760034</v>
      </c>
      <c r="N218" s="3">
        <f>CRI!G218*Planck!M218</f>
        <v>11.904636236297334</v>
      </c>
      <c r="O218" s="3">
        <f>CRI!G218*Planck!N218</f>
        <v>1.6902641913225321E-2</v>
      </c>
      <c r="P218" s="3">
        <f>CRI!H218*Planck!L218</f>
        <v>18.671502304301089</v>
      </c>
      <c r="Q218" s="3">
        <f>CRI!H218*Planck!M218</f>
        <v>12.019366553397949</v>
      </c>
      <c r="R218" s="3">
        <f>CRI!H218*Planck!N218</f>
        <v>1.7065540251994357E-2</v>
      </c>
      <c r="S218" s="3">
        <f>CRI!I218*Planck!L218</f>
        <v>24.383284600116831</v>
      </c>
      <c r="T218" s="3">
        <f>CRI!I218*Planck!M218</f>
        <v>15.69620004905105</v>
      </c>
      <c r="U218" s="3">
        <f>CRI!I218*Planck!N218</f>
        <v>2.2286044156354448E-2</v>
      </c>
      <c r="V218" s="3">
        <f>CRI!J218*Planck!L218</f>
        <v>27.285854503785458</v>
      </c>
      <c r="W218" s="3">
        <f>CRI!J218*Planck!M218</f>
        <v>17.564665213261094</v>
      </c>
      <c r="X218" s="3">
        <f>CRI!J218*Planck!N218</f>
        <v>2.4938959959164481E-2</v>
      </c>
    </row>
    <row r="219" spans="1:24" x14ac:dyDescent="0.25">
      <c r="A219" s="3">
        <f>CRI!C219*Planck!L219</f>
        <v>35.175561589139654</v>
      </c>
      <c r="B219" s="3">
        <f>CRI!C219*Planck!M219</f>
        <v>22.178430251199909</v>
      </c>
      <c r="C219" s="3">
        <f>CRI!C219*Planck!N219</f>
        <v>3.0806632961272472E-2</v>
      </c>
      <c r="D219" s="3">
        <f>CRI!D219*Planck!L219</f>
        <v>28.90237479309814</v>
      </c>
      <c r="E219" s="3">
        <f>CRI!D219*Planck!M219</f>
        <v>18.223143412177254</v>
      </c>
      <c r="F219" s="3">
        <f>CRI!D219*Planck!N219</f>
        <v>2.5312598057709801E-2</v>
      </c>
      <c r="G219" s="3">
        <f>CRI!E219*Planck!L219</f>
        <v>22.730778066628151</v>
      </c>
      <c r="H219" s="3">
        <f>CRI!E219*Planck!M219</f>
        <v>14.331909801316911</v>
      </c>
      <c r="I219" s="3">
        <f>CRI!E219*Planck!N219</f>
        <v>1.9907535379306042E-2</v>
      </c>
      <c r="J219" s="3">
        <f>CRI!F219*Planck!L219</f>
        <v>16.288274487967435</v>
      </c>
      <c r="K219" s="3">
        <f>CRI!F219*Planck!M219</f>
        <v>10.269867582023737</v>
      </c>
      <c r="L219" s="3">
        <f>CRI!F219*Planck!N219</f>
        <v>1.426521343381185E-2</v>
      </c>
      <c r="M219" s="3">
        <f>CRI!G219*Planck!L219</f>
        <v>18.277746683743082</v>
      </c>
      <c r="N219" s="3">
        <f>CRI!G219*Planck!M219</f>
        <v>11.524243300202313</v>
      </c>
      <c r="O219" s="3">
        <f>CRI!G219*Planck!N219</f>
        <v>1.6007586176507167E-2</v>
      </c>
      <c r="P219" s="3">
        <f>CRI!H219*Planck!L219</f>
        <v>18.624846088112452</v>
      </c>
      <c r="Q219" s="3">
        <f>CRI!H219*Planck!M219</f>
        <v>11.743091829756873</v>
      </c>
      <c r="R219" s="3">
        <f>CRI!H219*Planck!N219</f>
        <v>1.6311574612466774E-2</v>
      </c>
      <c r="S219" s="3">
        <f>CRI!I219*Planck!L219</f>
        <v>24.610194353701317</v>
      </c>
      <c r="T219" s="3">
        <f>CRI!I219*Planck!M219</f>
        <v>15.516894522319649</v>
      </c>
      <c r="U219" s="3">
        <f>CRI!I219*Planck!N219</f>
        <v>2.1553521544745869E-2</v>
      </c>
      <c r="V219" s="3">
        <f>CRI!J219*Planck!L219</f>
        <v>27.742554832156593</v>
      </c>
      <c r="W219" s="3">
        <f>CRI!J219*Planck!M219</f>
        <v>17.491869057324212</v>
      </c>
      <c r="X219" s="3">
        <f>CRI!J219*Planck!N219</f>
        <v>2.4296831820478915E-2</v>
      </c>
    </row>
    <row r="220" spans="1:24" x14ac:dyDescent="0.25">
      <c r="A220" s="3">
        <f>CRI!C220*Planck!L220</f>
        <v>35.30706746999175</v>
      </c>
      <c r="B220" s="3">
        <f>CRI!C220*Planck!M220</f>
        <v>21.815110090202989</v>
      </c>
      <c r="C220" s="3">
        <f>CRI!C220*Planck!N220</f>
        <v>2.9462675622499108E-2</v>
      </c>
      <c r="D220" s="3">
        <f>CRI!D220*Planck!L220</f>
        <v>28.819341093785383</v>
      </c>
      <c r="E220" s="3">
        <f>CRI!D220*Planck!M220</f>
        <v>17.806551031812049</v>
      </c>
      <c r="F220" s="3">
        <f>CRI!D220*Planck!N220</f>
        <v>2.4048864976453279E-2</v>
      </c>
      <c r="G220" s="3">
        <f>CRI!E220*Planck!L220</f>
        <v>22.517219373335244</v>
      </c>
      <c r="H220" s="3">
        <f>CRI!E220*Planck!M220</f>
        <v>13.912671166248934</v>
      </c>
      <c r="I220" s="3">
        <f>CRI!E220*Planck!N220</f>
        <v>1.878993577931903E-2</v>
      </c>
      <c r="J220" s="3">
        <f>CRI!F220*Planck!L220</f>
        <v>16.012619846605578</v>
      </c>
      <c r="K220" s="3">
        <f>CRI!F220*Planck!M220</f>
        <v>9.893686726691822</v>
      </c>
      <c r="L220" s="3">
        <f>CRI!F220*Planck!N220</f>
        <v>1.3362045001553958E-2</v>
      </c>
      <c r="M220" s="3">
        <f>CRI!G220*Planck!L220</f>
        <v>18.04583448466245</v>
      </c>
      <c r="N220" s="3">
        <f>CRI!G220*Planck!M220</f>
        <v>11.149945157214862</v>
      </c>
      <c r="O220" s="3">
        <f>CRI!G220*Planck!N220</f>
        <v>1.5058700873721768E-2</v>
      </c>
      <c r="P220" s="3">
        <f>CRI!H220*Planck!L220</f>
        <v>18.560465575622903</v>
      </c>
      <c r="Q220" s="3">
        <f>CRI!H220*Planck!M220</f>
        <v>11.467919282782933</v>
      </c>
      <c r="R220" s="3">
        <f>CRI!H220*Planck!N220</f>
        <v>1.5488144891158434E-2</v>
      </c>
      <c r="S220" s="3">
        <f>CRI!I220*Planck!L220</f>
        <v>24.828840995026457</v>
      </c>
      <c r="T220" s="3">
        <f>CRI!I220*Planck!M220</f>
        <v>15.340948386013716</v>
      </c>
      <c r="U220" s="3">
        <f>CRI!I220*Planck!N220</f>
        <v>2.0718913824854215E-2</v>
      </c>
      <c r="V220" s="3">
        <f>CRI!J220*Planck!L220</f>
        <v>28.203471099685167</v>
      </c>
      <c r="W220" s="3">
        <f>CRI!J220*Planck!M220</f>
        <v>17.426024619246977</v>
      </c>
      <c r="X220" s="3">
        <f>CRI!J220*Planck!N220</f>
        <v>2.35349401687012E-2</v>
      </c>
    </row>
    <row r="221" spans="1:24" x14ac:dyDescent="0.25">
      <c r="A221" s="3">
        <f>CRI!C221*Planck!L221</f>
        <v>35.397979721349216</v>
      </c>
      <c r="B221" s="3">
        <f>CRI!C221*Planck!M221</f>
        <v>21.441903595654928</v>
      </c>
      <c r="C221" s="3">
        <f>CRI!C221*Planck!N221</f>
        <v>2.8059697451241379E-2</v>
      </c>
      <c r="D221" s="3">
        <f>CRI!D221*Planck!L221</f>
        <v>28.719908084312522</v>
      </c>
      <c r="E221" s="3">
        <f>CRI!D221*Planck!M221</f>
        <v>17.396741431785522</v>
      </c>
      <c r="F221" s="3">
        <f>CRI!D221*Planck!N221</f>
        <v>2.2766043091076001E-2</v>
      </c>
      <c r="G221" s="3">
        <f>CRI!E221*Planck!L221</f>
        <v>22.302239240669714</v>
      </c>
      <c r="H221" s="3">
        <f>CRI!E221*Planck!M221</f>
        <v>13.509315151035556</v>
      </c>
      <c r="I221" s="3">
        <f>CRI!E221*Planck!N221</f>
        <v>1.7678807957533429E-2</v>
      </c>
      <c r="J221" s="3">
        <f>CRI!F221*Planck!L221</f>
        <v>15.73336877505626</v>
      </c>
      <c r="K221" s="3">
        <f>CRI!F221*Planck!M221</f>
        <v>9.5303002929904306</v>
      </c>
      <c r="L221" s="3">
        <f>CRI!F221*Planck!N221</f>
        <v>1.2471716498855031E-2</v>
      </c>
      <c r="M221" s="3">
        <f>CRI!G221*Planck!L221</f>
        <v>17.808191032097849</v>
      </c>
      <c r="N221" s="3">
        <f>CRI!G221*Planck!M221</f>
        <v>10.787099103651743</v>
      </c>
      <c r="O221" s="3">
        <f>CRI!G221*Planck!N221</f>
        <v>1.411641162710767E-2</v>
      </c>
      <c r="P221" s="3">
        <f>CRI!H221*Planck!L221</f>
        <v>18.480198240856261</v>
      </c>
      <c r="Q221" s="3">
        <f>CRI!H221*Planck!M221</f>
        <v>11.194159447185772</v>
      </c>
      <c r="R221" s="3">
        <f>CRI!H221*Planck!N221</f>
        <v>1.4649106405489092E-2</v>
      </c>
      <c r="S221" s="3">
        <f>CRI!I221*Planck!L221</f>
        <v>25.040668616360229</v>
      </c>
      <c r="T221" s="3">
        <f>CRI!I221*Planck!M221</f>
        <v>15.168086050936719</v>
      </c>
      <c r="U221" s="3">
        <f>CRI!I221*Planck!N221</f>
        <v>1.9849539179437718E-2</v>
      </c>
      <c r="V221" s="3">
        <f>CRI!J221*Planck!L221</f>
        <v>28.652707363436683</v>
      </c>
      <c r="W221" s="3">
        <f>CRI!J221*Planck!M221</f>
        <v>17.356035397432123</v>
      </c>
      <c r="X221" s="3">
        <f>CRI!J221*Planck!N221</f>
        <v>2.2712773613237862E-2</v>
      </c>
    </row>
    <row r="222" spans="1:24" x14ac:dyDescent="0.25">
      <c r="A222" s="3">
        <f>CRI!C222*Planck!L222</f>
        <v>35.434553098176465</v>
      </c>
      <c r="B222" s="3">
        <f>CRI!C222*Planck!M222</f>
        <v>21.049899270334542</v>
      </c>
      <c r="C222" s="3">
        <f>CRI!C222*Planck!N222</f>
        <v>2.6687669439409877E-2</v>
      </c>
      <c r="D222" s="3">
        <f>CRI!D222*Planck!L222</f>
        <v>28.581644244283851</v>
      </c>
      <c r="E222" s="3">
        <f>CRI!D222*Planck!M222</f>
        <v>16.978928185033997</v>
      </c>
      <c r="F222" s="3">
        <f>CRI!D222*Planck!N222</f>
        <v>2.1526374878014575E-2</v>
      </c>
      <c r="G222" s="3">
        <f>CRI!E222*Planck!L222</f>
        <v>22.06302362716648</v>
      </c>
      <c r="H222" s="3">
        <f>CRI!E222*Planck!M222</f>
        <v>13.106541055113961</v>
      </c>
      <c r="I222" s="3">
        <f>CRI!E222*Planck!N222</f>
        <v>1.6616850783028794E-2</v>
      </c>
      <c r="J222" s="3">
        <f>CRI!F222*Planck!L222</f>
        <v>15.460830950855298</v>
      </c>
      <c r="K222" s="3">
        <f>CRI!F222*Planck!M222</f>
        <v>9.1845079363487994</v>
      </c>
      <c r="L222" s="3">
        <f>CRI!F222*Planck!N222</f>
        <v>1.1644384071440632E-2</v>
      </c>
      <c r="M222" s="3">
        <f>CRI!G222*Planck!L222</f>
        <v>17.550132430700607</v>
      </c>
      <c r="N222" s="3">
        <f>CRI!G222*Planck!M222</f>
        <v>10.425657657477014</v>
      </c>
      <c r="O222" s="3">
        <f>CRI!G222*Planck!N222</f>
        <v>1.3217949486500175E-2</v>
      </c>
      <c r="P222" s="3">
        <f>CRI!H222*Planck!L222</f>
        <v>18.385853022638734</v>
      </c>
      <c r="Q222" s="3">
        <f>CRI!H222*Planck!M222</f>
        <v>10.922117545928302</v>
      </c>
      <c r="R222" s="3">
        <f>CRI!H222*Planck!N222</f>
        <v>1.3847375652523993E-2</v>
      </c>
      <c r="S222" s="3">
        <f>CRI!I222*Planck!L222</f>
        <v>25.238761876531349</v>
      </c>
      <c r="T222" s="3">
        <f>CRI!I222*Planck!M222</f>
        <v>14.993088631228849</v>
      </c>
      <c r="U222" s="3">
        <f>CRI!I222*Planck!N222</f>
        <v>1.9008670213919301E-2</v>
      </c>
      <c r="V222" s="3">
        <f>CRI!J222*Planck!L222</f>
        <v>29.08307659944672</v>
      </c>
      <c r="W222" s="3">
        <f>CRI!J222*Planck!M222</f>
        <v>17.276804118104767</v>
      </c>
      <c r="X222" s="3">
        <f>CRI!J222*Planck!N222</f>
        <v>2.1904030577628863E-2</v>
      </c>
    </row>
    <row r="223" spans="1:24" x14ac:dyDescent="0.25">
      <c r="A223" s="3">
        <f>CRI!C223*Planck!L223</f>
        <v>35.463751556109187</v>
      </c>
      <c r="B223" s="3">
        <f>CRI!C223*Planck!M223</f>
        <v>20.666904497034178</v>
      </c>
      <c r="C223" s="3">
        <f>CRI!C223*Planck!N223</f>
        <v>2.5441313142183689E-2</v>
      </c>
      <c r="D223" s="3">
        <f>CRI!D223*Planck!L223</f>
        <v>28.437521763632692</v>
      </c>
      <c r="E223" s="3">
        <f>CRI!D223*Planck!M223</f>
        <v>16.572289186367385</v>
      </c>
      <c r="F223" s="3">
        <f>CRI!D223*Planck!N223</f>
        <v>2.0400771616944483E-2</v>
      </c>
      <c r="G223" s="3">
        <f>CRI!E223*Planck!L223</f>
        <v>21.827045213314562</v>
      </c>
      <c r="H223" s="3">
        <f>CRI!E223*Planck!M223</f>
        <v>12.719958805325843</v>
      </c>
      <c r="I223" s="3">
        <f>CRI!E223*Planck!N223</f>
        <v>1.5658486986689844E-2</v>
      </c>
      <c r="J223" s="3">
        <f>CRI!F223*Planck!L223</f>
        <v>15.199938533310103</v>
      </c>
      <c r="K223" s="3">
        <f>CRI!F223*Planck!M223</f>
        <v>8.8579370270992914</v>
      </c>
      <c r="L223" s="3">
        <f>CRI!F223*Planck!N223</f>
        <v>1.0904272080635822E-2</v>
      </c>
      <c r="M223" s="3">
        <f>CRI!G223*Planck!L223</f>
        <v>17.287019808945136</v>
      </c>
      <c r="N223" s="3">
        <f>CRI!G223*Planck!M223</f>
        <v>10.074207373818068</v>
      </c>
      <c r="O223" s="3">
        <f>CRI!G223*Planck!N223</f>
        <v>1.2401521693458355E-2</v>
      </c>
      <c r="P223" s="3">
        <f>CRI!H223*Planck!L223</f>
        <v>18.293142654968396</v>
      </c>
      <c r="Q223" s="3">
        <f>CRI!H223*Planck!M223</f>
        <v>10.660536903511183</v>
      </c>
      <c r="R223" s="3">
        <f>CRI!H223*Planck!N223</f>
        <v>1.3123303379321011E-2</v>
      </c>
      <c r="S223" s="3">
        <f>CRI!I223*Planck!L223</f>
        <v>25.460728549778743</v>
      </c>
      <c r="T223" s="3">
        <f>CRI!I223*Planck!M223</f>
        <v>14.837529090250566</v>
      </c>
      <c r="U223" s="3">
        <f>CRI!I223*Planck!N223</f>
        <v>1.8265252248854974E-2</v>
      </c>
      <c r="V223" s="3">
        <f>CRI!J223*Planck!L223</f>
        <v>29.493534998714956</v>
      </c>
      <c r="W223" s="3">
        <f>CRI!J223*Planck!M223</f>
        <v>17.187692907615531</v>
      </c>
      <c r="X223" s="3">
        <f>CRI!J223*Planck!N223</f>
        <v>2.1158344130205287E-2</v>
      </c>
    </row>
    <row r="224" spans="1:24" x14ac:dyDescent="0.25">
      <c r="A224" s="3">
        <f>CRI!C224*Planck!L224</f>
        <v>35.455236954434874</v>
      </c>
      <c r="B224" s="3">
        <f>CRI!C224*Planck!M224</f>
        <v>20.276531960636898</v>
      </c>
      <c r="C224" s="3">
        <f>CRI!C224*Planck!N224</f>
        <v>2.4241486158719683E-2</v>
      </c>
      <c r="D224" s="3">
        <f>CRI!D224*Planck!L224</f>
        <v>28.271604193090994</v>
      </c>
      <c r="E224" s="3">
        <f>CRI!D224*Planck!M224</f>
        <v>16.168276825688551</v>
      </c>
      <c r="F224" s="3">
        <f>CRI!D224*Planck!N224</f>
        <v>1.9329886375104063E-2</v>
      </c>
      <c r="G224" s="3">
        <f>CRI!E224*Planck!L224</f>
        <v>21.575697936832601</v>
      </c>
      <c r="H224" s="3">
        <f>CRI!E224*Planck!M224</f>
        <v>12.338948103814946</v>
      </c>
      <c r="I224" s="3">
        <f>CRI!E224*Planck!N224</f>
        <v>1.4751755391526783E-2</v>
      </c>
      <c r="J224" s="3">
        <f>CRI!F224*Planck!L224</f>
        <v>14.929390986176122</v>
      </c>
      <c r="K224" s="3">
        <f>CRI!F224*Planck!M224</f>
        <v>8.5379847798811479</v>
      </c>
      <c r="L224" s="3">
        <f>CRI!F224*Planck!N224</f>
        <v>1.0207536489309338E-2</v>
      </c>
      <c r="M224" s="3">
        <f>CRI!G224*Planck!L224</f>
        <v>17.012561821456512</v>
      </c>
      <c r="N224" s="3">
        <f>CRI!G224*Planck!M224</f>
        <v>9.7293314933529356</v>
      </c>
      <c r="O224" s="3">
        <f>CRI!G224*Planck!N224</f>
        <v>1.1631843906422268E-2</v>
      </c>
      <c r="P224" s="3">
        <f>CRI!H224*Planck!L224</f>
        <v>18.186412054035141</v>
      </c>
      <c r="Q224" s="3">
        <f>CRI!H224*Planck!M224</f>
        <v>10.400645911261641</v>
      </c>
      <c r="R224" s="3">
        <f>CRI!H224*Planck!N224</f>
        <v>1.2434429831938284E-2</v>
      </c>
      <c r="S224" s="3">
        <f>CRI!I224*Planck!L224</f>
        <v>25.675907199924158</v>
      </c>
      <c r="T224" s="3">
        <f>CRI!I224*Planck!M224</f>
        <v>14.683821000172115</v>
      </c>
      <c r="U224" s="3">
        <f>CRI!I224*Planck!N224</f>
        <v>1.7555154117272868E-2</v>
      </c>
      <c r="V224" s="3">
        <f>CRI!J224*Planck!L224</f>
        <v>29.883581625153198</v>
      </c>
      <c r="W224" s="3">
        <f>CRI!J224*Planck!M224</f>
        <v>17.090152258732196</v>
      </c>
      <c r="X224" s="3">
        <f>CRI!J224*Planck!N224</f>
        <v>2.0432029019298588E-2</v>
      </c>
    </row>
    <row r="225" spans="1:24" x14ac:dyDescent="0.25">
      <c r="A225" s="3">
        <f>CRI!C225*Planck!L225</f>
        <v>35.397411634412528</v>
      </c>
      <c r="B225" s="3">
        <f>CRI!C225*Planck!M225</f>
        <v>19.874542984928649</v>
      </c>
      <c r="C225" s="3">
        <f>CRI!C225*Planck!N225</f>
        <v>2.300912733658949E-2</v>
      </c>
      <c r="D225" s="3">
        <f>CRI!D225*Planck!L225</f>
        <v>28.081453906214531</v>
      </c>
      <c r="E225" s="3">
        <f>CRI!D225*Planck!M225</f>
        <v>15.766860823116675</v>
      </c>
      <c r="F225" s="3">
        <f>CRI!D225*Planck!N225</f>
        <v>1.8253587448651371E-2</v>
      </c>
      <c r="G225" s="3">
        <f>CRI!E225*Planck!L225</f>
        <v>21.315629924132434</v>
      </c>
      <c r="H225" s="3">
        <f>CRI!E225*Planck!M225</f>
        <v>11.968061607254645</v>
      </c>
      <c r="I225" s="3">
        <f>CRI!E225*Planck!N225</f>
        <v>1.3855647080906128E-2</v>
      </c>
      <c r="J225" s="3">
        <f>CRI!F225*Planck!L225</f>
        <v>14.656548310699689</v>
      </c>
      <c r="K225" s="3">
        <f>CRI!F225*Planck!M225</f>
        <v>8.2291949032933509</v>
      </c>
      <c r="L225" s="3">
        <f>CRI!F225*Planck!N225</f>
        <v>9.5270916946908462E-3</v>
      </c>
      <c r="M225" s="3">
        <f>CRI!G225*Planck!L225</f>
        <v>16.717497120775668</v>
      </c>
      <c r="N225" s="3">
        <f>CRI!G225*Planck!M225</f>
        <v>9.3863534022998678</v>
      </c>
      <c r="O225" s="3">
        <f>CRI!G225*Planck!N225</f>
        <v>1.0866755568846255E-2</v>
      </c>
      <c r="P225" s="3">
        <f>CRI!H225*Planck!L225</f>
        <v>18.064093156044436</v>
      </c>
      <c r="Q225" s="3">
        <f>CRI!H225*Planck!M225</f>
        <v>10.142425090893767</v>
      </c>
      <c r="R225" s="3">
        <f>CRI!H225*Planck!N225</f>
        <v>1.1742073797378075E-2</v>
      </c>
      <c r="S225" s="3">
        <f>CRI!I225*Planck!L225</f>
        <v>25.87270797031637</v>
      </c>
      <c r="T225" s="3">
        <f>CRI!I225*Planck!M225</f>
        <v>14.526718846093754</v>
      </c>
      <c r="U225" s="3">
        <f>CRI!I225*Planck!N225</f>
        <v>1.6817852061608324E-2</v>
      </c>
      <c r="V225" s="3">
        <f>CRI!J225*Planck!L225</f>
        <v>30.265566987808992</v>
      </c>
      <c r="W225" s="3">
        <f>CRI!J225*Planck!M225</f>
        <v>16.993172220470193</v>
      </c>
      <c r="X225" s="3">
        <f>CRI!J225*Planck!N225</f>
        <v>1.9673310916879811E-2</v>
      </c>
    </row>
    <row r="226" spans="1:24" x14ac:dyDescent="0.25">
      <c r="A226" s="3">
        <f>CRI!C226*Planck!L226</f>
        <v>35.29525256469099</v>
      </c>
      <c r="B226" s="3">
        <f>CRI!C226*Planck!M226</f>
        <v>19.46614433027171</v>
      </c>
      <c r="C226" s="3">
        <f>CRI!C226*Planck!N226</f>
        <v>2.1675994955696599E-2</v>
      </c>
      <c r="D226" s="3">
        <f>CRI!D226*Planck!L226</f>
        <v>27.864673077387629</v>
      </c>
      <c r="E226" s="3">
        <f>CRI!D226*Planck!M226</f>
        <v>15.368008681793457</v>
      </c>
      <c r="F226" s="3">
        <f>CRI!D226*Planck!N226</f>
        <v>1.7112627596602582E-2</v>
      </c>
      <c r="G226" s="3">
        <f>CRI!E226*Planck!L226</f>
        <v>21.037013416904927</v>
      </c>
      <c r="H226" s="3">
        <f>CRI!E226*Planck!M226</f>
        <v>11.602397197775058</v>
      </c>
      <c r="I226" s="3">
        <f>CRI!E226*Planck!N226</f>
        <v>1.2919533466206974E-2</v>
      </c>
      <c r="J226" s="3">
        <f>CRI!F226*Planck!L226</f>
        <v>14.388600191422967</v>
      </c>
      <c r="K226" s="3">
        <f>CRI!F226*Planck!M226</f>
        <v>7.9356442491366215</v>
      </c>
      <c r="L226" s="3">
        <f>CRI!F226*Planck!N226</f>
        <v>8.8365205659649577E-3</v>
      </c>
      <c r="M226" s="3">
        <f>CRI!G226*Planck!L226</f>
        <v>16.433639063476853</v>
      </c>
      <c r="N226" s="3">
        <f>CRI!G226*Planck!M226</f>
        <v>9.0635302664261399</v>
      </c>
      <c r="O226" s="3">
        <f>CRI!G226*Planck!N226</f>
        <v>1.0092447328171755E-2</v>
      </c>
      <c r="P226" s="3">
        <f>CRI!H226*Planck!L226</f>
        <v>17.924643500073913</v>
      </c>
      <c r="Q226" s="3">
        <f>CRI!H226*Planck!M226</f>
        <v>9.885853537995791</v>
      </c>
      <c r="R226" s="3">
        <f>CRI!H226*Planck!N226</f>
        <v>1.1008123015358385E-2</v>
      </c>
      <c r="S226" s="3">
        <f>CRI!I226*Planck!L226</f>
        <v>26.047766031698313</v>
      </c>
      <c r="T226" s="3">
        <f>CRI!I226*Planck!M226</f>
        <v>14.365942618623881</v>
      </c>
      <c r="U226" s="3">
        <f>CRI!I226*Planck!N226</f>
        <v>1.5996804218227613E-2</v>
      </c>
      <c r="V226" s="3">
        <f>CRI!J226*Planck!L226</f>
        <v>30.634845254671777</v>
      </c>
      <c r="W226" s="3">
        <f>CRI!J226*Planck!M226</f>
        <v>16.895822410392807</v>
      </c>
      <c r="X226" s="3">
        <f>CRI!J226*Planck!N226</f>
        <v>1.881388297170342E-2</v>
      </c>
    </row>
    <row r="227" spans="1:24" x14ac:dyDescent="0.25">
      <c r="A227" s="3">
        <f>CRI!C227*Planck!L227</f>
        <v>35.12930731459975</v>
      </c>
      <c r="B227" s="3">
        <f>CRI!C227*Planck!M227</f>
        <v>19.042933613155256</v>
      </c>
      <c r="C227" s="3">
        <f>CRI!C227*Planck!N227</f>
        <v>2.0158363034391589E-2</v>
      </c>
      <c r="D227" s="3">
        <f>CRI!D227*Planck!L227</f>
        <v>27.618903681823255</v>
      </c>
      <c r="E227" s="3">
        <f>CRI!D227*Planck!M227</f>
        <v>14.971685737239307</v>
      </c>
      <c r="F227" s="3">
        <f>CRI!D227*Planck!N227</f>
        <v>1.584864404083201E-2</v>
      </c>
      <c r="G227" s="3">
        <f>CRI!E227*Planck!L227</f>
        <v>20.754556275522152</v>
      </c>
      <c r="H227" s="3">
        <f>CRI!E227*Planck!M227</f>
        <v>11.250652732369888</v>
      </c>
      <c r="I227" s="3">
        <f>CRI!E227*Planck!N227</f>
        <v>1.1909653562847445E-2</v>
      </c>
      <c r="J227" s="3">
        <f>CRI!F227*Planck!L227</f>
        <v>14.132479954149323</v>
      </c>
      <c r="K227" s="3">
        <f>CRI!F227*Planck!M227</f>
        <v>7.6609503041429186</v>
      </c>
      <c r="L227" s="3">
        <f>CRI!F227*Planck!N227</f>
        <v>8.1096862782035119E-3</v>
      </c>
      <c r="M227" s="3">
        <f>CRI!G227*Planck!L227</f>
        <v>16.151405661884944</v>
      </c>
      <c r="N227" s="3">
        <f>CRI!G227*Planck!M227</f>
        <v>8.7553717761633365</v>
      </c>
      <c r="O227" s="3">
        <f>CRI!G227*Planck!N227</f>
        <v>9.2682128893754444E-3</v>
      </c>
      <c r="P227" s="3">
        <f>CRI!H227*Planck!L227</f>
        <v>17.766546228073437</v>
      </c>
      <c r="Q227" s="3">
        <f>CRI!H227*Planck!M227</f>
        <v>9.6309089537796702</v>
      </c>
      <c r="R227" s="3">
        <f>CRI!H227*Planck!N227</f>
        <v>1.0195034178312988E-2</v>
      </c>
      <c r="S227" s="3">
        <f>CRI!I227*Planck!L227</f>
        <v>26.165277172253607</v>
      </c>
      <c r="T227" s="3">
        <f>CRI!I227*Planck!M227</f>
        <v>14.183702277384606</v>
      </c>
      <c r="U227" s="3">
        <f>CRI!I227*Planck!N227</f>
        <v>1.5014504880788218E-2</v>
      </c>
      <c r="V227" s="3">
        <f>CRI!J227*Planck!L227</f>
        <v>31.010698870819091</v>
      </c>
      <c r="W227" s="3">
        <f>CRI!J227*Planck!M227</f>
        <v>16.810313810233605</v>
      </c>
      <c r="X227" s="3">
        <f>CRI!J227*Planck!N227</f>
        <v>1.7794968747600851E-2</v>
      </c>
    </row>
    <row r="228" spans="1:24" x14ac:dyDescent="0.25">
      <c r="A228" s="3">
        <f>CRI!C228*Planck!L228</f>
        <v>34.906268926164081</v>
      </c>
      <c r="B228" s="3">
        <f>CRI!C228*Planck!M228</f>
        <v>18.610229464645265</v>
      </c>
      <c r="C228" s="3">
        <f>CRI!C228*Planck!N228</f>
        <v>1.8405499205822951E-2</v>
      </c>
      <c r="D228" s="3">
        <f>CRI!D228*Planck!L228</f>
        <v>27.34297749140659</v>
      </c>
      <c r="E228" s="3">
        <f>CRI!D228*Planck!M228</f>
        <v>14.57787099612616</v>
      </c>
      <c r="F228" s="3">
        <f>CRI!D228*Planck!N228</f>
        <v>1.4417500523113719E-2</v>
      </c>
      <c r="G228" s="3">
        <f>CRI!E228*Planck!L228</f>
        <v>20.459262982605107</v>
      </c>
      <c r="H228" s="3">
        <f>CRI!E228*Planck!M228</f>
        <v>10.907828034820714</v>
      </c>
      <c r="I228" s="3">
        <f>CRI!E228*Planck!N228</f>
        <v>1.0787831531768422E-2</v>
      </c>
      <c r="J228" s="3">
        <f>CRI!F228*Planck!L228</f>
        <v>13.879359334819251</v>
      </c>
      <c r="K228" s="3">
        <f>CRI!F228*Planck!M228</f>
        <v>7.3997614179166709</v>
      </c>
      <c r="L228" s="3">
        <f>CRI!F228*Planck!N228</f>
        <v>7.3183569906799459E-3</v>
      </c>
      <c r="M228" s="3">
        <f>CRI!G228*Planck!L228</f>
        <v>15.878114999395756</v>
      </c>
      <c r="N228" s="3">
        <f>CRI!G228*Planck!M228</f>
        <v>8.4653952626627351</v>
      </c>
      <c r="O228" s="3">
        <f>CRI!G228*Planck!N228</f>
        <v>8.3722678476327028E-3</v>
      </c>
      <c r="P228" s="3">
        <f>CRI!H228*Planck!L228</f>
        <v>17.589049848273245</v>
      </c>
      <c r="Q228" s="3">
        <f>CRI!H228*Planck!M228</f>
        <v>9.3775778337653648</v>
      </c>
      <c r="R228" s="3">
        <f>CRI!H228*Planck!N228</f>
        <v>9.2744155411842635E-3</v>
      </c>
      <c r="S228" s="3">
        <f>CRI!I228*Planck!L228</f>
        <v>26.239664364560358</v>
      </c>
      <c r="T228" s="3">
        <f>CRI!I228*Planck!M228</f>
        <v>13.989641113826332</v>
      </c>
      <c r="U228" s="3">
        <f>CRI!I228*Planck!N228</f>
        <v>1.3835741730075795E-2</v>
      </c>
      <c r="V228" s="3">
        <f>CRI!J228*Planck!L228</f>
        <v>31.420439047142661</v>
      </c>
      <c r="W228" s="3">
        <f>CRI!J228*Planck!M228</f>
        <v>16.75176403940813</v>
      </c>
      <c r="X228" s="3">
        <f>CRI!J228*Planck!N228</f>
        <v>1.6567478671297344E-2</v>
      </c>
    </row>
    <row r="229" spans="1:24" x14ac:dyDescent="0.25">
      <c r="A229" s="3">
        <f>CRI!C229*Planck!L229</f>
        <v>34.637015467258401</v>
      </c>
      <c r="B229" s="3">
        <f>CRI!C229*Planck!M229</f>
        <v>18.173443829074074</v>
      </c>
      <c r="C229" s="3">
        <f>CRI!C229*Planck!N229</f>
        <v>1.6509796381348051E-2</v>
      </c>
      <c r="D229" s="3">
        <f>CRI!D229*Planck!L229</f>
        <v>27.039167518380218</v>
      </c>
      <c r="E229" s="3">
        <f>CRI!D229*Planck!M229</f>
        <v>14.186984226302977</v>
      </c>
      <c r="F229" s="3">
        <f>CRI!D229*Planck!N229</f>
        <v>1.2888268346087728E-2</v>
      </c>
      <c r="G229" s="3">
        <f>CRI!E229*Planck!L229</f>
        <v>20.152876609459408</v>
      </c>
      <c r="H229" s="3">
        <f>CRI!E229*Planck!M229</f>
        <v>10.573866313697744</v>
      </c>
      <c r="I229" s="3">
        <f>CRI!E229*Planck!N229</f>
        <v>9.6059052673033978E-3</v>
      </c>
      <c r="J229" s="3">
        <f>CRI!F229*Planck!L229</f>
        <v>13.622364220517285</v>
      </c>
      <c r="K229" s="3">
        <f>CRI!F229*Planck!M229</f>
        <v>7.1474192461754473</v>
      </c>
      <c r="L229" s="3">
        <f>CRI!F229*Planck!N229</f>
        <v>6.493124666757063E-3</v>
      </c>
      <c r="M229" s="3">
        <f>CRI!G229*Planck!L229</f>
        <v>15.598911553732213</v>
      </c>
      <c r="N229" s="3">
        <f>CRI!G229*Planck!M229</f>
        <v>8.1844794966361913</v>
      </c>
      <c r="O229" s="3">
        <f>CRI!G229*Planck!N229</f>
        <v>7.4352495458570424E-3</v>
      </c>
      <c r="P229" s="3">
        <f>CRI!H229*Planck!L229</f>
        <v>17.393616532291368</v>
      </c>
      <c r="Q229" s="3">
        <f>CRI!H229*Planck!M229</f>
        <v>9.1261302040545456</v>
      </c>
      <c r="R229" s="3">
        <f>CRI!H229*Planck!N229</f>
        <v>8.2906989360798239E-3</v>
      </c>
      <c r="S229" s="3">
        <f>CRI!I229*Planck!L229</f>
        <v>26.264360963759962</v>
      </c>
      <c r="T229" s="3">
        <f>CRI!I229*Planck!M229</f>
        <v>13.780456608122364</v>
      </c>
      <c r="U229" s="3">
        <f>CRI!I229*Planck!N229</f>
        <v>1.2518955393480535E-2</v>
      </c>
      <c r="V229" s="3">
        <f>CRI!J229*Planck!L229</f>
        <v>31.854036822091778</v>
      </c>
      <c r="W229" s="3">
        <f>CRI!J229*Planck!M229</f>
        <v>16.713262996425346</v>
      </c>
      <c r="X229" s="3">
        <f>CRI!J229*Planck!N229</f>
        <v>1.5183284551575279E-2</v>
      </c>
    </row>
    <row r="230" spans="1:24" x14ac:dyDescent="0.25">
      <c r="A230" s="3">
        <f>CRI!C230*Planck!L230</f>
        <v>34.317231914045166</v>
      </c>
      <c r="B230" s="3">
        <f>CRI!C230*Planck!M230</f>
        <v>17.729739743070731</v>
      </c>
      <c r="C230" s="3">
        <f>CRI!C230*Planck!N230</f>
        <v>1.4610556969004419E-2</v>
      </c>
      <c r="D230" s="3">
        <f>CRI!D230*Planck!L230</f>
        <v>26.710271539834881</v>
      </c>
      <c r="E230" s="3">
        <f>CRI!D230*Planck!M230</f>
        <v>13.799660883318595</v>
      </c>
      <c r="F230" s="3">
        <f>CRI!D230*Planck!N230</f>
        <v>1.1371894591259698E-2</v>
      </c>
      <c r="G230" s="3">
        <f>CRI!E230*Planck!L230</f>
        <v>19.829643111006071</v>
      </c>
      <c r="H230" s="3">
        <f>CRI!E230*Planck!M230</f>
        <v>10.244835959867226</v>
      </c>
      <c r="I230" s="3">
        <f>CRI!E230*Planck!N230</f>
        <v>8.4424679436281794E-3</v>
      </c>
      <c r="J230" s="3">
        <f>CRI!F230*Planck!L230</f>
        <v>13.3707558117536</v>
      </c>
      <c r="K230" s="3">
        <f>CRI!F230*Planck!M230</f>
        <v>6.9079004187840445</v>
      </c>
      <c r="L230" s="3">
        <f>CRI!F230*Planck!N230</f>
        <v>5.692597526384971E-3</v>
      </c>
      <c r="M230" s="3">
        <f>CRI!G230*Planck!L230</f>
        <v>15.323261041273696</v>
      </c>
      <c r="N230" s="3">
        <f>CRI!G230*Planck!M230</f>
        <v>7.9166475593775099</v>
      </c>
      <c r="O230" s="3">
        <f>CRI!G230*Planck!N230</f>
        <v>6.5238763707752999E-3</v>
      </c>
      <c r="P230" s="3">
        <f>CRI!H230*Planck!L230</f>
        <v>17.182046019776823</v>
      </c>
      <c r="Q230" s="3">
        <f>CRI!H230*Planck!M230</f>
        <v>8.8769748372224875</v>
      </c>
      <c r="R230" s="3">
        <f>CRI!H230*Planck!N230</f>
        <v>7.3152538306348923E-3</v>
      </c>
      <c r="S230" s="3">
        <f>CRI!I230*Planck!L230</f>
        <v>26.257290326586219</v>
      </c>
      <c r="T230" s="3">
        <f>CRI!I230*Planck!M230</f>
        <v>13.56563154670091</v>
      </c>
      <c r="U230" s="3">
        <f>CRI!I230*Planck!N230</f>
        <v>1.117903789936114E-2</v>
      </c>
      <c r="V230" s="3">
        <f>CRI!J230*Planck!L230</f>
        <v>32.286626475344271</v>
      </c>
      <c r="W230" s="3">
        <f>CRI!J230*Planck!M230</f>
        <v>16.68064271685353</v>
      </c>
      <c r="X230" s="3">
        <f>CRI!J230*Planck!N230</f>
        <v>1.3746026970838475E-2</v>
      </c>
    </row>
    <row r="231" spans="1:24" x14ac:dyDescent="0.25">
      <c r="A231" s="3">
        <f>CRI!C231*Planck!L231</f>
        <v>33.966182720212871</v>
      </c>
      <c r="B231" s="3">
        <f>CRI!C231*Planck!M231</f>
        <v>17.288485940241138</v>
      </c>
      <c r="C231" s="3">
        <f>CRI!C231*Planck!N231</f>
        <v>1.2857153902202108E-2</v>
      </c>
      <c r="D231" s="3">
        <f>CRI!D231*Planck!L231</f>
        <v>26.359052621540283</v>
      </c>
      <c r="E231" s="3">
        <f>CRI!D231*Planck!M231</f>
        <v>13.416524146953641</v>
      </c>
      <c r="F231" s="3">
        <f>CRI!D231*Planck!N231</f>
        <v>9.9776415578695741E-3</v>
      </c>
      <c r="G231" s="3">
        <f>CRI!E231*Planck!L231</f>
        <v>19.499533079677459</v>
      </c>
      <c r="H231" s="3">
        <f>CRI!E231*Planck!M231</f>
        <v>9.9250895005241837</v>
      </c>
      <c r="I231" s="3">
        <f>CRI!E231*Planck!N231</f>
        <v>7.3811208015818778E-3</v>
      </c>
      <c r="J231" s="3">
        <f>CRI!F231*Planck!L231</f>
        <v>13.110160382818718</v>
      </c>
      <c r="K231" s="3">
        <f>CRI!F231*Planck!M231</f>
        <v>6.6729554309848371</v>
      </c>
      <c r="L231" s="3">
        <f>CRI!F231*Planck!N231</f>
        <v>4.9625638274667086E-3</v>
      </c>
      <c r="M231" s="3">
        <f>CRI!G231*Planck!L231</f>
        <v>15.036991714802657</v>
      </c>
      <c r="N231" s="3">
        <f>CRI!G231*Planck!M231</f>
        <v>7.6536955002065943</v>
      </c>
      <c r="O231" s="3">
        <f>CRI!G231*Planck!N231</f>
        <v>5.6919235904688706E-3</v>
      </c>
      <c r="P231" s="3">
        <f>CRI!H231*Planck!L231</f>
        <v>16.956115721458659</v>
      </c>
      <c r="Q231" s="3">
        <f>CRI!H231*Planck!M231</f>
        <v>8.6305126091514648</v>
      </c>
      <c r="R231" s="3">
        <f>CRI!H231*Planck!N231</f>
        <v>6.4183659144190237E-3</v>
      </c>
      <c r="S231" s="3">
        <f>CRI!I231*Planck!L231</f>
        <v>26.220320765637435</v>
      </c>
      <c r="T231" s="3">
        <f>CRI!I231*Planck!M231</f>
        <v>13.345910861969674</v>
      </c>
      <c r="U231" s="3">
        <f>CRI!I231*Planck!N231</f>
        <v>9.9251276549334171E-3</v>
      </c>
      <c r="V231" s="3">
        <f>CRI!J231*Planck!L231</f>
        <v>32.671352065119663</v>
      </c>
      <c r="W231" s="3">
        <f>CRI!J231*Planck!M231</f>
        <v>16.629428613724116</v>
      </c>
      <c r="X231" s="3">
        <f>CRI!J231*Planck!N231</f>
        <v>1.2367024141464655E-2</v>
      </c>
    </row>
    <row r="232" spans="1:24" x14ac:dyDescent="0.25">
      <c r="A232" s="3">
        <f>CRI!C232*Planck!L232</f>
        <v>33.587139381041673</v>
      </c>
      <c r="B232" s="3">
        <f>CRI!C232*Planck!M232</f>
        <v>16.850519757294993</v>
      </c>
      <c r="C232" s="3">
        <f>CRI!C232*Planck!N232</f>
        <v>1.1390013354831608E-2</v>
      </c>
      <c r="D232" s="3">
        <f>CRI!D232*Planck!L232</f>
        <v>25.988239068588804</v>
      </c>
      <c r="E232" s="3">
        <f>CRI!D232*Planck!M232</f>
        <v>13.038184970576669</v>
      </c>
      <c r="F232" s="3">
        <f>CRI!D232*Planck!N232</f>
        <v>8.8130872564534165E-3</v>
      </c>
      <c r="G232" s="3">
        <f>CRI!E232*Planck!L232</f>
        <v>19.149228787381222</v>
      </c>
      <c r="H232" s="3">
        <f>CRI!E232*Planck!M232</f>
        <v>9.6070836625301776</v>
      </c>
      <c r="I232" s="3">
        <f>CRI!E232*Planck!N232</f>
        <v>6.493853767913043E-3</v>
      </c>
      <c r="J232" s="3">
        <f>CRI!F232*Planck!L232</f>
        <v>12.842141528045346</v>
      </c>
      <c r="K232" s="3">
        <f>CRI!F232*Planck!M232</f>
        <v>6.4428457895539681</v>
      </c>
      <c r="L232" s="3">
        <f>CRI!F232*Planck!N232</f>
        <v>4.3550051062591442E-3</v>
      </c>
      <c r="M232" s="3">
        <f>CRI!G232*Planck!L232</f>
        <v>14.741866606158561</v>
      </c>
      <c r="N232" s="3">
        <f>CRI!G232*Planck!M232</f>
        <v>7.3959294862335492</v>
      </c>
      <c r="O232" s="3">
        <f>CRI!G232*Planck!N232</f>
        <v>4.999236630853692E-3</v>
      </c>
      <c r="P232" s="3">
        <f>CRI!H232*Planck!L232</f>
        <v>16.717580687396307</v>
      </c>
      <c r="Q232" s="3">
        <f>CRI!H232*Planck!M232</f>
        <v>8.3871365307803138</v>
      </c>
      <c r="R232" s="3">
        <f>CRI!H232*Planck!N232</f>
        <v>5.6692374164320214E-3</v>
      </c>
      <c r="S232" s="3">
        <f>CRI!I232*Planck!L232</f>
        <v>26.14021707483786</v>
      </c>
      <c r="T232" s="3">
        <f>CRI!I232*Planck!M232</f>
        <v>13.114431666311035</v>
      </c>
      <c r="U232" s="3">
        <f>CRI!I232*Planck!N232</f>
        <v>8.864625778420978E-3</v>
      </c>
      <c r="V232" s="3">
        <f>CRI!J232*Planck!L232</f>
        <v>32.979227356045442</v>
      </c>
      <c r="W232" s="3">
        <f>CRI!J232*Planck!M232</f>
        <v>16.545532974357528</v>
      </c>
      <c r="X232" s="3">
        <f>CRI!J232*Planck!N232</f>
        <v>1.1183859266961351E-2</v>
      </c>
    </row>
    <row r="233" spans="1:24" x14ac:dyDescent="0.25">
      <c r="A233" s="3">
        <f>CRI!C233*Planck!L233</f>
        <v>33.097159682333604</v>
      </c>
      <c r="B233" s="3">
        <f>CRI!C233*Planck!M233</f>
        <v>16.374476864333904</v>
      </c>
      <c r="C233" s="3">
        <f>CRI!C233*Planck!N233</f>
        <v>1.0257751644951086E-2</v>
      </c>
      <c r="D233" s="3">
        <f>CRI!D233*Planck!L233</f>
        <v>25.520791374356918</v>
      </c>
      <c r="E233" s="3">
        <f>CRI!D233*Planck!M233</f>
        <v>12.626147135579075</v>
      </c>
      <c r="F233" s="3">
        <f>CRI!D233*Planck!N233</f>
        <v>7.9096195025006224E-3</v>
      </c>
      <c r="G233" s="3">
        <f>CRI!E233*Planck!L233</f>
        <v>18.735649707410314</v>
      </c>
      <c r="H233" s="3">
        <f>CRI!E233*Planck!M233</f>
        <v>9.2692685903198235</v>
      </c>
      <c r="I233" s="3">
        <f>CRI!E233*Planck!N233</f>
        <v>5.8067110123651835E-3</v>
      </c>
      <c r="J233" s="3">
        <f>CRI!F233*Planck!L233</f>
        <v>12.532731417825465</v>
      </c>
      <c r="K233" s="3">
        <f>CRI!F233*Planck!M233</f>
        <v>6.2004390291422249</v>
      </c>
      <c r="L233" s="3">
        <f>CRI!F233*Planck!N233</f>
        <v>3.8842501154426863E-3</v>
      </c>
      <c r="M233" s="3">
        <f>CRI!G233*Planck!L233</f>
        <v>14.398831986292628</v>
      </c>
      <c r="N233" s="3">
        <f>CRI!G233*Planck!M233</f>
        <v>7.1236729524808524</v>
      </c>
      <c r="O233" s="3">
        <f>CRI!G233*Planck!N233</f>
        <v>4.4626077859969875E-3</v>
      </c>
      <c r="P233" s="3">
        <f>CRI!H233*Planck!L233</f>
        <v>16.421685002511033</v>
      </c>
      <c r="Q233" s="3">
        <f>CRI!H233*Planck!M233</f>
        <v>8.1244585253799251</v>
      </c>
      <c r="R233" s="3">
        <f>CRI!H233*Planck!N233</f>
        <v>5.0895475008778503E-3</v>
      </c>
      <c r="S233" s="3">
        <f>CRI!I233*Planck!L233</f>
        <v>25.96119110851517</v>
      </c>
      <c r="T233" s="3">
        <f>CRI!I233*Planck!M233</f>
        <v>12.844030341486992</v>
      </c>
      <c r="U233" s="3">
        <f>CRI!I233*Planck!N233</f>
        <v>8.0461119127514368E-3</v>
      </c>
      <c r="V233" s="3">
        <f>CRI!J233*Planck!L233</f>
        <v>33.127017291429077</v>
      </c>
      <c r="W233" s="3">
        <f>CRI!J233*Planck!M233</f>
        <v>16.389248607107323</v>
      </c>
      <c r="X233" s="3">
        <f>CRI!J233*Planck!N233</f>
        <v>1.0267005367679953E-2</v>
      </c>
    </row>
    <row r="234" spans="1:24" x14ac:dyDescent="0.25">
      <c r="A234" s="3">
        <f>CRI!C234*Planck!L234</f>
        <v>32.581654532342505</v>
      </c>
      <c r="B234" s="3">
        <f>CRI!C234*Planck!M234</f>
        <v>15.903729165385183</v>
      </c>
      <c r="C234" s="3">
        <f>CRI!C234*Planck!N234</f>
        <v>9.420530473523165E-3</v>
      </c>
      <c r="D234" s="3">
        <f>CRI!D234*Planck!L234</f>
        <v>25.022241880054406</v>
      </c>
      <c r="E234" s="3">
        <f>CRI!D234*Planck!M234</f>
        <v>12.213835168380347</v>
      </c>
      <c r="F234" s="3">
        <f>CRI!D234*Planck!N234</f>
        <v>7.2348318564647331E-3</v>
      </c>
      <c r="G234" s="3">
        <f>CRI!E234*Planck!L234</f>
        <v>18.312530649922721</v>
      </c>
      <c r="H234" s="3">
        <f>CRI!E234*Planck!M234</f>
        <v>8.9386966981706291</v>
      </c>
      <c r="I234" s="3">
        <f>CRI!E234*Planck!N234</f>
        <v>5.2948125413237214E-3</v>
      </c>
      <c r="J234" s="3">
        <f>CRI!F234*Planck!L234</f>
        <v>12.225445461888407</v>
      </c>
      <c r="K234" s="3">
        <f>CRI!F234*Planck!M234</f>
        <v>5.9674739156987116</v>
      </c>
      <c r="L234" s="3">
        <f>CRI!F234*Planck!N234</f>
        <v>3.5348168525877162E-3</v>
      </c>
      <c r="M234" s="3">
        <f>CRI!G234*Planck!L234</f>
        <v>14.05669852688068</v>
      </c>
      <c r="N234" s="3">
        <f>CRI!G234*Planck!M234</f>
        <v>6.8613435855157743</v>
      </c>
      <c r="O234" s="3">
        <f>CRI!G234*Planck!N234</f>
        <v>4.0642981067200885E-3</v>
      </c>
      <c r="P234" s="3">
        <f>CRI!H234*Planck!L234</f>
        <v>16.115026971931993</v>
      </c>
      <c r="Q234" s="3">
        <f>CRI!H234*Planck!M234</f>
        <v>7.8660530943901534</v>
      </c>
      <c r="R234" s="3">
        <f>CRI!H234*Planck!N234</f>
        <v>4.6594350363648746E-3</v>
      </c>
      <c r="S234" s="3">
        <f>CRI!I234*Planck!L234</f>
        <v>25.747418093791342</v>
      </c>
      <c r="T234" s="3">
        <f>CRI!I234*Planck!M234</f>
        <v>12.567807557627903</v>
      </c>
      <c r="U234" s="3">
        <f>CRI!I234*Planck!N234</f>
        <v>7.4445064331011522E-3</v>
      </c>
      <c r="V234" s="3">
        <f>CRI!J234*Planck!L234</f>
        <v>33.211605586699847</v>
      </c>
      <c r="W234" s="3">
        <f>CRI!J234*Planck!M234</f>
        <v>16.211220331802252</v>
      </c>
      <c r="X234" s="3">
        <f>CRI!J234*Planck!N234</f>
        <v>9.6026720249447022E-3</v>
      </c>
    </row>
    <row r="235" spans="1:24" x14ac:dyDescent="0.25">
      <c r="A235" s="3">
        <f>CRI!C235*Planck!L235</f>
        <v>32.033769943229217</v>
      </c>
      <c r="B235" s="3">
        <f>CRI!C235*Planck!M235</f>
        <v>15.434597782448517</v>
      </c>
      <c r="C235" s="3">
        <f>CRI!C235*Planck!N235</f>
        <v>8.7978456240393223E-3</v>
      </c>
      <c r="D235" s="3">
        <f>CRI!D235*Planck!L235</f>
        <v>24.515420440749729</v>
      </c>
      <c r="E235" s="3">
        <f>CRI!D235*Planck!M235</f>
        <v>11.812086265249771</v>
      </c>
      <c r="F235" s="3">
        <f>CRI!D235*Planck!N235</f>
        <v>6.7329847479198034E-3</v>
      </c>
      <c r="G235" s="3">
        <f>CRI!E235*Planck!L235</f>
        <v>17.887496285268767</v>
      </c>
      <c r="H235" s="3">
        <f>CRI!E235*Planck!M235</f>
        <v>8.6186019000401828</v>
      </c>
      <c r="I235" s="3">
        <f>CRI!E235*Planck!N235</f>
        <v>4.9126728198793882E-3</v>
      </c>
      <c r="J235" s="3">
        <f>CRI!F235*Planck!L235</f>
        <v>11.913029440891563</v>
      </c>
      <c r="K235" s="3">
        <f>CRI!F235*Planck!M235</f>
        <v>5.7399681060484395</v>
      </c>
      <c r="L235" s="3">
        <f>CRI!F235*Planck!N235</f>
        <v>3.2718282650260559E-3</v>
      </c>
      <c r="M235" s="3">
        <f>CRI!G235*Planck!L235</f>
        <v>13.708241834033752</v>
      </c>
      <c r="N235" s="3">
        <f>CRI!G235*Planck!M235</f>
        <v>6.6049422028007658</v>
      </c>
      <c r="O235" s="3">
        <f>CRI!G235*Planck!N235</f>
        <v>3.764870499056504E-3</v>
      </c>
      <c r="P235" s="3">
        <f>CRI!H235*Planck!L235</f>
        <v>15.79786905965126</v>
      </c>
      <c r="Q235" s="3">
        <f>CRI!H235*Planck!M235</f>
        <v>7.6117720514204743</v>
      </c>
      <c r="R235" s="3">
        <f>CRI!H235*Planck!N235</f>
        <v>4.3387716594679463E-3</v>
      </c>
      <c r="S235" s="3">
        <f>CRI!I235*Planck!L235</f>
        <v>25.49919683219165</v>
      </c>
      <c r="T235" s="3">
        <f>CRI!I235*Planck!M235</f>
        <v>12.286092070270049</v>
      </c>
      <c r="U235" s="3">
        <f>CRI!I235*Planck!N235</f>
        <v>7.00317189216849E-3</v>
      </c>
      <c r="V235" s="3">
        <f>CRI!J235*Planck!L235</f>
        <v>33.247333520993337</v>
      </c>
      <c r="W235" s="3">
        <f>CRI!J235*Planck!M235</f>
        <v>16.01932027185309</v>
      </c>
      <c r="X235" s="3">
        <f>CRI!J235*Planck!N235</f>
        <v>9.1311421742439058E-3</v>
      </c>
    </row>
    <row r="236" spans="1:24" x14ac:dyDescent="0.25">
      <c r="A236" s="3">
        <f>CRI!C236*Planck!L236</f>
        <v>31.447250661021915</v>
      </c>
      <c r="B236" s="3">
        <f>CRI!C236*Planck!M236</f>
        <v>14.963861578442323</v>
      </c>
      <c r="C236" s="3">
        <f>CRI!C236*Planck!N236</f>
        <v>8.3106931659333149E-3</v>
      </c>
      <c r="D236" s="3">
        <f>CRI!D236*Planck!L236</f>
        <v>23.986263865104149</v>
      </c>
      <c r="E236" s="3">
        <f>CRI!D236*Planck!M236</f>
        <v>11.413625188744804</v>
      </c>
      <c r="F236" s="3">
        <f>CRI!D236*Planck!N236</f>
        <v>6.3389477614039669E-3</v>
      </c>
      <c r="G236" s="3">
        <f>CRI!E236*Planck!L236</f>
        <v>17.446473365383579</v>
      </c>
      <c r="H236" s="3">
        <f>CRI!E236*Planck!M236</f>
        <v>8.3017308980580058</v>
      </c>
      <c r="I236" s="3">
        <f>CRI!E236*Planck!N236</f>
        <v>4.610650658470607E-3</v>
      </c>
      <c r="J236" s="3">
        <f>CRI!F236*Planck!L236</f>
        <v>11.595822079612061</v>
      </c>
      <c r="K236" s="3">
        <f>CRI!F236*Planck!M236</f>
        <v>5.5177566509059455</v>
      </c>
      <c r="L236" s="3">
        <f>CRI!F236*Planck!N236</f>
        <v>3.0644751857388276E-3</v>
      </c>
      <c r="M236" s="3">
        <f>CRI!G236*Planck!L236</f>
        <v>13.353830278461677</v>
      </c>
      <c r="N236" s="3">
        <f>CRI!G236*Planck!M236</f>
        <v>6.354287374208849</v>
      </c>
      <c r="O236" s="3">
        <f>CRI!G236*Planck!N236</f>
        <v>3.5290711811510212E-3</v>
      </c>
      <c r="P236" s="3">
        <f>CRI!H236*Planck!L236</f>
        <v>15.470472149876613</v>
      </c>
      <c r="Q236" s="3">
        <f>CRI!H236*Planck!M236</f>
        <v>7.3614703650655438</v>
      </c>
      <c r="R236" s="3">
        <f>CRI!H236*Planck!N236</f>
        <v>4.0884447596273021E-3</v>
      </c>
      <c r="S236" s="3">
        <f>CRI!I236*Planck!L236</f>
        <v>25.216869604298875</v>
      </c>
      <c r="T236" s="3">
        <f>CRI!I236*Planck!M236</f>
        <v>11.999196695056835</v>
      </c>
      <c r="U236" s="3">
        <f>CRI!I236*Planck!N236</f>
        <v>6.6641649581925021E-3</v>
      </c>
      <c r="V236" s="3">
        <f>CRI!J236*Planck!L236</f>
        <v>33.233386991053123</v>
      </c>
      <c r="W236" s="3">
        <f>CRI!J236*Planck!M236</f>
        <v>15.813776793318073</v>
      </c>
      <c r="X236" s="3">
        <f>CRI!J236*Planck!N236</f>
        <v>8.7827226972721044E-3</v>
      </c>
    </row>
    <row r="237" spans="1:24" x14ac:dyDescent="0.25">
      <c r="A237" s="3">
        <f>CRI!C237*Planck!L237</f>
        <v>30.816485589131357</v>
      </c>
      <c r="B237" s="3">
        <f>CRI!C237*Planck!M237</f>
        <v>14.488739814497821</v>
      </c>
      <c r="C237" s="3">
        <f>CRI!C237*Planck!N237</f>
        <v>7.8814541148673548E-3</v>
      </c>
      <c r="D237" s="3">
        <f>CRI!D237*Planck!L237</f>
        <v>23.456298182798648</v>
      </c>
      <c r="E237" s="3">
        <f>CRI!D237*Planck!M237</f>
        <v>11.02825954630303</v>
      </c>
      <c r="F237" s="3">
        <f>CRI!D237*Planck!N237</f>
        <v>5.9990532436825185E-3</v>
      </c>
      <c r="G237" s="3">
        <f>CRI!E237*Planck!L237</f>
        <v>16.990339152936262</v>
      </c>
      <c r="H237" s="3">
        <f>CRI!E237*Planck!M237</f>
        <v>7.9882114602253615</v>
      </c>
      <c r="I237" s="3">
        <f>CRI!E237*Planck!N237</f>
        <v>4.345355282080886E-3</v>
      </c>
      <c r="J237" s="3">
        <f>CRI!F237*Planck!L237</f>
        <v>11.281034903164159</v>
      </c>
      <c r="K237" s="3">
        <f>CRI!F237*Planck!M237</f>
        <v>5.3039136820929524</v>
      </c>
      <c r="L237" s="3">
        <f>CRI!F237*Planck!N237</f>
        <v>2.8851751670496569E-3</v>
      </c>
      <c r="M237" s="3">
        <f>CRI!G237*Planck!L237</f>
        <v>13.000704857914791</v>
      </c>
      <c r="N237" s="3">
        <f>CRI!G237*Planck!M237</f>
        <v>6.1124371092412684</v>
      </c>
      <c r="O237" s="3">
        <f>CRI!G237*Planck!N237</f>
        <v>3.3249884547096654E-3</v>
      </c>
      <c r="P237" s="3">
        <f>CRI!H237*Planck!L237</f>
        <v>15.133095601805577</v>
      </c>
      <c r="Q237" s="3">
        <f>CRI!H237*Planck!M237</f>
        <v>7.1150061589051798</v>
      </c>
      <c r="R237" s="3">
        <f>CRI!H237*Planck!N237</f>
        <v>3.8703569314080762E-3</v>
      </c>
      <c r="S237" s="3">
        <f>CRI!I237*Planck!L237</f>
        <v>24.900820944789178</v>
      </c>
      <c r="T237" s="3">
        <f>CRI!I237*Planck!M237</f>
        <v>11.707419225107614</v>
      </c>
      <c r="U237" s="3">
        <f>CRI!I237*Planck!N237</f>
        <v>6.3684964053169254E-3</v>
      </c>
      <c r="V237" s="3">
        <f>CRI!J237*Planck!L237</f>
        <v>33.155236727592218</v>
      </c>
      <c r="W237" s="3">
        <f>CRI!J237*Planck!M237</f>
        <v>15.58833167541953</v>
      </c>
      <c r="X237" s="3">
        <f>CRI!J237*Planck!N237</f>
        <v>8.4796001860849672E-3</v>
      </c>
    </row>
    <row r="238" spans="1:24" x14ac:dyDescent="0.25">
      <c r="A238" s="3">
        <f>CRI!C238*Planck!L238</f>
        <v>30.14479012860324</v>
      </c>
      <c r="B238" s="3">
        <f>CRI!C238*Planck!M238</f>
        <v>14.010626746253852</v>
      </c>
      <c r="C238" s="3">
        <f>CRI!C238*Planck!N238</f>
        <v>7.4953326599289946E-3</v>
      </c>
      <c r="D238" s="3">
        <f>CRI!D238*Planck!L238</f>
        <v>22.919450242706144</v>
      </c>
      <c r="E238" s="3">
        <f>CRI!D238*Planck!M238</f>
        <v>10.652449766939942</v>
      </c>
      <c r="F238" s="3">
        <f>CRI!D238*Planck!N238</f>
        <v>5.6987925017520343E-3</v>
      </c>
      <c r="G238" s="3">
        <f>CRI!E238*Planck!L238</f>
        <v>16.527544911089269</v>
      </c>
      <c r="H238" s="3">
        <f>CRI!E238*Planck!M238</f>
        <v>7.6816345973329367</v>
      </c>
      <c r="I238" s="3">
        <f>CRI!E238*Planck!N238</f>
        <v>4.109481161820602E-3</v>
      </c>
      <c r="J238" s="3">
        <f>CRI!F238*Planck!L238</f>
        <v>10.962352887347132</v>
      </c>
      <c r="K238" s="3">
        <f>CRI!F238*Planck!M238</f>
        <v>5.095057351870687</v>
      </c>
      <c r="L238" s="3">
        <f>CRI!F238*Planck!N238</f>
        <v>2.7257274399875562E-3</v>
      </c>
      <c r="M238" s="3">
        <f>CRI!G238*Planck!L238</f>
        <v>12.64266448871855</v>
      </c>
      <c r="N238" s="3">
        <f>CRI!G238*Planck!M238</f>
        <v>5.8760287424088053</v>
      </c>
      <c r="O238" s="3">
        <f>CRI!G238*Planck!N238</f>
        <v>3.143527476772896E-3</v>
      </c>
      <c r="P238" s="3">
        <f>CRI!H238*Planck!L238</f>
        <v>14.800184584879451</v>
      </c>
      <c r="Q238" s="3">
        <f>CRI!H238*Planck!M238</f>
        <v>6.8787960078597505</v>
      </c>
      <c r="R238" s="3">
        <f>CRI!H238*Planck!N238</f>
        <v>3.6799827240052724E-3</v>
      </c>
      <c r="S238" s="3">
        <f>CRI!I238*Planck!L238</f>
        <v>24.545991872833678</v>
      </c>
      <c r="T238" s="3">
        <f>CRI!I238*Planck!M238</f>
        <v>11.40843007298084</v>
      </c>
      <c r="U238" s="3">
        <f>CRI!I238*Planck!N238</f>
        <v>6.1032229373602434E-3</v>
      </c>
      <c r="V238" s="3">
        <f>CRI!J238*Planck!L238</f>
        <v>33.028204836556597</v>
      </c>
      <c r="W238" s="3">
        <f>CRI!J238*Planck!M238</f>
        <v>15.350773652417264</v>
      </c>
      <c r="X238" s="3">
        <f>CRI!J238*Planck!N238</f>
        <v>8.2122775230526381E-3</v>
      </c>
    </row>
    <row r="239" spans="1:24" x14ac:dyDescent="0.25">
      <c r="A239" s="3">
        <f>CRI!C239*Planck!L239</f>
        <v>29.454165418141752</v>
      </c>
      <c r="B239" s="3">
        <f>CRI!C239*Planck!M239</f>
        <v>13.539298501086988</v>
      </c>
      <c r="C239" s="3">
        <f>CRI!C239*Planck!N239</f>
        <v>7.1631965136818706E-3</v>
      </c>
      <c r="D239" s="3">
        <f>CRI!D239*Planck!L239</f>
        <v>22.369421843176699</v>
      </c>
      <c r="E239" s="3">
        <f>CRI!D239*Planck!M239</f>
        <v>10.282629819311053</v>
      </c>
      <c r="F239" s="3">
        <f>CRI!D239*Planck!N239</f>
        <v>5.4402004703018219E-3</v>
      </c>
      <c r="G239" s="3">
        <f>CRI!E239*Planck!L239</f>
        <v>16.052192155499522</v>
      </c>
      <c r="H239" s="3">
        <f>CRI!E239*Planck!M239</f>
        <v>7.3787669113941776</v>
      </c>
      <c r="I239" s="3">
        <f>CRI!E239*Planck!N239</f>
        <v>3.9038623316212779E-3</v>
      </c>
      <c r="J239" s="3">
        <f>CRI!F239*Planck!L239</f>
        <v>10.646795205711372</v>
      </c>
      <c r="K239" s="3">
        <f>CRI!F239*Planck!M239</f>
        <v>4.8940493245577237</v>
      </c>
      <c r="L239" s="3">
        <f>CRI!F239*Planck!N239</f>
        <v>2.5892801651905737E-3</v>
      </c>
      <c r="M239" s="3">
        <f>CRI!G239*Planck!L239</f>
        <v>12.280222196606093</v>
      </c>
      <c r="N239" s="3">
        <f>CRI!G239*Planck!M239</f>
        <v>5.6448923817449534</v>
      </c>
      <c r="O239" s="3">
        <f>CRI!G239*Planck!N239</f>
        <v>2.9865264751920851E-3</v>
      </c>
      <c r="P239" s="3">
        <f>CRI!H239*Planck!L239</f>
        <v>14.477804694396179</v>
      </c>
      <c r="Q239" s="3">
        <f>CRI!H239*Planck!M239</f>
        <v>6.6550627598884144</v>
      </c>
      <c r="R239" s="3">
        <f>CRI!H239*Planck!N239</f>
        <v>3.5209743219812672E-3</v>
      </c>
      <c r="S239" s="3">
        <f>CRI!I239*Planck!L239</f>
        <v>24.166847527936351</v>
      </c>
      <c r="T239" s="3">
        <f>CRI!I239*Planck!M239</f>
        <v>11.108858725613466</v>
      </c>
      <c r="U239" s="3">
        <f>CRI!I239*Planck!N239</f>
        <v>5.8773309479741671E-3</v>
      </c>
      <c r="V239" s="3">
        <f>CRI!J239*Planck!L239</f>
        <v>32.85221835502314</v>
      </c>
      <c r="W239" s="3">
        <f>CRI!J239*Planck!M239</f>
        <v>15.101293294753592</v>
      </c>
      <c r="X239" s="3">
        <f>CRI!J239*Planck!N239</f>
        <v>7.9895964678215609E-3</v>
      </c>
    </row>
    <row r="240" spans="1:24" x14ac:dyDescent="0.25">
      <c r="A240" s="3">
        <f>CRI!C240*Planck!L240</f>
        <v>28.737109172464212</v>
      </c>
      <c r="B240" s="3">
        <f>CRI!C240*Planck!M240</f>
        <v>13.070659922539786</v>
      </c>
      <c r="C240" s="3">
        <f>CRI!C240*Planck!N240</f>
        <v>6.8400943065770933E-3</v>
      </c>
      <c r="D240" s="3">
        <f>CRI!D240*Planck!L240</f>
        <v>21.80541661729038</v>
      </c>
      <c r="E240" s="3">
        <f>CRI!D240*Planck!M240</f>
        <v>9.917879469483907</v>
      </c>
      <c r="F240" s="3">
        <f>CRI!D240*Planck!N240</f>
        <v>5.1901917190538245E-3</v>
      </c>
      <c r="G240" s="3">
        <f>CRI!E240*Planck!L240</f>
        <v>15.570730047830519</v>
      </c>
      <c r="H240" s="3">
        <f>CRI!E240*Planck!M240</f>
        <v>7.0821221431651935</v>
      </c>
      <c r="I240" s="3">
        <f>CRI!E240*Planck!N240</f>
        <v>3.7061926204973788E-3</v>
      </c>
      <c r="J240" s="3">
        <f>CRI!F240*Planck!L240</f>
        <v>10.333593329484238</v>
      </c>
      <c r="K240" s="3">
        <f>CRI!F240*Planck!M240</f>
        <v>4.7000859890574755</v>
      </c>
      <c r="L240" s="3">
        <f>CRI!F240*Planck!N240</f>
        <v>2.4596333777099646E-3</v>
      </c>
      <c r="M240" s="3">
        <f>CRI!G240*Planck!L240</f>
        <v>11.91944181074172</v>
      </c>
      <c r="N240" s="3">
        <f>CRI!G240*Planck!M240</f>
        <v>5.4213863141108503</v>
      </c>
      <c r="O240" s="3">
        <f>CRI!G240*Planck!N240</f>
        <v>2.8371018663684248E-3</v>
      </c>
      <c r="P240" s="3">
        <f>CRI!H240*Planck!L240</f>
        <v>14.16392897574727</v>
      </c>
      <c r="Q240" s="3">
        <f>CRI!H240*Planck!M240</f>
        <v>6.442258951585587</v>
      </c>
      <c r="R240" s="3">
        <f>CRI!H240*Planck!N240</f>
        <v>3.371341541848745E-3</v>
      </c>
      <c r="S240" s="3">
        <f>CRI!I240*Planck!L240</f>
        <v>23.749359916896324</v>
      </c>
      <c r="T240" s="3">
        <f>CRI!I240*Planck!M240</f>
        <v>10.802054061484817</v>
      </c>
      <c r="U240" s="3">
        <f>CRI!I240*Planck!N240</f>
        <v>5.6528950277319363E-3</v>
      </c>
      <c r="V240" s="3">
        <f>CRI!J240*Planck!L240</f>
        <v>32.624995771676105</v>
      </c>
      <c r="W240" s="3">
        <f>CRI!J240*Planck!M240</f>
        <v>14.839009106541608</v>
      </c>
      <c r="X240" s="3">
        <f>CRI!J240*Planck!N240</f>
        <v>7.7655009239333168E-3</v>
      </c>
    </row>
    <row r="241" spans="1:24" x14ac:dyDescent="0.25">
      <c r="A241" s="3">
        <f>CRI!C241*Planck!L241</f>
        <v>27.993061168910373</v>
      </c>
      <c r="B241" s="3">
        <f>CRI!C241*Planck!M241</f>
        <v>12.603868415592702</v>
      </c>
      <c r="C241" s="3">
        <f>CRI!C241*Planck!N241</f>
        <v>6.4837935418577668E-3</v>
      </c>
      <c r="D241" s="3">
        <f>CRI!D241*Planck!L241</f>
        <v>21.226670799640736</v>
      </c>
      <c r="E241" s="3">
        <f>CRI!D241*Planck!M241</f>
        <v>9.5573029346611342</v>
      </c>
      <c r="F241" s="3">
        <f>CRI!D241*Planck!N241</f>
        <v>4.9165523632944156E-3</v>
      </c>
      <c r="G241" s="3">
        <f>CRI!E241*Planck!L241</f>
        <v>15.076538614876791</v>
      </c>
      <c r="H241" s="3">
        <f>CRI!E241*Planck!M241</f>
        <v>6.7882075389294032</v>
      </c>
      <c r="I241" s="3">
        <f>CRI!E241*Planck!N241</f>
        <v>3.4920498017299334E-3</v>
      </c>
      <c r="J241" s="3">
        <f>CRI!F241*Planck!L241</f>
        <v>10.009526875607712</v>
      </c>
      <c r="K241" s="3">
        <f>CRI!F241*Planck!M241</f>
        <v>4.5067868383973906</v>
      </c>
      <c r="L241" s="3">
        <f>CRI!F241*Planck!N241</f>
        <v>2.3184211730725569E-3</v>
      </c>
      <c r="M241" s="3">
        <f>CRI!G241*Planck!L241</f>
        <v>11.553284751945219</v>
      </c>
      <c r="N241" s="3">
        <f>CRI!G241*Planck!M241</f>
        <v>5.2018634154636541</v>
      </c>
      <c r="O241" s="3">
        <f>CRI!G241*Planck!N241</f>
        <v>2.6759886176757871E-3</v>
      </c>
      <c r="P241" s="3">
        <f>CRI!H241*Planck!L241</f>
        <v>13.831572585572349</v>
      </c>
      <c r="Q241" s="3">
        <f>CRI!H241*Planck!M241</f>
        <v>6.227661912263061</v>
      </c>
      <c r="R241" s="3">
        <f>CRI!H241*Planck!N241</f>
        <v>3.2036889593079739E-3</v>
      </c>
      <c r="S241" s="3">
        <f>CRI!I241*Planck!L241</f>
        <v>23.299539238432629</v>
      </c>
      <c r="T241" s="3">
        <f>CRI!I241*Planck!M241</f>
        <v>10.490611403060594</v>
      </c>
      <c r="U241" s="3">
        <f>CRI!I241*Planck!N241</f>
        <v>5.396673165926979E-3</v>
      </c>
      <c r="V241" s="3">
        <f>CRI!J241*Planck!L241</f>
        <v>32.319318120743311</v>
      </c>
      <c r="W241" s="3">
        <f>CRI!J241*Planck!M241</f>
        <v>14.551764468258241</v>
      </c>
      <c r="X241" s="3">
        <f>CRI!J241*Planck!N241</f>
        <v>7.4858474692740774E-3</v>
      </c>
    </row>
    <row r="242" spans="1:24" x14ac:dyDescent="0.25">
      <c r="A242" s="3">
        <f>CRI!C242*Planck!L242</f>
        <v>27.227574384847621</v>
      </c>
      <c r="B242" s="3">
        <f>CRI!C242*Planck!M242</f>
        <v>12.140800578977121</v>
      </c>
      <c r="C242" s="3">
        <f>CRI!C242*Planck!N242</f>
        <v>6.0544674803297985E-3</v>
      </c>
      <c r="D242" s="3">
        <f>CRI!D242*Planck!L242</f>
        <v>20.632450811628978</v>
      </c>
      <c r="E242" s="3">
        <f>CRI!D242*Planck!M242</f>
        <v>9.2000288831804422</v>
      </c>
      <c r="F242" s="3">
        <f>CRI!D242*Planck!N242</f>
        <v>4.5879409128721368E-3</v>
      </c>
      <c r="G242" s="3">
        <f>CRI!E242*Planck!L242</f>
        <v>14.581878726107281</v>
      </c>
      <c r="H242" s="3">
        <f>CRI!E242*Planck!M242</f>
        <v>6.502073198963302</v>
      </c>
      <c r="I242" s="3">
        <f>CRI!E242*Planck!N242</f>
        <v>3.2425036950210697E-3</v>
      </c>
      <c r="J242" s="3">
        <f>CRI!F242*Planck!L242</f>
        <v>9.6809153368347101</v>
      </c>
      <c r="K242" s="3">
        <f>CRI!F242*Planck!M242</f>
        <v>4.3167290947474211</v>
      </c>
      <c r="L242" s="3">
        <f>CRI!F242*Planck!N242</f>
        <v>2.1526995485617061E-3</v>
      </c>
      <c r="M242" s="3">
        <f>CRI!G242*Planck!L242</f>
        <v>11.193558358215133</v>
      </c>
      <c r="N242" s="3">
        <f>CRI!G242*Planck!M242</f>
        <v>4.9912180158017057</v>
      </c>
      <c r="O242" s="3">
        <f>CRI!G242*Planck!N242</f>
        <v>2.4890588530244728E-3</v>
      </c>
      <c r="P242" s="3">
        <f>CRI!H242*Planck!L242</f>
        <v>13.492775750713378</v>
      </c>
      <c r="Q242" s="3">
        <f>CRI!H242*Planck!M242</f>
        <v>6.0164411758042178</v>
      </c>
      <c r="R242" s="3">
        <f>CRI!H242*Planck!N242</f>
        <v>3.000324995807878E-3</v>
      </c>
      <c r="S242" s="3">
        <f>CRI!I242*Planck!L242</f>
        <v>22.810656762416784</v>
      </c>
      <c r="T242" s="3">
        <f>CRI!I242*Planck!M242</f>
        <v>10.171292929498611</v>
      </c>
      <c r="U242" s="3">
        <f>CRI!I242*Planck!N242</f>
        <v>5.0722983112985202E-3</v>
      </c>
      <c r="V242" s="3">
        <f>CRI!J242*Planck!L242</f>
        <v>31.947020611554542</v>
      </c>
      <c r="W242" s="3">
        <f>CRI!J242*Planck!M242</f>
        <v>14.24520601266649</v>
      </c>
      <c r="X242" s="3">
        <f>CRI!J242*Planck!N242</f>
        <v>7.1039085102536309E-3</v>
      </c>
    </row>
    <row r="243" spans="1:24" x14ac:dyDescent="0.25">
      <c r="A243" s="3">
        <f>CRI!C243*Planck!L243</f>
        <v>26.389012913268502</v>
      </c>
      <c r="B243" s="3">
        <f>CRI!C243*Planck!M243</f>
        <v>11.657979821841099</v>
      </c>
      <c r="C243" s="3">
        <f>CRI!C243*Planck!N243</f>
        <v>5.5052055920832453E-3</v>
      </c>
      <c r="D243" s="3">
        <f>CRI!D243*Planck!L243</f>
        <v>19.97196447000201</v>
      </c>
      <c r="E243" s="3">
        <f>CRI!D243*Planck!M243</f>
        <v>8.8230946553041232</v>
      </c>
      <c r="F243" s="3">
        <f>CRI!D243*Planck!N243</f>
        <v>4.166498036380124E-3</v>
      </c>
      <c r="G243" s="3">
        <f>CRI!E243*Planck!L243</f>
        <v>14.053043074842966</v>
      </c>
      <c r="H243" s="3">
        <f>CRI!E243*Planck!M243</f>
        <v>6.2082690679047214</v>
      </c>
      <c r="I243" s="3">
        <f>CRI!E243*Planck!N243</f>
        <v>2.9317084187909445E-3</v>
      </c>
      <c r="J243" s="3">
        <f>CRI!F243*Planck!L243</f>
        <v>9.3296265951417858</v>
      </c>
      <c r="K243" s="3">
        <f>CRI!F243*Planck!M243</f>
        <v>4.1215864704354948</v>
      </c>
      <c r="L243" s="3">
        <f>CRI!F243*Planck!N243</f>
        <v>1.9463218526752225E-3</v>
      </c>
      <c r="M243" s="3">
        <f>CRI!G243*Planck!L243</f>
        <v>10.812287103038061</v>
      </c>
      <c r="N243" s="3">
        <f>CRI!G243*Planck!M243</f>
        <v>4.7765873353979194</v>
      </c>
      <c r="O243" s="3">
        <f>CRI!G243*Planck!N243</f>
        <v>2.2556305390614229E-3</v>
      </c>
      <c r="P243" s="3">
        <f>CRI!H243*Planck!L243</f>
        <v>13.109531842545335</v>
      </c>
      <c r="Q243" s="3">
        <f>CRI!H243*Planck!M243</f>
        <v>5.7914503356559059</v>
      </c>
      <c r="R243" s="3">
        <f>CRI!H243*Planck!N243</f>
        <v>2.7348756183633621E-3</v>
      </c>
      <c r="S243" s="3">
        <f>CRI!I243*Planck!L243</f>
        <v>22.24576793665717</v>
      </c>
      <c r="T243" s="3">
        <f>CRI!I243*Planck!M243</f>
        <v>9.8276019106615191</v>
      </c>
      <c r="U243" s="3">
        <f>CRI!I243*Planck!N243</f>
        <v>4.6408528597708196E-3</v>
      </c>
      <c r="V243" s="3">
        <f>CRI!J243*Planck!L243</f>
        <v>31.434746894686263</v>
      </c>
      <c r="W243" s="3">
        <f>CRI!J243*Planck!M243</f>
        <v>13.887053911693462</v>
      </c>
      <c r="X243" s="3">
        <f>CRI!J243*Planck!N243</f>
        <v>6.5578331769785758E-3</v>
      </c>
    </row>
    <row r="244" spans="1:24" x14ac:dyDescent="0.25">
      <c r="A244" s="3">
        <f>CRI!C244*Planck!L244</f>
        <v>25.530550562309404</v>
      </c>
      <c r="B244" s="3">
        <f>CRI!C244*Planck!M244</f>
        <v>11.178648489111291</v>
      </c>
      <c r="C244" s="3">
        <f>CRI!C244*Planck!N244</f>
        <v>4.8758750757937775E-3</v>
      </c>
      <c r="D244" s="3">
        <f>CRI!D244*Planck!L244</f>
        <v>19.285341523538047</v>
      </c>
      <c r="E244" s="3">
        <f>CRI!D244*Planck!M244</f>
        <v>8.444160001874744</v>
      </c>
      <c r="F244" s="3">
        <f>CRI!D244*Planck!N244</f>
        <v>3.6831526932133685E-3</v>
      </c>
      <c r="G244" s="3">
        <f>CRI!E244*Planck!L244</f>
        <v>13.521840985942339</v>
      </c>
      <c r="H244" s="3">
        <f>CRI!E244*Planck!M244</f>
        <v>5.9205894106591659</v>
      </c>
      <c r="I244" s="3">
        <f>CRI!E244*Planck!N244</f>
        <v>2.5824279535724649E-3</v>
      </c>
      <c r="J244" s="3">
        <f>CRI!F244*Planck!L244</f>
        <v>8.9711124395417947</v>
      </c>
      <c r="K244" s="3">
        <f>CRI!F244*Planck!M244</f>
        <v>3.9280356400140231</v>
      </c>
      <c r="L244" s="3">
        <f>CRI!F244*Planck!N244</f>
        <v>1.7133208090969034E-3</v>
      </c>
      <c r="M244" s="3">
        <f>CRI!G244*Planck!L244</f>
        <v>10.433239419580826</v>
      </c>
      <c r="N244" s="3">
        <f>CRI!G244*Planck!M244</f>
        <v>4.568233489112961</v>
      </c>
      <c r="O244" s="3">
        <f>CRI!G244*Planck!N244</f>
        <v>1.9925607135485783E-3</v>
      </c>
      <c r="P244" s="3">
        <f>CRI!H244*Planck!L244</f>
        <v>12.717104431037136</v>
      </c>
      <c r="Q244" s="3">
        <f>CRI!H244*Planck!M244</f>
        <v>5.5682324549535487</v>
      </c>
      <c r="R244" s="3">
        <f>CRI!H244*Planck!N244</f>
        <v>2.428737773602938E-3</v>
      </c>
      <c r="S244" s="3">
        <f>CRI!I244*Planck!L244</f>
        <v>21.648546758717409</v>
      </c>
      <c r="T244" s="3">
        <f>CRI!I244*Planck!M244</f>
        <v>9.4788983858834932</v>
      </c>
      <c r="U244" s="3">
        <f>CRI!I244*Planck!N244</f>
        <v>4.1344823062224711E-3</v>
      </c>
      <c r="V244" s="3">
        <f>CRI!J244*Planck!L244</f>
        <v>30.863347028265707</v>
      </c>
      <c r="W244" s="3">
        <f>CRI!J244*Planck!M244</f>
        <v>13.513633667414004</v>
      </c>
      <c r="X244" s="3">
        <f>CRI!J244*Planck!N244</f>
        <v>5.8943430993946529E-3</v>
      </c>
    </row>
    <row r="245" spans="1:24" x14ac:dyDescent="0.25">
      <c r="A245" s="3">
        <f>CRI!C245*Planck!L245</f>
        <v>24.66901817445266</v>
      </c>
      <c r="B245" s="3">
        <f>CRI!C245*Planck!M245</f>
        <v>10.70946245001754</v>
      </c>
      <c r="C245" s="3">
        <f>CRI!C245*Planck!N245</f>
        <v>4.2231916843139816E-3</v>
      </c>
      <c r="D245" s="3">
        <f>CRI!D245*Planck!L245</f>
        <v>18.589320039621935</v>
      </c>
      <c r="E245" s="3">
        <f>CRI!D245*Planck!M245</f>
        <v>8.0701073519763948</v>
      </c>
      <c r="F245" s="3">
        <f>CRI!D245*Planck!N245</f>
        <v>3.1823829085214275E-3</v>
      </c>
      <c r="G245" s="3">
        <f>CRI!E245*Planck!L245</f>
        <v>12.991182153094636</v>
      </c>
      <c r="H245" s="3">
        <f>CRI!E245*Planck!M245</f>
        <v>5.639810083483062</v>
      </c>
      <c r="I245" s="3">
        <f>CRI!E245*Planck!N245</f>
        <v>2.224014431801551E-3</v>
      </c>
      <c r="J245" s="3">
        <f>CRI!F245*Planck!L245</f>
        <v>8.6133617139726031</v>
      </c>
      <c r="K245" s="3">
        <f>CRI!F245*Planck!M245</f>
        <v>3.7392843603211205</v>
      </c>
      <c r="L245" s="3">
        <f>CRI!F245*Planck!N245</f>
        <v>1.4745571675044825E-3</v>
      </c>
      <c r="M245" s="3">
        <f>CRI!G245*Planck!L245</f>
        <v>10.058042458882872</v>
      </c>
      <c r="N245" s="3">
        <f>CRI!G245*Planck!M245</f>
        <v>4.3664578489645605</v>
      </c>
      <c r="O245" s="3">
        <f>CRI!G245*Planck!N245</f>
        <v>1.7218780647225149E-3</v>
      </c>
      <c r="P245" s="3">
        <f>CRI!H245*Planck!L245</f>
        <v>12.323564536128526</v>
      </c>
      <c r="Q245" s="3">
        <f>CRI!H245*Planck!M245</f>
        <v>5.3499799107008661</v>
      </c>
      <c r="R245" s="3">
        <f>CRI!H245*Planck!N245</f>
        <v>2.1097221989962479E-3</v>
      </c>
      <c r="S245" s="3">
        <f>CRI!I245*Planck!L245</f>
        <v>21.035427209981375</v>
      </c>
      <c r="T245" s="3">
        <f>CRI!I245*Planck!M245</f>
        <v>9.13202609979313</v>
      </c>
      <c r="U245" s="3">
        <f>CRI!I245*Planck!N245</f>
        <v>3.6011421549474146E-3</v>
      </c>
      <c r="V245" s="3">
        <f>CRI!J245*Planck!L245</f>
        <v>30.239794683235449</v>
      </c>
      <c r="W245" s="3">
        <f>CRI!J245*Planck!M245</f>
        <v>13.127881432741111</v>
      </c>
      <c r="X245" s="3">
        <f>CRI!J245*Planck!N245</f>
        <v>5.1768760531320009E-3</v>
      </c>
    </row>
    <row r="246" spans="1:24" x14ac:dyDescent="0.25">
      <c r="A246" s="3">
        <f>CRI!C246*Planck!L246</f>
        <v>23.793141089044607</v>
      </c>
      <c r="B246" s="3">
        <f>CRI!C246*Planck!M246</f>
        <v>10.244821960578781</v>
      </c>
      <c r="C246" s="3">
        <f>CRI!C246*Planck!N246</f>
        <v>3.5969797888077801E-3</v>
      </c>
      <c r="D246" s="3">
        <f>CRI!D246*Planck!L246</f>
        <v>17.898943130192791</v>
      </c>
      <c r="E246" s="3">
        <f>CRI!D246*Planck!M246</f>
        <v>7.706905320532984</v>
      </c>
      <c r="F246" s="3">
        <f>CRI!D246*Planck!N246</f>
        <v>2.7059116087017054E-3</v>
      </c>
      <c r="G246" s="3">
        <f>CRI!E246*Planck!L246</f>
        <v>12.463827733937315</v>
      </c>
      <c r="H246" s="3">
        <f>CRI!E246*Planck!M246</f>
        <v>5.3666598959607628</v>
      </c>
      <c r="I246" s="3">
        <f>CRI!E246*Planck!N246</f>
        <v>1.8842462322386285E-3</v>
      </c>
      <c r="J246" s="3">
        <f>CRI!F246*Planck!L246</f>
        <v>8.2634861267340547</v>
      </c>
      <c r="K246" s="3">
        <f>CRI!F246*Planck!M246</f>
        <v>3.5580818785243666</v>
      </c>
      <c r="L246" s="3">
        <f>CRI!F246*Planck!N246</f>
        <v>1.2492504655739595E-3</v>
      </c>
      <c r="M246" s="3">
        <f>CRI!G246*Planck!L246</f>
        <v>9.677671491973344</v>
      </c>
      <c r="N246" s="3">
        <f>CRI!G246*Planck!M246</f>
        <v>4.1670001055004402</v>
      </c>
      <c r="O246" s="3">
        <f>CRI!G246*Planck!N246</f>
        <v>1.463043010129401E-3</v>
      </c>
      <c r="P246" s="3">
        <f>CRI!H246*Planck!L246</f>
        <v>11.930869816440419</v>
      </c>
      <c r="Q246" s="3">
        <f>CRI!H246*Planck!M246</f>
        <v>5.1371795193764962</v>
      </c>
      <c r="R246" s="3">
        <f>CRI!H246*Planck!N246</f>
        <v>1.8036751613427348E-3</v>
      </c>
      <c r="S246" s="3">
        <f>CRI!I246*Planck!L246</f>
        <v>20.405428385747502</v>
      </c>
      <c r="T246" s="3">
        <f>CRI!I246*Planck!M246</f>
        <v>8.7861447153599794</v>
      </c>
      <c r="U246" s="3">
        <f>CRI!I246*Planck!N246</f>
        <v>3.0848349619249692E-3</v>
      </c>
      <c r="V246" s="3">
        <f>CRI!J246*Planck!L246</f>
        <v>29.571249204481251</v>
      </c>
      <c r="W246" s="3">
        <f>CRI!J246*Planck!M246</f>
        <v>12.732752776022064</v>
      </c>
      <c r="X246" s="3">
        <f>CRI!J246*Planck!N246</f>
        <v>4.4704978346593038E-3</v>
      </c>
    </row>
    <row r="247" spans="1:24" x14ac:dyDescent="0.25">
      <c r="A247" s="3">
        <f>CRI!C247*Planck!L247</f>
        <v>22.919233405549502</v>
      </c>
      <c r="B247" s="3">
        <f>CRI!C247*Planck!M247</f>
        <v>9.79115507476895</v>
      </c>
      <c r="C247" s="3">
        <f>CRI!C247*Planck!N247</f>
        <v>3.0502040731367453E-3</v>
      </c>
      <c r="D247" s="3">
        <f>CRI!D247*Planck!L247</f>
        <v>17.227539078672464</v>
      </c>
      <c r="E247" s="3">
        <f>CRI!D247*Planck!M247</f>
        <v>7.359648714737637</v>
      </c>
      <c r="F247" s="3">
        <f>CRI!D247*Planck!N247</f>
        <v>2.2927254563045603E-3</v>
      </c>
      <c r="G247" s="3">
        <f>CRI!E247*Planck!L247</f>
        <v>11.942394346572355</v>
      </c>
      <c r="H247" s="3">
        <f>CRI!E247*Planck!M247</f>
        <v>5.1018213804228454</v>
      </c>
      <c r="I247" s="3">
        <f>CRI!E247*Planck!N247</f>
        <v>1.5893524549603882E-3</v>
      </c>
      <c r="J247" s="3">
        <f>CRI!F247*Planck!L247</f>
        <v>7.9277170981501595</v>
      </c>
      <c r="K247" s="3">
        <f>CRI!F247*Planck!M247</f>
        <v>3.386741001472187</v>
      </c>
      <c r="L247" s="3">
        <f>CRI!F247*Planck!N247</f>
        <v>1.0550595020162577E-3</v>
      </c>
      <c r="M247" s="3">
        <f>CRI!G247*Planck!L247</f>
        <v>9.299821980522303</v>
      </c>
      <c r="N247" s="3">
        <f>CRI!G247*Planck!M247</f>
        <v>3.97290771326545</v>
      </c>
      <c r="O247" s="3">
        <f>CRI!G247*Planck!N247</f>
        <v>1.2376659542883022E-3</v>
      </c>
      <c r="P247" s="3">
        <f>CRI!H247*Planck!L247</f>
        <v>11.535844751795425</v>
      </c>
      <c r="Q247" s="3">
        <f>CRI!H247*Planck!M247</f>
        <v>4.9281423547063232</v>
      </c>
      <c r="R247" s="3">
        <f>CRI!H247*Planck!N247</f>
        <v>1.535246839472375E-3</v>
      </c>
      <c r="S247" s="3">
        <f>CRI!I247*Planck!L247</f>
        <v>19.768474046028285</v>
      </c>
      <c r="T247" s="3">
        <f>CRI!I247*Planck!M247</f>
        <v>8.4451426254659019</v>
      </c>
      <c r="U247" s="3">
        <f>CRI!I247*Planck!N247</f>
        <v>2.6308855531046427E-3</v>
      </c>
      <c r="V247" s="3">
        <f>CRI!J247*Planck!L247</f>
        <v>28.865021229162117</v>
      </c>
      <c r="W247" s="3">
        <f>CRI!J247*Planck!M247</f>
        <v>12.331210825873089</v>
      </c>
      <c r="X247" s="3">
        <f>CRI!J247*Planck!N247</f>
        <v>3.8414986996489378E-3</v>
      </c>
    </row>
    <row r="248" spans="1:24" x14ac:dyDescent="0.25">
      <c r="A248" s="3">
        <f>CRI!C248*Planck!L248</f>
        <v>22.044487189731885</v>
      </c>
      <c r="B248" s="3">
        <f>CRI!C248*Planck!M248</f>
        <v>9.3467010261003693</v>
      </c>
      <c r="C248" s="3">
        <f>CRI!C248*Planck!N248</f>
        <v>2.6025316748612957E-3</v>
      </c>
      <c r="D248" s="3">
        <f>CRI!D248*Planck!L248</f>
        <v>16.570024739066763</v>
      </c>
      <c r="E248" s="3">
        <f>CRI!D248*Planck!M248</f>
        <v>7.0255690639645794</v>
      </c>
      <c r="F248" s="3">
        <f>CRI!D248*Planck!N248</f>
        <v>1.9562266913037236E-3</v>
      </c>
      <c r="G248" s="3">
        <f>CRI!E248*Planck!L248</f>
        <v>11.427940365763448</v>
      </c>
      <c r="H248" s="3">
        <f>CRI!E248*Planck!M248</f>
        <v>4.8453629709584618</v>
      </c>
      <c r="I248" s="3">
        <f>CRI!E248*Planck!N248</f>
        <v>1.3491616531764322E-3</v>
      </c>
      <c r="J248" s="3">
        <f>CRI!F248*Planck!L248</f>
        <v>7.6007045632002397</v>
      </c>
      <c r="K248" s="3">
        <f>CRI!F248*Planck!M248</f>
        <v>3.2226430367153154</v>
      </c>
      <c r="L248" s="3">
        <f>CRI!F248*Planck!N248</f>
        <v>8.9732522270716513E-4</v>
      </c>
      <c r="M248" s="3">
        <f>CRI!G248*Planck!L248</f>
        <v>8.9204410468427255</v>
      </c>
      <c r="N248" s="3">
        <f>CRI!G248*Planck!M248</f>
        <v>3.7822016347301934</v>
      </c>
      <c r="O248" s="3">
        <f>CRI!G248*Planck!N248</f>
        <v>1.0531308883862227E-3</v>
      </c>
      <c r="P248" s="3">
        <f>CRI!H248*Planck!L248</f>
        <v>11.144441417425433</v>
      </c>
      <c r="Q248" s="3">
        <f>CRI!H248*Planck!M248</f>
        <v>4.7251614943478586</v>
      </c>
      <c r="R248" s="3">
        <f>CRI!H248*Planck!N248</f>
        <v>1.3156922879564866E-3</v>
      </c>
      <c r="S248" s="3">
        <f>CRI!I248*Planck!L248</f>
        <v>19.126403187011277</v>
      </c>
      <c r="T248" s="3">
        <f>CRI!I248*Planck!M248</f>
        <v>8.1094547927119152</v>
      </c>
      <c r="U248" s="3">
        <f>CRI!I248*Planck!N248</f>
        <v>2.2580280363042682E-3</v>
      </c>
      <c r="V248" s="3">
        <f>CRI!J248*Planck!L248</f>
        <v>28.139714578999214</v>
      </c>
      <c r="W248" s="3">
        <f>CRI!J248*Planck!M248</f>
        <v>11.931032773228342</v>
      </c>
      <c r="X248" s="3">
        <f>CRI!J248*Planck!N248</f>
        <v>3.3221230270901281E-3</v>
      </c>
    </row>
    <row r="249" spans="1:24" x14ac:dyDescent="0.25">
      <c r="A249" s="3">
        <f>CRI!C249*Planck!L249</f>
        <v>21.176919058943959</v>
      </c>
      <c r="B249" s="3">
        <f>CRI!C249*Planck!M249</f>
        <v>8.9141515700560561</v>
      </c>
      <c r="C249" s="3">
        <f>CRI!C249*Planck!N249</f>
        <v>2.2326500388321845E-3</v>
      </c>
      <c r="D249" s="3">
        <f>CRI!D249*Planck!L249</f>
        <v>15.917905900181823</v>
      </c>
      <c r="E249" s="3">
        <f>CRI!D249*Planck!M249</f>
        <v>6.7004376546541096</v>
      </c>
      <c r="F249" s="3">
        <f>CRI!D249*Planck!N249</f>
        <v>1.6782003617829505E-3</v>
      </c>
      <c r="G249" s="3">
        <f>CRI!E249*Planck!L249</f>
        <v>10.917147851894613</v>
      </c>
      <c r="H249" s="3">
        <f>CRI!E249*Planck!M249</f>
        <v>4.5954329047406501</v>
      </c>
      <c r="I249" s="3">
        <f>CRI!E249*Planck!N249</f>
        <v>1.1509781242316696E-3</v>
      </c>
      <c r="J249" s="3">
        <f>CRI!F249*Planck!L249</f>
        <v>7.282794115392921</v>
      </c>
      <c r="K249" s="3">
        <f>CRI!F249*Planck!M249</f>
        <v>3.0655984667753753</v>
      </c>
      <c r="L249" s="3">
        <f>CRI!F249*Planck!N249</f>
        <v>7.6781379384228781E-4</v>
      </c>
      <c r="M249" s="3">
        <f>CRI!G249*Planck!L249</f>
        <v>8.5412008355252897</v>
      </c>
      <c r="N249" s="3">
        <f>CRI!G249*Planck!M249</f>
        <v>3.5953085822465556</v>
      </c>
      <c r="O249" s="3">
        <f>CRI!G249*Planck!N249</f>
        <v>9.0048568085049753E-4</v>
      </c>
      <c r="P249" s="3">
        <f>CRI!H249*Planck!L249</f>
        <v>10.762194785609656</v>
      </c>
      <c r="Q249" s="3">
        <f>CRI!H249*Planck!M249</f>
        <v>4.5302074054475563</v>
      </c>
      <c r="R249" s="3">
        <f>CRI!H249*Planck!N249</f>
        <v>1.1346416605328973E-3</v>
      </c>
      <c r="S249" s="3">
        <f>CRI!I249*Planck!L249</f>
        <v>18.476979267615182</v>
      </c>
      <c r="T249" s="3">
        <f>CRI!I249*Planck!M249</f>
        <v>7.7776466581309496</v>
      </c>
      <c r="U249" s="3">
        <f>CRI!I249*Planck!N249</f>
        <v>1.9479995349899438E-3</v>
      </c>
      <c r="V249" s="3">
        <f>CRI!J249*Planck!L249</f>
        <v>27.389128352731731</v>
      </c>
      <c r="W249" s="3">
        <f>CRI!J249*Planck!M249</f>
        <v>11.529101132624607</v>
      </c>
      <c r="X249" s="3">
        <f>CRI!J249*Planck!N249</f>
        <v>2.8875937198465929E-3</v>
      </c>
    </row>
    <row r="250" spans="1:24" x14ac:dyDescent="0.25">
      <c r="A250" s="3">
        <f>CRI!C250*Planck!L250</f>
        <v>20.32221363678703</v>
      </c>
      <c r="B250" s="3">
        <f>CRI!C250*Planck!M250</f>
        <v>8.4950374519450005</v>
      </c>
      <c r="C250" s="3">
        <f>CRI!C250*Planck!N250</f>
        <v>1.9266914347578767E-3</v>
      </c>
      <c r="D250" s="3">
        <f>CRI!D250*Planck!L250</f>
        <v>15.275455483083823</v>
      </c>
      <c r="E250" s="3">
        <f>CRI!D250*Planck!M250</f>
        <v>6.3854050913732943</v>
      </c>
      <c r="F250" s="3">
        <f>CRI!D250*Planck!N250</f>
        <v>1.4482226083878497E-3</v>
      </c>
      <c r="G250" s="3">
        <f>CRI!E250*Planck!L250</f>
        <v>10.422456794210289</v>
      </c>
      <c r="H250" s="3">
        <f>CRI!E250*Planck!M250</f>
        <v>4.3567675446449643</v>
      </c>
      <c r="I250" s="3">
        <f>CRI!E250*Planck!N250</f>
        <v>9.8812356731595749E-4</v>
      </c>
      <c r="J250" s="3">
        <f>CRI!F250*Planck!L250</f>
        <v>6.9708346998025581</v>
      </c>
      <c r="K250" s="3">
        <f>CRI!F250*Planck!M250</f>
        <v>2.9139296980396714</v>
      </c>
      <c r="L250" s="3">
        <f>CRI!F250*Planck!N250</f>
        <v>6.6088506642359986E-4</v>
      </c>
      <c r="M250" s="3">
        <f>CRI!G250*Planck!L250</f>
        <v>8.1694397613070695</v>
      </c>
      <c r="N250" s="3">
        <f>CRI!G250*Planck!M250</f>
        <v>3.4149673836754513</v>
      </c>
      <c r="O250" s="3">
        <f>CRI!G250*Planck!N250</f>
        <v>7.7452141268648115E-4</v>
      </c>
      <c r="P250" s="3">
        <f>CRI!H250*Planck!L250</f>
        <v>10.386408521683837</v>
      </c>
      <c r="Q250" s="3">
        <f>CRI!H250*Planck!M250</f>
        <v>4.3416987420694522</v>
      </c>
      <c r="R250" s="3">
        <f>CRI!H250*Planck!N250</f>
        <v>9.8470593284188598E-4</v>
      </c>
      <c r="S250" s="3">
        <f>CRI!I250*Planck!L250</f>
        <v>17.83037679839607</v>
      </c>
      <c r="T250" s="3">
        <f>CRI!I250*Planck!M250</f>
        <v>7.4534064739127199</v>
      </c>
      <c r="U250" s="3">
        <f>CRI!I250*Planck!N250</f>
        <v>1.6904474517376758E-3</v>
      </c>
      <c r="V250" s="3">
        <f>CRI!J250*Planck!L250</f>
        <v>26.617143226718625</v>
      </c>
      <c r="W250" s="3">
        <f>CRI!J250*Planck!M250</f>
        <v>11.126427101693819</v>
      </c>
      <c r="X250" s="3">
        <f>CRI!J250*Planck!N250</f>
        <v>2.5234958547926335E-3</v>
      </c>
    </row>
    <row r="251" spans="1:24" x14ac:dyDescent="0.25">
      <c r="A251" s="3">
        <f>CRI!C251*Planck!L251</f>
        <v>19.485841421112593</v>
      </c>
      <c r="B251" s="3">
        <f>CRI!C251*Planck!M251</f>
        <v>8.0908272885954293</v>
      </c>
      <c r="C251" s="3">
        <f>CRI!C251*Planck!N251</f>
        <v>1.6712501873737281E-3</v>
      </c>
      <c r="D251" s="3">
        <f>CRI!D251*Planck!L251</f>
        <v>14.646785458441615</v>
      </c>
      <c r="E251" s="3">
        <f>CRI!D251*Planck!M251</f>
        <v>6.0815752790107549</v>
      </c>
      <c r="F251" s="3">
        <f>CRI!D251*Planck!N251</f>
        <v>1.25621688141839E-3</v>
      </c>
      <c r="G251" s="3">
        <f>CRI!E251*Planck!L251</f>
        <v>9.941667651880282</v>
      </c>
      <c r="H251" s="3">
        <f>CRI!E251*Planck!M251</f>
        <v>4.1279364946913706</v>
      </c>
      <c r="I251" s="3">
        <f>CRI!E251*Planck!N251</f>
        <v>8.5267110446717259E-4</v>
      </c>
      <c r="J251" s="3">
        <f>CRI!F251*Planck!L251</f>
        <v>6.670984291396417</v>
      </c>
      <c r="K251" s="3">
        <f>CRI!F251*Planck!M251</f>
        <v>2.7698974132131582</v>
      </c>
      <c r="L251" s="3">
        <f>CRI!F251*Planck!N251</f>
        <v>5.7215305749557346E-4</v>
      </c>
      <c r="M251" s="3">
        <f>CRI!G251*Planck!L251</f>
        <v>7.8029777398069493</v>
      </c>
      <c r="N251" s="3">
        <f>CRI!G251*Planck!M251</f>
        <v>3.2399188654552873</v>
      </c>
      <c r="O251" s="3">
        <f>CRI!G251*Planck!N251</f>
        <v>6.6924120585298288E-4</v>
      </c>
      <c r="P251" s="3">
        <f>CRI!H251*Planck!L251</f>
        <v>10.015117608456539</v>
      </c>
      <c r="Q251" s="3">
        <f>CRI!H251*Planck!M251</f>
        <v>4.1584340698368525</v>
      </c>
      <c r="R251" s="3">
        <f>CRI!H251*Planck!N251</f>
        <v>8.589707171468518E-4</v>
      </c>
      <c r="S251" s="3">
        <f>CRI!I251*Planck!L251</f>
        <v>17.191610424524832</v>
      </c>
      <c r="T251" s="3">
        <f>CRI!I251*Planck!M251</f>
        <v>7.1382265590512661</v>
      </c>
      <c r="U251" s="3">
        <f>CRI!I251*Planck!N251</f>
        <v>1.4744799324966881E-3</v>
      </c>
      <c r="V251" s="3">
        <f>CRI!J251*Planck!L251</f>
        <v>25.824140615075379</v>
      </c>
      <c r="W251" s="3">
        <f>CRI!J251*Planck!M251</f>
        <v>10.722588626149641</v>
      </c>
      <c r="X251" s="3">
        <f>CRI!J251*Planck!N251</f>
        <v>2.214869705084872E-3</v>
      </c>
    </row>
    <row r="252" spans="1:24" x14ac:dyDescent="0.25">
      <c r="A252" s="3">
        <f>CRI!C252*Planck!L252</f>
        <v>18.673058784022253</v>
      </c>
      <c r="B252" s="3">
        <f>CRI!C252*Planck!M252</f>
        <v>7.7029274249157815</v>
      </c>
      <c r="C252" s="3">
        <f>CRI!C252*Planck!N252</f>
        <v>1.4533825330029775E-3</v>
      </c>
      <c r="D252" s="3">
        <f>CRI!D252*Planck!L252</f>
        <v>14.035846846526704</v>
      </c>
      <c r="E252" s="3">
        <f>CRI!D252*Planck!M252</f>
        <v>5.7900053149588695</v>
      </c>
      <c r="F252" s="3">
        <f>CRI!D252*Planck!N252</f>
        <v>1.0924538330111073E-3</v>
      </c>
      <c r="G252" s="3">
        <f>CRI!E252*Planck!L252</f>
        <v>9.4814422650578614</v>
      </c>
      <c r="H252" s="3">
        <f>CRI!E252*Planck!M252</f>
        <v>3.9112425283940442</v>
      </c>
      <c r="I252" s="3">
        <f>CRI!E252*Planck!N252</f>
        <v>7.3797028837623469E-4</v>
      </c>
      <c r="J252" s="3">
        <f>CRI!F252*Planck!L252</f>
        <v>6.376166414056379</v>
      </c>
      <c r="K252" s="3">
        <f>CRI!F252*Planck!M252</f>
        <v>2.6302679011907544</v>
      </c>
      <c r="L252" s="3">
        <f>CRI!F252*Planck!N252</f>
        <v>4.9627696248882153E-4</v>
      </c>
      <c r="M252" s="3">
        <f>CRI!G252*Planck!L252</f>
        <v>7.452662042403559</v>
      </c>
      <c r="N252" s="3">
        <f>CRI!G252*Planck!M252</f>
        <v>3.074339105287895</v>
      </c>
      <c r="O252" s="3">
        <f>CRI!G252*Planck!N252</f>
        <v>5.8006398212979136E-4</v>
      </c>
      <c r="P252" s="3">
        <f>CRI!H252*Planck!L252</f>
        <v>9.6470569771112746</v>
      </c>
      <c r="Q252" s="3">
        <f>CRI!H252*Planck!M252</f>
        <v>3.9795611751782198</v>
      </c>
      <c r="R252" s="3">
        <f>CRI!H252*Planck!N252</f>
        <v>7.5086059909023001E-4</v>
      </c>
      <c r="S252" s="3">
        <f>CRI!I252*Planck!L252</f>
        <v>16.561471205341245</v>
      </c>
      <c r="T252" s="3">
        <f>CRI!I252*Planck!M252</f>
        <v>6.8318646784175447</v>
      </c>
      <c r="U252" s="3">
        <f>CRI!I252*Planck!N252</f>
        <v>1.2890310713995366E-3</v>
      </c>
      <c r="V252" s="3">
        <f>CRI!J252*Planck!L252</f>
        <v>25.007821520065278</v>
      </c>
      <c r="W252" s="3">
        <f>CRI!J252*Planck!M252</f>
        <v>10.316115664410491</v>
      </c>
      <c r="X252" s="3">
        <f>CRI!J252*Planck!N252</f>
        <v>1.9464369178133001E-3</v>
      </c>
    </row>
    <row r="253" spans="1:24" x14ac:dyDescent="0.25">
      <c r="A253" s="3">
        <f>CRI!C253*Planck!L253</f>
        <v>18.0472251996108</v>
      </c>
      <c r="B253" s="3">
        <f>CRI!C253*Planck!M253</f>
        <v>7.3976808005302637</v>
      </c>
      <c r="C253" s="3">
        <f>CRI!C253*Planck!N253</f>
        <v>1.2822950259355212E-3</v>
      </c>
      <c r="D253" s="3">
        <f>CRI!D253*Planck!L253</f>
        <v>13.561429312966963</v>
      </c>
      <c r="E253" s="3">
        <f>CRI!D253*Planck!M253</f>
        <v>5.5589224463408122</v>
      </c>
      <c r="F253" s="3">
        <f>CRI!D253*Planck!N253</f>
        <v>9.6356936649567208E-4</v>
      </c>
      <c r="G253" s="3">
        <f>CRI!E253*Planck!L253</f>
        <v>9.1196510487612006</v>
      </c>
      <c r="H253" s="3">
        <f>CRI!E253*Planck!M253</f>
        <v>3.7382072160550934</v>
      </c>
      <c r="I253" s="3">
        <f>CRI!E253*Planck!N253</f>
        <v>6.4797125589956825E-4</v>
      </c>
      <c r="J253" s="3">
        <f>CRI!F253*Planck!L253</f>
        <v>6.1464607331712164</v>
      </c>
      <c r="K253" s="3">
        <f>CRI!F253*Planck!M253</f>
        <v>2.5194762105575355</v>
      </c>
      <c r="L253" s="3">
        <f>CRI!F253*Planck!N253</f>
        <v>4.3671954763568969E-4</v>
      </c>
      <c r="M253" s="3">
        <f>CRI!G253*Planck!L253</f>
        <v>7.1788740594460707</v>
      </c>
      <c r="N253" s="3">
        <f>CRI!G253*Planck!M253</f>
        <v>2.9426694802996218</v>
      </c>
      <c r="O253" s="3">
        <f>CRI!G253*Planck!N253</f>
        <v>5.1007478415262197E-4</v>
      </c>
      <c r="P253" s="3">
        <f>CRI!H253*Planck!L253</f>
        <v>9.3717519772701756</v>
      </c>
      <c r="Q253" s="3">
        <f>CRI!H253*Planck!M253</f>
        <v>3.8415451075037423</v>
      </c>
      <c r="R253" s="3">
        <f>CRI!H253*Planck!N253</f>
        <v>6.658835810955633E-4</v>
      </c>
      <c r="S253" s="3">
        <f>CRI!I253*Planck!L253</f>
        <v>16.090441802136372</v>
      </c>
      <c r="T253" s="3">
        <f>CRI!I253*Planck!M253</f>
        <v>6.595581928809799</v>
      </c>
      <c r="U253" s="3">
        <f>CRI!I253*Planck!N253</f>
        <v>1.1432612636999404E-3</v>
      </c>
      <c r="V253" s="3">
        <f>CRI!J253*Planck!L253</f>
        <v>24.397767636813096</v>
      </c>
      <c r="W253" s="3">
        <f>CRI!J253*Planck!M253</f>
        <v>10.000811494641468</v>
      </c>
      <c r="X253" s="3">
        <f>CRI!J253*Planck!N253</f>
        <v>1.7335150273013022E-3</v>
      </c>
    </row>
    <row r="254" spans="1:24" x14ac:dyDescent="0.25">
      <c r="A254" s="3">
        <f>CRI!C254*Planck!L254</f>
        <v>17.436691471380108</v>
      </c>
      <c r="B254" s="3">
        <f>CRI!C254*Planck!M254</f>
        <v>7.1035873735550341</v>
      </c>
      <c r="C254" s="3">
        <f>CRI!C254*Planck!N254</f>
        <v>1.1452084102712111E-3</v>
      </c>
      <c r="D254" s="3">
        <f>CRI!D254*Planck!L254</f>
        <v>13.091050404011762</v>
      </c>
      <c r="E254" s="3">
        <f>CRI!D254*Planck!M254</f>
        <v>5.3332032919861083</v>
      </c>
      <c r="F254" s="3">
        <f>CRI!D254*Planck!N254</f>
        <v>8.5979505037213312E-4</v>
      </c>
      <c r="G254" s="3">
        <f>CRI!E254*Planck!L254</f>
        <v>8.7724729375967776</v>
      </c>
      <c r="H254" s="3">
        <f>CRI!E254*Planck!M254</f>
        <v>3.5738447340568453</v>
      </c>
      <c r="I254" s="3">
        <f>CRI!E254*Planck!N254</f>
        <v>5.7615917581050507E-4</v>
      </c>
      <c r="J254" s="3">
        <f>CRI!F254*Planck!L254</f>
        <v>5.9191961513709419</v>
      </c>
      <c r="K254" s="3">
        <f>CRI!F254*Planck!M254</f>
        <v>2.4114395274751126</v>
      </c>
      <c r="L254" s="3">
        <f>CRI!F254*Planck!N254</f>
        <v>3.8876143594794327E-4</v>
      </c>
      <c r="M254" s="3">
        <f>CRI!G254*Planck!L254</f>
        <v>6.9089507005224506</v>
      </c>
      <c r="N254" s="3">
        <f>CRI!G254*Planck!M254</f>
        <v>2.8146586777256863</v>
      </c>
      <c r="O254" s="3">
        <f>CRI!G254*Planck!N254</f>
        <v>4.5376661400324921E-4</v>
      </c>
      <c r="P254" s="3">
        <f>CRI!H254*Planck!L254</f>
        <v>9.1049686064523616</v>
      </c>
      <c r="Q254" s="3">
        <f>CRI!H254*Planck!M254</f>
        <v>3.7093011673441474</v>
      </c>
      <c r="R254" s="3">
        <f>CRI!H254*Planck!N254</f>
        <v>5.9799685281345934E-4</v>
      </c>
      <c r="S254" s="3">
        <f>CRI!I254*Planck!L254</f>
        <v>15.623430207504883</v>
      </c>
      <c r="T254" s="3">
        <f>CRI!I254*Planck!M254</f>
        <v>6.3648772896975379</v>
      </c>
      <c r="U254" s="3">
        <f>CRI!I254*Planck!N254</f>
        <v>1.0261168926620763E-3</v>
      </c>
      <c r="V254" s="3">
        <f>CRI!J254*Planck!L254</f>
        <v>23.777306551881967</v>
      </c>
      <c r="W254" s="3">
        <f>CRI!J254*Planck!M254</f>
        <v>9.686710054847774</v>
      </c>
      <c r="X254" s="3">
        <f>CRI!J254*Planck!N254</f>
        <v>1.5616478321880149E-3</v>
      </c>
    </row>
    <row r="255" spans="1:24" x14ac:dyDescent="0.25">
      <c r="A255" s="3">
        <f>CRI!C255*Planck!L255</f>
        <v>16.838762380919711</v>
      </c>
      <c r="B255" s="3">
        <f>CRI!C255*Planck!M255</f>
        <v>6.8193160922605962</v>
      </c>
      <c r="C255" s="3">
        <f>CRI!C255*Planck!N255</f>
        <v>1.0350631731508375E-3</v>
      </c>
      <c r="D255" s="3">
        <f>CRI!D255*Planck!L255</f>
        <v>12.634672260982772</v>
      </c>
      <c r="E255" s="3">
        <f>CRI!D255*Planck!M255</f>
        <v>5.1167551344146025</v>
      </c>
      <c r="F255" s="3">
        <f>CRI!D255*Planck!N255</f>
        <v>7.7664163590741332E-4</v>
      </c>
      <c r="G255" s="3">
        <f>CRI!E255*Planck!L255</f>
        <v>8.4343157912411577</v>
      </c>
      <c r="H255" s="3">
        <f>CRI!E255*Planck!M255</f>
        <v>3.4157062200480457</v>
      </c>
      <c r="I255" s="3">
        <f>CRI!E255*Planck!N255</f>
        <v>5.1844960269351265E-4</v>
      </c>
      <c r="J255" s="3">
        <f>CRI!F255*Planck!L255</f>
        <v>5.7012838482626158</v>
      </c>
      <c r="K255" s="3">
        <f>CRI!F255*Planck!M255</f>
        <v>2.3088903931002065</v>
      </c>
      <c r="L255" s="3">
        <f>CRI!F255*Planck!N255</f>
        <v>3.5045265308233459E-4</v>
      </c>
      <c r="M255" s="3">
        <f>CRI!G255*Planck!L255</f>
        <v>6.6458973476800631</v>
      </c>
      <c r="N255" s="3">
        <f>CRI!G255*Planck!M255</f>
        <v>2.6914373933977518</v>
      </c>
      <c r="O255" s="3">
        <f>CRI!G255*Planck!N255</f>
        <v>4.0851717255177176E-4</v>
      </c>
      <c r="P255" s="3">
        <f>CRI!H255*Planck!L255</f>
        <v>8.8375500123363544</v>
      </c>
      <c r="Q255" s="3">
        <f>CRI!H255*Planck!M255</f>
        <v>3.5790069158272351</v>
      </c>
      <c r="R255" s="3">
        <f>CRI!H255*Planck!N255</f>
        <v>5.4323603788204711E-4</v>
      </c>
      <c r="S255" s="3">
        <f>CRI!I255*Planck!L255</f>
        <v>15.158619793023068</v>
      </c>
      <c r="T255" s="3">
        <f>CRI!I255*Planck!M255</f>
        <v>6.1388965265139737</v>
      </c>
      <c r="U255" s="3">
        <f>CRI!I255*Planck!N255</f>
        <v>9.3178635986527732E-4</v>
      </c>
      <c r="V255" s="3">
        <f>CRI!J255*Planck!L255</f>
        <v>23.144897560825118</v>
      </c>
      <c r="W255" s="3">
        <f>CRI!J255*Planck!M255</f>
        <v>9.3731575290295872</v>
      </c>
      <c r="X255" s="3">
        <f>CRI!J255*Planck!N255</f>
        <v>1.4226954790159739E-3</v>
      </c>
    </row>
    <row r="256" spans="1:24" x14ac:dyDescent="0.25">
      <c r="A256" s="3">
        <f>CRI!C256*Planck!L256</f>
        <v>16.250756647729794</v>
      </c>
      <c r="B256" s="3">
        <f>CRI!C256*Planck!M256</f>
        <v>6.5435413118684567</v>
      </c>
      <c r="C256" s="3">
        <f>CRI!C256*Planck!N256</f>
        <v>9.4482876752416422E-4</v>
      </c>
      <c r="D256" s="3">
        <f>CRI!D256*Planck!L256</f>
        <v>12.182662577821384</v>
      </c>
      <c r="E256" s="3">
        <f>CRI!D256*Planck!M256</f>
        <v>4.9054796397843132</v>
      </c>
      <c r="F256" s="3">
        <f>CRI!D256*Planck!N256</f>
        <v>7.0830733104195105E-4</v>
      </c>
      <c r="G256" s="3">
        <f>CRI!E256*Planck!L256</f>
        <v>8.103758691961044</v>
      </c>
      <c r="H256" s="3">
        <f>CRI!E256*Planck!M256</f>
        <v>3.2630652794661104</v>
      </c>
      <c r="I256" s="3">
        <f>CRI!E256*Planck!N256</f>
        <v>4.7115740535739358E-4</v>
      </c>
      <c r="J256" s="3">
        <f>CRI!F256*Planck!L256</f>
        <v>5.4877832315947845</v>
      </c>
      <c r="K256" s="3">
        <f>CRI!F256*Planck!M256</f>
        <v>2.2097147268238708</v>
      </c>
      <c r="L256" s="3">
        <f>CRI!F256*Planck!N256</f>
        <v>3.1906301839008911E-4</v>
      </c>
      <c r="M256" s="3">
        <f>CRI!G256*Planck!L256</f>
        <v>6.3922044995726512</v>
      </c>
      <c r="N256" s="3">
        <f>CRI!G256*Planck!M256</f>
        <v>2.5738896424067943</v>
      </c>
      <c r="O256" s="3">
        <f>CRI!G256*Planck!N256</f>
        <v>3.7164661498622335E-4</v>
      </c>
      <c r="P256" s="3">
        <f>CRI!H256*Planck!L256</f>
        <v>8.5721840498778672</v>
      </c>
      <c r="Q256" s="3">
        <f>CRI!H256*Planck!M256</f>
        <v>3.4516817696086601</v>
      </c>
      <c r="R256" s="3">
        <f>CRI!H256*Planck!N256</f>
        <v>4.9839193745897703E-4</v>
      </c>
      <c r="S256" s="3">
        <f>CRI!I256*Planck!L256</f>
        <v>14.701349694620301</v>
      </c>
      <c r="T256" s="3">
        <f>CRI!I256*Planck!M256</f>
        <v>5.9196559983200219</v>
      </c>
      <c r="U256" s="3">
        <f>CRI!I256*Planck!N256</f>
        <v>8.5474531518815733E-4</v>
      </c>
      <c r="V256" s="3">
        <f>CRI!J256*Planck!L256</f>
        <v>22.506036811911375</v>
      </c>
      <c r="W256" s="3">
        <f>CRI!J256*Planck!M256</f>
        <v>9.0622969033105054</v>
      </c>
      <c r="X256" s="3">
        <f>CRI!J256*Planck!N256</f>
        <v>1.308514519280694E-3</v>
      </c>
    </row>
    <row r="257" spans="1:24" x14ac:dyDescent="0.25">
      <c r="A257" s="3">
        <f>CRI!C257*Planck!L257</f>
        <v>15.670006914134824</v>
      </c>
      <c r="B257" s="3">
        <f>CRI!C257*Planck!M257</f>
        <v>6.2749427945511291</v>
      </c>
      <c r="C257" s="3">
        <f>CRI!C257*Planck!N257</f>
        <v>8.6750361214992574E-4</v>
      </c>
      <c r="D257" s="3">
        <f>CRI!D257*Planck!L257</f>
        <v>11.743818928996831</v>
      </c>
      <c r="E257" s="3">
        <f>CRI!D257*Planck!M257</f>
        <v>4.7027287462489618</v>
      </c>
      <c r="F257" s="3">
        <f>CRI!D257*Planck!N257</f>
        <v>6.5014683127865831E-4</v>
      </c>
      <c r="G257" s="3">
        <f>CRI!E257*Planck!L257</f>
        <v>7.7828859174416865</v>
      </c>
      <c r="H257" s="3">
        <f>CRI!E257*Planck!M257</f>
        <v>3.1166012992892527</v>
      </c>
      <c r="I257" s="3">
        <f>CRI!E257*Planck!N257</f>
        <v>4.3086653907224693E-4</v>
      </c>
      <c r="J257" s="3">
        <f>CRI!F257*Planck!L257</f>
        <v>5.2812440154068581</v>
      </c>
      <c r="K257" s="3">
        <f>CRI!F257*Planck!M257</f>
        <v>2.1148365959462785</v>
      </c>
      <c r="L257" s="3">
        <f>CRI!F257*Planck!N257</f>
        <v>2.9237372294188183E-4</v>
      </c>
      <c r="M257" s="3">
        <f>CRI!G257*Planck!L257</f>
        <v>6.1498696758356175</v>
      </c>
      <c r="N257" s="3">
        <f>CRI!G257*Planck!M257</f>
        <v>2.462671562384811</v>
      </c>
      <c r="O257" s="3">
        <f>CRI!G257*Planck!N257</f>
        <v>3.4046150632048079E-4</v>
      </c>
      <c r="P257" s="3">
        <f>CRI!H257*Planck!L257</f>
        <v>8.3040613136989414</v>
      </c>
      <c r="Q257" s="3">
        <f>CRI!H257*Planck!M257</f>
        <v>3.3253022791523721</v>
      </c>
      <c r="R257" s="3">
        <f>CRI!H257*Planck!N257</f>
        <v>4.5971920909940628E-4</v>
      </c>
      <c r="S257" s="3">
        <f>CRI!I257*Planck!L257</f>
        <v>14.245460831031657</v>
      </c>
      <c r="T257" s="3">
        <f>CRI!I257*Planck!M257</f>
        <v>5.7044934495919346</v>
      </c>
      <c r="U257" s="3">
        <f>CRI!I257*Planck!N257</f>
        <v>7.8863964740902325E-4</v>
      </c>
      <c r="V257" s="3">
        <f>CRI!J257*Planck!L257</f>
        <v>21.854621616387593</v>
      </c>
      <c r="W257" s="3">
        <f>CRI!J257*Planck!M257</f>
        <v>8.7515277555934805</v>
      </c>
      <c r="X257" s="3">
        <f>CRI!J257*Planck!N257</f>
        <v>1.2098886298055505E-3</v>
      </c>
    </row>
    <row r="258" spans="1:24" x14ac:dyDescent="0.25">
      <c r="A258" s="3">
        <f>CRI!C258*Planck!L258</f>
        <v>15.096130218085444</v>
      </c>
      <c r="B258" s="3">
        <f>CRI!C258*Planck!M258</f>
        <v>6.0130838625085081</v>
      </c>
      <c r="C258" s="3">
        <f>CRI!C258*Planck!N258</f>
        <v>7.9881021271505646E-4</v>
      </c>
      <c r="D258" s="3">
        <f>CRI!D258*Planck!L258</f>
        <v>11.313729520427673</v>
      </c>
      <c r="E258" s="3">
        <f>CRI!D258*Planck!M258</f>
        <v>4.5064797018356444</v>
      </c>
      <c r="F258" s="3">
        <f>CRI!D258*Planck!N258</f>
        <v>5.986648600835679E-4</v>
      </c>
      <c r="G258" s="3">
        <f>CRI!E258*Planck!L258</f>
        <v>7.4677309349331757</v>
      </c>
      <c r="H258" s="3">
        <f>CRI!E258*Planck!M258</f>
        <v>2.9745432588151841</v>
      </c>
      <c r="I258" s="3">
        <f>CRI!E258*Planck!N258</f>
        <v>3.951542316113727E-4</v>
      </c>
      <c r="J258" s="3">
        <f>CRI!F258*Planck!L258</f>
        <v>5.0811365124287589</v>
      </c>
      <c r="K258" s="3">
        <f>CRI!F258*Planck!M258</f>
        <v>2.0239160317711562</v>
      </c>
      <c r="L258" s="3">
        <f>CRI!F258*Planck!N258</f>
        <v>2.6886782769433608E-4</v>
      </c>
      <c r="M258" s="3">
        <f>CRI!G258*Planck!L258</f>
        <v>5.914603568815294</v>
      </c>
      <c r="N258" s="3">
        <f>CRI!G258*Planck!M258</f>
        <v>2.3559022583265041</v>
      </c>
      <c r="O258" s="3">
        <f>CRI!G258*Planck!N258</f>
        <v>3.1297065318569952E-4</v>
      </c>
      <c r="P258" s="3">
        <f>CRI!H258*Planck!L258</f>
        <v>8.0334174109545593</v>
      </c>
      <c r="Q258" s="3">
        <f>CRI!H258*Planck!M258</f>
        <v>3.1998672439069664</v>
      </c>
      <c r="R258" s="3">
        <f>CRI!H258*Planck!N258</f>
        <v>4.2508747461555112E-4</v>
      </c>
      <c r="S258" s="3">
        <f>CRI!I258*Planck!L258</f>
        <v>13.790699888805326</v>
      </c>
      <c r="T258" s="3">
        <f>CRI!I258*Planck!M258</f>
        <v>5.4931054353736259</v>
      </c>
      <c r="U258" s="3">
        <f>CRI!I258*Planck!N258</f>
        <v>7.2973349809002939E-4</v>
      </c>
      <c r="V258" s="3">
        <f>CRI!J258*Planck!L258</f>
        <v>21.194832935901779</v>
      </c>
      <c r="W258" s="3">
        <f>CRI!J258*Planck!M258</f>
        <v>8.4423164118412135</v>
      </c>
      <c r="X258" s="3">
        <f>CRI!J258*Planck!N258</f>
        <v>1.1215224538606956E-3</v>
      </c>
    </row>
    <row r="259" spans="1:24" x14ac:dyDescent="0.25">
      <c r="A259" s="3">
        <f>CRI!C259*Planck!L259</f>
        <v>14.530557302772017</v>
      </c>
      <c r="B259" s="3">
        <f>CRI!C259*Planck!M259</f>
        <v>5.7582683007949074</v>
      </c>
      <c r="C259" s="3">
        <f>CRI!C259*Planck!N259</f>
        <v>7.3757064822398252E-4</v>
      </c>
      <c r="D259" s="3">
        <f>CRI!D259*Planck!L259</f>
        <v>10.889863344427809</v>
      </c>
      <c r="E259" s="3">
        <f>CRI!D259*Planck!M259</f>
        <v>4.3155092808618161</v>
      </c>
      <c r="F259" s="3">
        <f>CRI!D259*Planck!N259</f>
        <v>5.5276913325877179E-4</v>
      </c>
      <c r="G259" s="3">
        <f>CRI!E259*Planck!L259</f>
        <v>7.1621793534505978</v>
      </c>
      <c r="H259" s="3">
        <f>CRI!E259*Planck!M259</f>
        <v>2.8382772577975786</v>
      </c>
      <c r="I259" s="3">
        <f>CRI!E259*Planck!N259</f>
        <v>3.6355200687403834E-4</v>
      </c>
      <c r="J259" s="3">
        <f>CRI!F259*Planck!L259</f>
        <v>4.8843292396901061</v>
      </c>
      <c r="K259" s="3">
        <f>CRI!F259*Planck!M259</f>
        <v>1.9355952869190867</v>
      </c>
      <c r="L259" s="3">
        <f>CRI!F259*Planck!N259</f>
        <v>2.4792840414801721E-4</v>
      </c>
      <c r="M259" s="3">
        <f>CRI!G259*Planck!L259</f>
        <v>5.6865706517500243</v>
      </c>
      <c r="N259" s="3">
        <f>CRI!G259*Planck!M259</f>
        <v>2.2535129824618649</v>
      </c>
      <c r="O259" s="3">
        <f>CRI!G259*Planck!N259</f>
        <v>2.8865015390583794E-4</v>
      </c>
      <c r="P259" s="3">
        <f>CRI!H259*Planck!L259</f>
        <v>7.7646658757606568</v>
      </c>
      <c r="Q259" s="3">
        <f>CRI!H259*Planck!M259</f>
        <v>3.0770347239280991</v>
      </c>
      <c r="R259" s="3">
        <f>CRI!H259*Planck!N259</f>
        <v>3.9413420448332543E-4</v>
      </c>
      <c r="S259" s="3">
        <f>CRI!I259*Planck!L259</f>
        <v>13.341693523454307</v>
      </c>
      <c r="T259" s="3">
        <f>CRI!I259*Planck!M259</f>
        <v>5.2871372580025975</v>
      </c>
      <c r="U259" s="3">
        <f>CRI!I259*Planck!N259</f>
        <v>6.7722395882383849E-4</v>
      </c>
      <c r="V259" s="3">
        <f>CRI!J259*Planck!L259</f>
        <v>20.529647701388757</v>
      </c>
      <c r="W259" s="3">
        <f>CRI!J259*Planck!M259</f>
        <v>8.1356287389501443</v>
      </c>
      <c r="X259" s="3">
        <f>CRI!J259*Planck!N259</f>
        <v>1.0420842950073651E-3</v>
      </c>
    </row>
    <row r="260" spans="1:24" x14ac:dyDescent="0.25">
      <c r="A260" s="3">
        <f>CRI!C260*Planck!L260</f>
        <v>13.973349370183344</v>
      </c>
      <c r="B260" s="3">
        <f>CRI!C260*Planck!M260</f>
        <v>5.5102912003939215</v>
      </c>
      <c r="C260" s="3">
        <f>CRI!C260*Planck!N260</f>
        <v>6.8145299723634161E-4</v>
      </c>
      <c r="D260" s="3">
        <f>CRI!D260*Planck!L260</f>
        <v>10.472266268563128</v>
      </c>
      <c r="E260" s="3">
        <f>CRI!D260*Planck!M260</f>
        <v>4.1296639151510988</v>
      </c>
      <c r="F260" s="3">
        <f>CRI!D260*Planck!N260</f>
        <v>5.1071200236337802E-4</v>
      </c>
      <c r="G260" s="3">
        <f>CRI!E260*Planck!L260</f>
        <v>6.8627425399015758</v>
      </c>
      <c r="H260" s="3">
        <f>CRI!E260*Planck!M260</f>
        <v>2.7062738378874807</v>
      </c>
      <c r="I260" s="3">
        <f>CRI!E260*Planck!N260</f>
        <v>3.3468256959611896E-4</v>
      </c>
      <c r="J260" s="3">
        <f>CRI!F260*Planck!L260</f>
        <v>4.6908316954451408</v>
      </c>
      <c r="K260" s="3">
        <f>CRI!F260*Planck!M260</f>
        <v>1.8497962034138355</v>
      </c>
      <c r="L260" s="3">
        <f>CRI!F260*Planck!N260</f>
        <v>2.2876271348466103E-4</v>
      </c>
      <c r="M260" s="3">
        <f>CRI!G260*Planck!L260</f>
        <v>5.4654076028832419</v>
      </c>
      <c r="N260" s="3">
        <f>CRI!G260*Planck!M260</f>
        <v>2.1552447178480882</v>
      </c>
      <c r="O260" s="3">
        <f>CRI!G260*Planck!N260</f>
        <v>2.6653726987248483E-4</v>
      </c>
      <c r="P260" s="3">
        <f>CRI!H260*Planck!L260</f>
        <v>7.4947964803710665</v>
      </c>
      <c r="Q260" s="3">
        <f>CRI!H260*Planck!M260</f>
        <v>2.955519825665831</v>
      </c>
      <c r="R260" s="3">
        <f>CRI!H260*Planck!N260</f>
        <v>3.6550660760858322E-4</v>
      </c>
      <c r="S260" s="3">
        <f>CRI!I260*Planck!L260</f>
        <v>12.892041403399755</v>
      </c>
      <c r="T260" s="3">
        <f>CRI!I260*Planck!M260</f>
        <v>5.0838850742437049</v>
      </c>
      <c r="U260" s="3">
        <f>CRI!I260*Planck!N260</f>
        <v>6.2871971651893958E-4</v>
      </c>
      <c r="V260" s="3">
        <f>CRI!J260*Planck!L260</f>
        <v>19.860126266712914</v>
      </c>
      <c r="W260" s="3">
        <f>CRI!J260*Planck!M260</f>
        <v>7.8316999100942439</v>
      </c>
      <c r="X260" s="3">
        <f>CRI!J260*Planck!N260</f>
        <v>9.6853962578380252E-4</v>
      </c>
    </row>
    <row r="261" spans="1:24" x14ac:dyDescent="0.25">
      <c r="A261" s="3">
        <f>CRI!C261*Planck!L261</f>
        <v>13.424564392695084</v>
      </c>
      <c r="B261" s="3">
        <f>CRI!C261*Planck!M261</f>
        <v>5.2689484247107208</v>
      </c>
      <c r="C261" s="3">
        <f>CRI!C261*Planck!N261</f>
        <v>6.2813788526013675E-4</v>
      </c>
      <c r="D261" s="3">
        <f>CRI!D261*Planck!L261</f>
        <v>10.060981739979908</v>
      </c>
      <c r="E261" s="3">
        <f>CRI!D261*Planck!M261</f>
        <v>3.9487906154151302</v>
      </c>
      <c r="F261" s="3">
        <f>CRI!D261*Planck!N261</f>
        <v>4.7075522221269676E-4</v>
      </c>
      <c r="G261" s="3">
        <f>CRI!E261*Planck!L261</f>
        <v>6.5694043491525607</v>
      </c>
      <c r="H261" s="3">
        <f>CRI!E261*Planck!M261</f>
        <v>2.5783967124914771</v>
      </c>
      <c r="I261" s="3">
        <f>CRI!E261*Planck!N261</f>
        <v>3.073836613678762E-4</v>
      </c>
      <c r="J261" s="3">
        <f>CRI!F261*Planck!L261</f>
        <v>4.5006521866418989</v>
      </c>
      <c r="K261" s="3">
        <f>CRI!F261*Planck!M261</f>
        <v>1.7664412457123304</v>
      </c>
      <c r="L261" s="3">
        <f>CRI!F261*Planck!N261</f>
        <v>2.1058635975905248E-4</v>
      </c>
      <c r="M261" s="3">
        <f>CRI!G261*Planck!L261</f>
        <v>5.2448076407824251</v>
      </c>
      <c r="N261" s="3">
        <f>CRI!G261*Planck!M261</f>
        <v>2.0585115575033903</v>
      </c>
      <c r="O261" s="3">
        <f>CRI!G261*Planck!N261</f>
        <v>2.4540553299963653E-4</v>
      </c>
      <c r="P261" s="3">
        <f>CRI!H261*Planck!L261</f>
        <v>7.2302143924293478</v>
      </c>
      <c r="Q261" s="3">
        <f>CRI!H261*Planck!M261</f>
        <v>2.837755149361938</v>
      </c>
      <c r="R261" s="3">
        <f>CRI!H261*Planck!N261</f>
        <v>3.3830308720551487E-4</v>
      </c>
      <c r="S261" s="3">
        <f>CRI!I261*Planck!L261</f>
        <v>12.445255815046153</v>
      </c>
      <c r="T261" s="3">
        <f>CRI!I261*Planck!M261</f>
        <v>4.8845838943936863</v>
      </c>
      <c r="U261" s="3">
        <f>CRI!I261*Planck!N261</f>
        <v>5.8231585327552817E-4</v>
      </c>
      <c r="V261" s="3">
        <f>CRI!J261*Planck!L261</f>
        <v>19.187304229559313</v>
      </c>
      <c r="W261" s="3">
        <f>CRI!J261*Planck!M261</f>
        <v>7.5307409192206878</v>
      </c>
      <c r="X261" s="3">
        <f>CRI!J261*Planck!N261</f>
        <v>8.9777756283521972E-4</v>
      </c>
    </row>
    <row r="262" spans="1:24" x14ac:dyDescent="0.25">
      <c r="A262" s="3">
        <f>CRI!C262*Planck!L262</f>
        <v>12.884257128156108</v>
      </c>
      <c r="B262" s="3">
        <f>CRI!C262*Planck!M262</f>
        <v>5.0340366095720448</v>
      </c>
      <c r="C262" s="3">
        <f>CRI!C262*Planck!N262</f>
        <v>5.7531846966537659E-4</v>
      </c>
      <c r="D262" s="3">
        <f>CRI!D262*Planck!L262</f>
        <v>9.6560507967112308</v>
      </c>
      <c r="E262" s="3">
        <f>CRI!D262*Planck!M262</f>
        <v>3.7727369712535506</v>
      </c>
      <c r="F262" s="3">
        <f>CRI!D262*Planck!N262</f>
        <v>4.3116993957183436E-4</v>
      </c>
      <c r="G262" s="3">
        <f>CRI!E262*Planck!L262</f>
        <v>6.2850034771493206</v>
      </c>
      <c r="H262" s="3">
        <f>CRI!E262*Planck!M262</f>
        <v>2.4556276144253877</v>
      </c>
      <c r="I262" s="3">
        <f>CRI!E262*Planck!N262</f>
        <v>2.8064315593433003E-4</v>
      </c>
      <c r="J262" s="3">
        <f>CRI!F262*Planck!L262</f>
        <v>4.3137978411343063</v>
      </c>
      <c r="K262" s="3">
        <f>CRI!F262*Planck!M262</f>
        <v>1.6854534989919705</v>
      </c>
      <c r="L262" s="3">
        <f>CRI!F262*Planck!N262</f>
        <v>1.926232570276538E-4</v>
      </c>
      <c r="M262" s="3">
        <f>CRI!G262*Planck!L262</f>
        <v>5.0280027817194561</v>
      </c>
      <c r="N262" s="3">
        <f>CRI!G262*Planck!M262</f>
        <v>1.96450209154031</v>
      </c>
      <c r="O262" s="3">
        <f>CRI!G262*Planck!N262</f>
        <v>2.24514524747464E-4</v>
      </c>
      <c r="P262" s="3">
        <f>CRI!H262*Planck!L262</f>
        <v>6.9706402201110649</v>
      </c>
      <c r="Q262" s="3">
        <f>CRI!H262*Planck!M262</f>
        <v>2.7235142632717935</v>
      </c>
      <c r="R262" s="3">
        <f>CRI!H262*Planck!N262</f>
        <v>3.1125877294534783E-4</v>
      </c>
      <c r="S262" s="3">
        <f>CRI!I262*Planck!L262</f>
        <v>11.998643001830521</v>
      </c>
      <c r="T262" s="3">
        <f>CRI!I262*Planck!M262</f>
        <v>4.6880163548121034</v>
      </c>
      <c r="U262" s="3">
        <f>CRI!I262*Planck!N262</f>
        <v>5.3577329769281183E-4</v>
      </c>
      <c r="V262" s="3">
        <f>CRI!J262*Planck!L262</f>
        <v>18.512192059967091</v>
      </c>
      <c r="W262" s="3">
        <f>CRI!J262*Planck!M262</f>
        <v>7.2329395188529606</v>
      </c>
      <c r="X262" s="3">
        <f>CRI!J262*Planck!N262</f>
        <v>8.2662165929748123E-4</v>
      </c>
    </row>
    <row r="263" spans="1:24" x14ac:dyDescent="0.25">
      <c r="A263" s="3">
        <f>CRI!C263*Planck!L263</f>
        <v>12.329269046000727</v>
      </c>
      <c r="B263" s="3">
        <f>CRI!C263*Planck!M263</f>
        <v>4.7962994629055986</v>
      </c>
      <c r="C263" s="3">
        <f>CRI!C263*Planck!N263</f>
        <v>5.2009877230596243E-4</v>
      </c>
      <c r="D263" s="3">
        <f>CRI!D263*Planck!L263</f>
        <v>9.2373836156178388</v>
      </c>
      <c r="E263" s="3">
        <f>CRI!D263*Planck!M263</f>
        <v>3.5935024135605356</v>
      </c>
      <c r="F263" s="3">
        <f>CRI!D263*Planck!N263</f>
        <v>3.8967045490506582E-4</v>
      </c>
      <c r="G263" s="3">
        <f>CRI!E263*Planck!L263</f>
        <v>5.9951412456495774</v>
      </c>
      <c r="H263" s="3">
        <f>CRI!E263*Planck!M263</f>
        <v>2.3322139073507708</v>
      </c>
      <c r="I263" s="3">
        <f>CRI!E263*Planck!N263</f>
        <v>2.5289946954921852E-4</v>
      </c>
      <c r="J263" s="3">
        <f>CRI!F263*Planck!L263</f>
        <v>4.1197801446392672</v>
      </c>
      <c r="K263" s="3">
        <f>CRI!F263*Planck!M263</f>
        <v>1.6026659180928464</v>
      </c>
      <c r="L263" s="3">
        <f>CRI!F263*Planck!N263</f>
        <v>1.7378910196565086E-4</v>
      </c>
      <c r="M263" s="3">
        <f>CRI!G263*Planck!L263</f>
        <v>4.8059545416561598</v>
      </c>
      <c r="N263" s="3">
        <f>CRI!G263*Planck!M263</f>
        <v>1.8695996576026703</v>
      </c>
      <c r="O263" s="3">
        <f>CRI!G263*Planck!N263</f>
        <v>2.0273473208733524E-4</v>
      </c>
      <c r="P263" s="3">
        <f>CRI!H263*Planck!L263</f>
        <v>6.7059195055077119</v>
      </c>
      <c r="Q263" s="3">
        <f>CRI!H263*Planck!M263</f>
        <v>2.6087189761657279</v>
      </c>
      <c r="R263" s="3">
        <f>CRI!H263*Planck!N263</f>
        <v>2.8288299079080393E-4</v>
      </c>
      <c r="S263" s="3">
        <f>CRI!I263*Planck!L263</f>
        <v>11.533744147467198</v>
      </c>
      <c r="T263" s="3">
        <f>CRI!I263*Planck!M263</f>
        <v>4.4868264820396275</v>
      </c>
      <c r="U263" s="3">
        <f>CRI!I263*Planck!N263</f>
        <v>4.8654029276249566E-4</v>
      </c>
      <c r="V263" s="3">
        <f>CRI!J263*Planck!L263</f>
        <v>17.804995409446281</v>
      </c>
      <c r="W263" s="3">
        <f>CRI!J263*Planck!M263</f>
        <v>6.9264519738146699</v>
      </c>
      <c r="X263" s="3">
        <f>CRI!J263*Planck!N263</f>
        <v>7.5108720710171468E-4</v>
      </c>
    </row>
    <row r="264" spans="1:24" x14ac:dyDescent="0.25">
      <c r="A264" s="3">
        <f>CRI!C264*Planck!L264</f>
        <v>11.785185669814222</v>
      </c>
      <c r="B264" s="3">
        <f>CRI!C264*Planck!M264</f>
        <v>4.5655704844901672</v>
      </c>
      <c r="C264" s="3">
        <f>CRI!C264*Planck!N264</f>
        <v>4.6328787776448902E-4</v>
      </c>
      <c r="D264" s="3">
        <f>CRI!D264*Planck!L264</f>
        <v>8.8245170747145512</v>
      </c>
      <c r="E264" s="3">
        <f>CRI!D264*Planck!M264</f>
        <v>3.4186100944841007</v>
      </c>
      <c r="F264" s="3">
        <f>CRI!D264*Planck!N264</f>
        <v>3.4690092310658079E-4</v>
      </c>
      <c r="G264" s="3">
        <f>CRI!E264*Planck!L264</f>
        <v>5.712287333528578</v>
      </c>
      <c r="H264" s="3">
        <f>CRI!E264*Planck!M264</f>
        <v>2.2129350507972294</v>
      </c>
      <c r="I264" s="3">
        <f>CRI!E264*Planck!N264</f>
        <v>2.2455594252620244E-4</v>
      </c>
      <c r="J264" s="3">
        <f>CRI!F264*Planck!L264</f>
        <v>3.924911058993561</v>
      </c>
      <c r="K264" s="3">
        <f>CRI!F264*Planck!M264</f>
        <v>1.5205070660098075</v>
      </c>
      <c r="L264" s="3">
        <f>CRI!F264*Planck!N264</f>
        <v>1.5429232647500279E-4</v>
      </c>
      <c r="M264" s="3">
        <f>CRI!G264*Planck!L264</f>
        <v>4.5860312307148465</v>
      </c>
      <c r="N264" s="3">
        <f>CRI!G264*Planck!M264</f>
        <v>1.7766244346519386</v>
      </c>
      <c r="O264" s="3">
        <f>CRI!G264*Planck!N264</f>
        <v>1.8028164644715703E-4</v>
      </c>
      <c r="P264" s="3">
        <f>CRI!H264*Planck!L264</f>
        <v>6.4439618318762459</v>
      </c>
      <c r="Q264" s="3">
        <f>CRI!H264*Planck!M264</f>
        <v>2.4963851030493909</v>
      </c>
      <c r="R264" s="3">
        <f>CRI!H264*Planck!N264</f>
        <v>2.5331882628985142E-4</v>
      </c>
      <c r="S264" s="3">
        <f>CRI!I264*Planck!L264</f>
        <v>11.071803033925246</v>
      </c>
      <c r="T264" s="3">
        <f>CRI!I264*Planck!M264</f>
        <v>4.2892066835443101</v>
      </c>
      <c r="U264" s="3">
        <f>CRI!I264*Planck!N264</f>
        <v>4.3524406609493128E-4</v>
      </c>
      <c r="V264" s="3">
        <f>CRI!J264*Planck!L264</f>
        <v>17.100278275668352</v>
      </c>
      <c r="W264" s="3">
        <f>CRI!J264*Planck!M264</f>
        <v>6.6246326497790804</v>
      </c>
      <c r="X264" s="3">
        <f>CRI!J264*Planck!N264</f>
        <v>6.7222968339042486E-4</v>
      </c>
    </row>
    <row r="265" spans="1:24" x14ac:dyDescent="0.25">
      <c r="A265" s="3">
        <f>CRI!C265*Planck!L265</f>
        <v>11.252904264257483</v>
      </c>
      <c r="B265" s="3">
        <f>CRI!C265*Planck!M265</f>
        <v>4.34205322870966</v>
      </c>
      <c r="C265" s="3">
        <f>CRI!C265*Planck!N265</f>
        <v>4.0489970847765644E-4</v>
      </c>
      <c r="D265" s="3">
        <f>CRI!D265*Planck!L265</f>
        <v>8.4209649427647459</v>
      </c>
      <c r="E265" s="3">
        <f>CRI!D265*Planck!M265</f>
        <v>3.2493192121718635</v>
      </c>
      <c r="F265" s="3">
        <f>CRI!D265*Planck!N265</f>
        <v>3.0300144481421076E-4</v>
      </c>
      <c r="G265" s="3">
        <f>CRI!E265*Planck!L265</f>
        <v>5.4368244771212986</v>
      </c>
      <c r="H265" s="3">
        <f>CRI!E265*Planck!M265</f>
        <v>2.0978567595029602</v>
      </c>
      <c r="I265" s="3">
        <f>CRI!E265*Planck!N265</f>
        <v>1.9562671059264155E-4</v>
      </c>
      <c r="J265" s="3">
        <f>CRI!F265*Planck!L265</f>
        <v>3.7376608842256558</v>
      </c>
      <c r="K265" s="3">
        <f>CRI!F265*Planck!M265</f>
        <v>1.4422163495802818</v>
      </c>
      <c r="L265" s="3">
        <f>CRI!F265*Planck!N265</f>
        <v>1.3448775239457411E-4</v>
      </c>
      <c r="M265" s="3">
        <f>CRI!G265*Planck!L265</f>
        <v>4.3739115687901036</v>
      </c>
      <c r="N265" s="3">
        <f>CRI!G265*Planck!M265</f>
        <v>1.6877204678332671</v>
      </c>
      <c r="O265" s="3">
        <f>CRI!G265*Planck!N265</f>
        <v>1.5738119489164783E-4</v>
      </c>
      <c r="P265" s="3">
        <f>CRI!H265*Planck!L265</f>
        <v>6.1903448957035057</v>
      </c>
      <c r="Q265" s="3">
        <f>CRI!H265*Planck!M265</f>
        <v>2.3886106564143383</v>
      </c>
      <c r="R265" s="3">
        <f>CRI!H265*Planck!N265</f>
        <v>2.2273972876564645E-4</v>
      </c>
      <c r="S265" s="3">
        <f>CRI!I265*Planck!L265</f>
        <v>10.614158478969253</v>
      </c>
      <c r="T265" s="3">
        <f>CRI!I265*Planck!M265</f>
        <v>4.0955863492086237</v>
      </c>
      <c r="U265" s="3">
        <f>CRI!I265*Planck!N265</f>
        <v>3.8191648777471184E-4</v>
      </c>
      <c r="V265" s="3">
        <f>CRI!J265*Planck!L265</f>
        <v>16.400297057420051</v>
      </c>
      <c r="W265" s="3">
        <f>CRI!J265*Planck!M265</f>
        <v>6.3282296834387131</v>
      </c>
      <c r="X265" s="3">
        <f>CRI!J265*Planck!N265</f>
        <v>5.9011214718927613E-4</v>
      </c>
    </row>
    <row r="266" spans="1:24" x14ac:dyDescent="0.25">
      <c r="A266" s="3">
        <f>CRI!C266*Planck!L266</f>
        <v>10.733313552952811</v>
      </c>
      <c r="B266" s="3">
        <f>CRI!C266*Planck!M266</f>
        <v>4.1259454182041004</v>
      </c>
      <c r="C266" s="3">
        <f>CRI!C266*Planck!N266</f>
        <v>3.4495106347451289E-4</v>
      </c>
      <c r="D266" s="3">
        <f>CRI!D266*Planck!L266</f>
        <v>8.0249962972409925</v>
      </c>
      <c r="E266" s="3">
        <f>CRI!D266*Planck!M266</f>
        <v>3.0848532040319792</v>
      </c>
      <c r="F266" s="3">
        <f>CRI!D266*Planck!N266</f>
        <v>2.5791019646032319E-4</v>
      </c>
      <c r="G266" s="3">
        <f>CRI!E266*Planck!L266</f>
        <v>5.1738855131085169</v>
      </c>
      <c r="H266" s="3">
        <f>CRI!E266*Planck!M266</f>
        <v>1.9888703634535954</v>
      </c>
      <c r="I266" s="3">
        <f>CRI!E266*Planck!N266</f>
        <v>1.6628018004292486E-4</v>
      </c>
      <c r="J266" s="3">
        <f>CRI!F266*Planck!L266</f>
        <v>3.5531789655340456</v>
      </c>
      <c r="K266" s="3">
        <f>CRI!F266*Planck!M266</f>
        <v>1.3658617537425104</v>
      </c>
      <c r="L266" s="3">
        <f>CRI!F266*Planck!N266</f>
        <v>1.1419333431650725E-4</v>
      </c>
      <c r="M266" s="3">
        <f>CRI!G266*Planck!L266</f>
        <v>4.1671911377428765</v>
      </c>
      <c r="N266" s="3">
        <f>CRI!G266*Planck!M266</f>
        <v>1.6018914472894412</v>
      </c>
      <c r="O266" s="3">
        <f>CRI!G266*Planck!N266</f>
        <v>1.3392667675030424E-4</v>
      </c>
      <c r="P266" s="3">
        <f>CRI!H266*Planck!L266</f>
        <v>5.9402107822993822</v>
      </c>
      <c r="Q266" s="3">
        <f>CRI!H266*Planck!M266</f>
        <v>2.2834500585005397</v>
      </c>
      <c r="R266" s="3">
        <f>CRI!H266*Planck!N266</f>
        <v>1.9090861517347764E-4</v>
      </c>
      <c r="S266" s="3">
        <f>CRI!I266*Planck!L266</f>
        <v>10.166899223550868</v>
      </c>
      <c r="T266" s="3">
        <f>CRI!I266*Planck!M266</f>
        <v>3.9082126001259243</v>
      </c>
      <c r="U266" s="3">
        <f>CRI!I266*Planck!N266</f>
        <v>3.2674743750845216E-4</v>
      </c>
      <c r="V266" s="3">
        <f>CRI!J266*Planck!L266</f>
        <v>15.712047910553094</v>
      </c>
      <c r="W266" s="3">
        <f>CRI!J266*Planck!M266</f>
        <v>6.0397985922358028</v>
      </c>
      <c r="X266" s="3">
        <f>CRI!J266*Planck!N266</f>
        <v>5.0495940599971933E-4</v>
      </c>
    </row>
    <row r="267" spans="1:24" x14ac:dyDescent="0.25">
      <c r="A267" s="3">
        <f>CRI!C267*Planck!L267</f>
        <v>10.227293676507323</v>
      </c>
      <c r="B267" s="3">
        <f>CRI!C267*Planck!M267</f>
        <v>3.9174389858462075</v>
      </c>
      <c r="C267" s="3">
        <f>CRI!C267*Planck!N267</f>
        <v>2.8346157639987037E-4</v>
      </c>
      <c r="D267" s="3">
        <f>CRI!D267*Planck!L267</f>
        <v>7.6421240997405047</v>
      </c>
      <c r="E267" s="3">
        <f>CRI!D267*Planck!M267</f>
        <v>2.9272215925280975</v>
      </c>
      <c r="F267" s="3">
        <f>CRI!D267*Planck!N267</f>
        <v>2.1181053491520246E-4</v>
      </c>
      <c r="G267" s="3">
        <f>CRI!E267*Planck!L267</f>
        <v>4.9208929663017491</v>
      </c>
      <c r="H267" s="3">
        <f>CRI!E267*Planck!M267</f>
        <v>1.8848874942985079</v>
      </c>
      <c r="I267" s="3">
        <f>CRI!E267*Planck!N267</f>
        <v>1.3638838598397309E-4</v>
      </c>
      <c r="J267" s="3">
        <f>CRI!F267*Planck!L267</f>
        <v>3.3788619906864543</v>
      </c>
      <c r="K267" s="3">
        <f>CRI!F267*Planck!M267</f>
        <v>1.2942315053017404</v>
      </c>
      <c r="L267" s="3">
        <f>CRI!F267*Planck!N267</f>
        <v>9.3649168256276449E-5</v>
      </c>
      <c r="M267" s="3">
        <f>CRI!G267*Planck!L267</f>
        <v>3.9684620695981843</v>
      </c>
      <c r="N267" s="3">
        <f>CRI!G267*Planck!M267</f>
        <v>1.5200705599181514</v>
      </c>
      <c r="O267" s="3">
        <f>CRI!G267*Planck!N267</f>
        <v>1.099906338580428E-4</v>
      </c>
      <c r="P267" s="3">
        <f>CRI!H267*Planck!L267</f>
        <v>5.6919084541093961</v>
      </c>
      <c r="Q267" s="3">
        <f>CRI!H267*Planck!M267</f>
        <v>2.1802154887968914</v>
      </c>
      <c r="R267" s="3">
        <f>CRI!H267*Planck!N267</f>
        <v>1.5775799484782141E-4</v>
      </c>
      <c r="S267" s="3">
        <f>CRI!I267*Planck!L267</f>
        <v>9.7284013020435491</v>
      </c>
      <c r="T267" s="3">
        <f>CRI!I267*Planck!M267</f>
        <v>3.7263444011707829</v>
      </c>
      <c r="U267" s="3">
        <f>CRI!I267*Planck!N267</f>
        <v>2.6963418242914497E-4</v>
      </c>
      <c r="V267" s="3">
        <f>CRI!J267*Planck!L267</f>
        <v>15.034802012249123</v>
      </c>
      <c r="W267" s="3">
        <f>CRI!J267*Planck!M267</f>
        <v>5.758895892718483</v>
      </c>
      <c r="X267" s="3">
        <f>CRI!J267*Planck!N267</f>
        <v>4.1670737284504221E-4</v>
      </c>
    </row>
    <row r="268" spans="1:24" x14ac:dyDescent="0.25">
      <c r="A268" s="3">
        <f>CRI!C268*Planck!L268</f>
        <v>9.7329358245253683</v>
      </c>
      <c r="B268" s="3">
        <f>CRI!C268*Planck!M268</f>
        <v>3.7156643115711145</v>
      </c>
      <c r="C268" s="3">
        <f>CRI!C268*Planck!N268</f>
        <v>2.1851249229547191E-4</v>
      </c>
      <c r="D268" s="3">
        <f>CRI!D268*Planck!L268</f>
        <v>7.2700217025951295</v>
      </c>
      <c r="E268" s="3">
        <f>CRI!D268*Planck!M268</f>
        <v>2.775417476462966</v>
      </c>
      <c r="F268" s="3">
        <f>CRI!D268*Planck!N268</f>
        <v>1.6321802485055431E-4</v>
      </c>
      <c r="G268" s="3">
        <f>CRI!E268*Planck!L268</f>
        <v>4.6775941299060708</v>
      </c>
      <c r="H268" s="3">
        <f>CRI!E268*Planck!M268</f>
        <v>1.7857273371422944</v>
      </c>
      <c r="I268" s="3">
        <f>CRI!E268*Planck!N268</f>
        <v>1.0501587287742019E-4</v>
      </c>
      <c r="J268" s="3">
        <f>CRI!F268*Planck!L268</f>
        <v>3.209775021306104</v>
      </c>
      <c r="K268" s="3">
        <f>CRI!F268*Planck!M268</f>
        <v>1.2253698894003653</v>
      </c>
      <c r="L268" s="3">
        <f>CRI!F268*Planck!N268</f>
        <v>7.2062114890966223E-5</v>
      </c>
      <c r="M268" s="3">
        <f>CRI!G268*Planck!L268</f>
        <v>3.7774756471322672</v>
      </c>
      <c r="N268" s="3">
        <f>CRI!G268*Planck!M268</f>
        <v>1.4420963728652583</v>
      </c>
      <c r="O268" s="3">
        <f>CRI!G268*Planck!N268</f>
        <v>8.4807465406315323E-5</v>
      </c>
      <c r="P268" s="3">
        <f>CRI!H268*Planck!L268</f>
        <v>5.4481991619210532</v>
      </c>
      <c r="Q268" s="3">
        <f>CRI!H268*Planck!M268</f>
        <v>2.0799149972068069</v>
      </c>
      <c r="R268" s="3">
        <f>CRI!H268*Planck!N268</f>
        <v>1.2231659582030851E-4</v>
      </c>
      <c r="S268" s="3">
        <f>CRI!I268*Planck!L268</f>
        <v>9.2990657644833199</v>
      </c>
      <c r="T268" s="3">
        <f>CRI!I268*Planck!M268</f>
        <v>3.550029242459162</v>
      </c>
      <c r="U268" s="3">
        <f>CRI!I268*Planck!N268</f>
        <v>2.0877174912594656E-4</v>
      </c>
      <c r="V268" s="3">
        <f>CRI!J268*Planck!L268</f>
        <v>14.371675919203792</v>
      </c>
      <c r="W268" s="3">
        <f>CRI!J268*Planck!M268</f>
        <v>5.4865586574496517</v>
      </c>
      <c r="X268" s="3">
        <f>CRI!J268*Planck!N268</f>
        <v>3.2265605981442712E-4</v>
      </c>
    </row>
    <row r="269" spans="1:24" x14ac:dyDescent="0.25">
      <c r="A269" s="3">
        <f>CRI!C269*Planck!L269</f>
        <v>9.2488187223197507</v>
      </c>
      <c r="B269" s="3">
        <f>CRI!C269*Planck!M269</f>
        <v>3.5198556390244953</v>
      </c>
      <c r="C269" s="3">
        <f>CRI!C269*Planck!N269</f>
        <v>1.5202760132975438E-4</v>
      </c>
      <c r="D269" s="3">
        <f>CRI!D269*Planck!L269</f>
        <v>6.9089045315863924</v>
      </c>
      <c r="E269" s="3">
        <f>CRI!D269*Planck!M269</f>
        <v>2.6293462230262876</v>
      </c>
      <c r="F269" s="3">
        <f>CRI!D269*Planck!N269</f>
        <v>1.1356522549399762E-4</v>
      </c>
      <c r="G269" s="3">
        <f>CRI!E269*Planck!L269</f>
        <v>4.4417318497780611</v>
      </c>
      <c r="H269" s="3">
        <f>CRI!E269*Planck!M269</f>
        <v>1.6904055931755455</v>
      </c>
      <c r="I269" s="3">
        <f>CRI!E269*Planck!N269</f>
        <v>7.3011036235594436E-5</v>
      </c>
      <c r="J269" s="3">
        <f>CRI!F269*Planck!L269</f>
        <v>3.0480461168763493</v>
      </c>
      <c r="K269" s="3">
        <f>CRI!F269*Planck!M269</f>
        <v>1.1600056866292445</v>
      </c>
      <c r="L269" s="3">
        <f>CRI!F269*Planck!N269</f>
        <v>5.0102305364998948E-5</v>
      </c>
      <c r="M269" s="3">
        <f>CRI!G269*Planck!L269</f>
        <v>3.5919735384064722</v>
      </c>
      <c r="N269" s="3">
        <f>CRI!G269*Planck!M269</f>
        <v>1.3670100684183015</v>
      </c>
      <c r="O269" s="3">
        <f>CRI!G269*Planck!N269</f>
        <v>5.9043120800503813E-5</v>
      </c>
      <c r="P269" s="3">
        <f>CRI!H269*Planck!L269</f>
        <v>5.2114404651508766</v>
      </c>
      <c r="Q269" s="3">
        <f>CRI!H269*Planck!M269</f>
        <v>1.9833363221223246</v>
      </c>
      <c r="R269" s="3">
        <f>CRI!H269*Planck!N269</f>
        <v>8.5663133549988108E-5</v>
      </c>
      <c r="S269" s="3">
        <f>CRI!I269*Planck!L269</f>
        <v>8.8814111432484601</v>
      </c>
      <c r="T269" s="3">
        <f>CRI!I269*Planck!M269</f>
        <v>3.3800300377405663</v>
      </c>
      <c r="U269" s="3">
        <f>CRI!I269*Planck!N269</f>
        <v>1.4598833354501713E-4</v>
      </c>
      <c r="V269" s="3">
        <f>CRI!J269*Planck!L269</f>
        <v>13.723391473020385</v>
      </c>
      <c r="W269" s="3">
        <f>CRI!J269*Planck!M269</f>
        <v>5.2227596099684366</v>
      </c>
      <c r="X269" s="3">
        <f>CRI!J269*Planck!N269</f>
        <v>2.2557846038409628E-4</v>
      </c>
    </row>
    <row r="270" spans="1:24" x14ac:dyDescent="0.25">
      <c r="A270" s="3">
        <f>CRI!C270*Planck!L270</f>
        <v>8.7823553188534209</v>
      </c>
      <c r="B270" s="3">
        <f>CRI!C270*Planck!M270</f>
        <v>3.3325787647823342</v>
      </c>
      <c r="C270" s="3">
        <f>CRI!C270*Planck!N270</f>
        <v>8.9782150808419899E-5</v>
      </c>
      <c r="D270" s="3">
        <f>CRI!D270*Planck!L270</f>
        <v>6.5594678713638785</v>
      </c>
      <c r="E270" s="3">
        <f>CRI!D270*Planck!M270</f>
        <v>2.4890752585985281</v>
      </c>
      <c r="F270" s="3">
        <f>CRI!D270*Planck!N270</f>
        <v>6.7057538925294072E-5</v>
      </c>
      <c r="G270" s="3">
        <f>CRI!E270*Planck!L270</f>
        <v>4.2156865451512209</v>
      </c>
      <c r="H270" s="3">
        <f>CRI!E270*Planck!M270</f>
        <v>1.5996970003240245</v>
      </c>
      <c r="I270" s="3">
        <f>CRI!E270*Planck!N270</f>
        <v>4.3097027097647386E-5</v>
      </c>
      <c r="J270" s="3">
        <f>CRI!F270*Planck!L270</f>
        <v>2.8897536817364053</v>
      </c>
      <c r="K270" s="3">
        <f>CRI!F270*Planck!M270</f>
        <v>1.0965545580389473</v>
      </c>
      <c r="L270" s="3">
        <f>CRI!F270*Planck!N270</f>
        <v>2.9541995448063562E-5</v>
      </c>
      <c r="M270" s="3">
        <f>CRI!G270*Planck!L270</f>
        <v>3.4123272220234204</v>
      </c>
      <c r="N270" s="3">
        <f>CRI!G270*Planck!M270</f>
        <v>1.2948518735277719</v>
      </c>
      <c r="O270" s="3">
        <f>CRI!G270*Planck!N270</f>
        <v>3.4884272627605421E-5</v>
      </c>
      <c r="P270" s="3">
        <f>CRI!H270*Planck!L270</f>
        <v>4.980047842884467</v>
      </c>
      <c r="Q270" s="3">
        <f>CRI!H270*Planck!M270</f>
        <v>1.8897438199942456</v>
      </c>
      <c r="R270" s="3">
        <f>CRI!H270*Planck!N270</f>
        <v>5.0911104166231001E-5</v>
      </c>
      <c r="S270" s="3">
        <f>CRI!I270*Planck!L270</f>
        <v>8.4742709182364493</v>
      </c>
      <c r="T270" s="3">
        <f>CRI!I270*Planck!M270</f>
        <v>3.2156721384866835</v>
      </c>
      <c r="U270" s="3">
        <f>CRI!I270*Planck!N270</f>
        <v>8.6632599336898951E-5</v>
      </c>
      <c r="V270" s="3">
        <f>CRI!J270*Planck!L270</f>
        <v>13.087737322412115</v>
      </c>
      <c r="W270" s="3">
        <f>CRI!J270*Planck!M270</f>
        <v>4.9663118714962318</v>
      </c>
      <c r="X270" s="3">
        <f>CRI!J270*Planck!N270</f>
        <v>1.3379613592942149E-4</v>
      </c>
    </row>
    <row r="271" spans="1:24" x14ac:dyDescent="0.25">
      <c r="A271" s="3">
        <f>CRI!C271*Planck!L271</f>
        <v>8.3304563998599832</v>
      </c>
      <c r="B271" s="3">
        <f>CRI!C271*Planck!M271</f>
        <v>3.1523979971934679</v>
      </c>
      <c r="C271" s="3">
        <f>CRI!C271*Planck!N271</f>
        <v>3.7272504804932967E-5</v>
      </c>
      <c r="D271" s="3">
        <f>CRI!D271*Planck!L271</f>
        <v>6.2223937827881048</v>
      </c>
      <c r="E271" s="3">
        <f>CRI!D271*Planck!M271</f>
        <v>2.3546683107230479</v>
      </c>
      <c r="F271" s="3">
        <f>CRI!D271*Planck!N271</f>
        <v>2.7840515697441599E-5</v>
      </c>
      <c r="G271" s="3">
        <f>CRI!E271*Planck!L271</f>
        <v>3.9995814885797425</v>
      </c>
      <c r="H271" s="3">
        <f>CRI!E271*Planck!M271</f>
        <v>1.5135152348222802</v>
      </c>
      <c r="I271" s="3">
        <f>CRI!E271*Planck!N271</f>
        <v>1.7895108394459038E-5</v>
      </c>
      <c r="J271" s="3">
        <f>CRI!F271*Planck!L271</f>
        <v>2.7410366425666819</v>
      </c>
      <c r="K271" s="3">
        <f>CRI!F271*Planck!M271</f>
        <v>1.0372587055862088</v>
      </c>
      <c r="L271" s="3">
        <f>CRI!F271*Planck!N271</f>
        <v>1.2264070121329866E-5</v>
      </c>
      <c r="M271" s="3">
        <f>CRI!G271*Planck!L271</f>
        <v>3.2389021772394955</v>
      </c>
      <c r="N271" s="3">
        <f>CRI!G271*Planck!M271</f>
        <v>1.2256601855340077</v>
      </c>
      <c r="O271" s="3">
        <f>CRI!G271*Planck!N271</f>
        <v>1.449164261467067E-5</v>
      </c>
      <c r="P271" s="3">
        <f>CRI!H271*Planck!L271</f>
        <v>4.7510067936993057</v>
      </c>
      <c r="Q271" s="3">
        <f>CRI!H271*Planck!M271</f>
        <v>1.79786839786617</v>
      </c>
      <c r="R271" s="3">
        <f>CRI!H271*Planck!N271</f>
        <v>2.1257169481062634E-5</v>
      </c>
      <c r="S271" s="3">
        <f>CRI!I271*Planck!L271</f>
        <v>8.0750458281690971</v>
      </c>
      <c r="T271" s="3">
        <f>CRI!I271*Planck!M271</f>
        <v>3.0557459368485005</v>
      </c>
      <c r="U271" s="3">
        <f>CRI!I271*Planck!N271</f>
        <v>3.6129735273033227E-5</v>
      </c>
      <c r="V271" s="3">
        <f>CRI!J271*Planck!L271</f>
        <v>12.468847981749988</v>
      </c>
      <c r="W271" s="3">
        <f>CRI!J271*Planck!M271</f>
        <v>4.7184415256814907</v>
      </c>
      <c r="X271" s="3">
        <f>CRI!J271*Planck!N271</f>
        <v>5.5788683597163605E-5</v>
      </c>
    </row>
    <row r="272" spans="1:24" x14ac:dyDescent="0.25">
      <c r="A272" s="3">
        <f>CRI!C272*Planck!L272</f>
        <v>7.8995774577930478</v>
      </c>
      <c r="B272" s="3">
        <f>CRI!C272*Planck!M272</f>
        <v>2.9814983703134255</v>
      </c>
      <c r="C272" s="3">
        <f>CRI!C272*Planck!N272</f>
        <v>0</v>
      </c>
      <c r="D272" s="3">
        <f>CRI!D272*Planck!L272</f>
        <v>5.8983511684854761</v>
      </c>
      <c r="E272" s="3">
        <f>CRI!D272*Planck!M272</f>
        <v>2.2261854498340243</v>
      </c>
      <c r="F272" s="3">
        <f>CRI!D272*Planck!N272</f>
        <v>0</v>
      </c>
      <c r="G272" s="3">
        <f>CRI!E272*Planck!L272</f>
        <v>3.7917971797406627</v>
      </c>
      <c r="H272" s="3">
        <f>CRI!E272*Planck!M272</f>
        <v>1.4311192177504442</v>
      </c>
      <c r="I272" s="3">
        <f>CRI!E272*Planck!N272</f>
        <v>0</v>
      </c>
      <c r="J272" s="3">
        <f>CRI!F272*Planck!L272</f>
        <v>2.5980832527852686</v>
      </c>
      <c r="K272" s="3">
        <f>CRI!F272*Planck!M272</f>
        <v>0.98058168623641551</v>
      </c>
      <c r="L272" s="3">
        <f>CRI!F272*Planck!N272</f>
        <v>0</v>
      </c>
      <c r="M272" s="3">
        <f>CRI!G272*Planck!L272</f>
        <v>3.0720579002528514</v>
      </c>
      <c r="N272" s="3">
        <f>CRI!G272*Planck!M272</f>
        <v>1.1594715884552209</v>
      </c>
      <c r="O272" s="3">
        <f>CRI!G272*Planck!N272</f>
        <v>0</v>
      </c>
      <c r="P272" s="3">
        <f>CRI!H272*Planck!L272</f>
        <v>4.5290910758013476</v>
      </c>
      <c r="Q272" s="3">
        <f>CRI!H272*Planck!M272</f>
        <v>1.7093923989796973</v>
      </c>
      <c r="R272" s="3">
        <f>CRI!H272*Planck!N272</f>
        <v>0</v>
      </c>
      <c r="S272" s="3">
        <f>CRI!I272*Planck!L272</f>
        <v>7.6889220589185658</v>
      </c>
      <c r="T272" s="3">
        <f>CRI!I272*Planck!M272</f>
        <v>2.9019917471050674</v>
      </c>
      <c r="U272" s="3">
        <f>CRI!I272*Planck!N272</f>
        <v>0</v>
      </c>
      <c r="V272" s="3">
        <f>CRI!J272*Planck!L272</f>
        <v>11.866920803262445</v>
      </c>
      <c r="W272" s="3">
        <f>CRI!J272*Planck!M272</f>
        <v>4.4788731074041683</v>
      </c>
      <c r="X272" s="3">
        <f>CRI!J272*Planck!N272</f>
        <v>0</v>
      </c>
    </row>
    <row r="273" spans="1:24" x14ac:dyDescent="0.25">
      <c r="A273" s="3">
        <f>CRI!C273*Planck!L273</f>
        <v>7.4963372588546999</v>
      </c>
      <c r="B273" s="3">
        <f>CRI!C273*Planck!M273</f>
        <v>2.8221646974714085</v>
      </c>
      <c r="C273" s="3">
        <f>CRI!C273*Planck!N273</f>
        <v>0</v>
      </c>
      <c r="D273" s="3">
        <f>CRI!D273*Planck!L273</f>
        <v>5.5939334478297953</v>
      </c>
      <c r="E273" s="3">
        <f>CRI!D273*Planck!M273</f>
        <v>2.1059620120242197</v>
      </c>
      <c r="F273" s="3">
        <f>CRI!D273*Planck!N273</f>
        <v>0</v>
      </c>
      <c r="G273" s="3">
        <f>CRI!E273*Planck!L273</f>
        <v>3.5982418842502555</v>
      </c>
      <c r="H273" s="3">
        <f>CRI!E273*Planck!M273</f>
        <v>1.3546390547862761</v>
      </c>
      <c r="I273" s="3">
        <f>CRI!E273*Planck!N273</f>
        <v>0</v>
      </c>
      <c r="J273" s="3">
        <f>CRI!F273*Planck!L273</f>
        <v>2.4654620318011009</v>
      </c>
      <c r="K273" s="3">
        <f>CRI!F273*Planck!M273</f>
        <v>0.92817861161281867</v>
      </c>
      <c r="L273" s="3">
        <f>CRI!F273*Planck!N273</f>
        <v>0</v>
      </c>
      <c r="M273" s="3">
        <f>CRI!G273*Planck!L273</f>
        <v>2.915242267332383</v>
      </c>
      <c r="N273" s="3">
        <f>CRI!G273*Planck!M273</f>
        <v>1.0975084934611032</v>
      </c>
      <c r="O273" s="3">
        <f>CRI!G273*Planck!N273</f>
        <v>0</v>
      </c>
      <c r="P273" s="3">
        <f>CRI!H273*Planck!L273</f>
        <v>4.316224408376117</v>
      </c>
      <c r="Q273" s="3">
        <f>CRI!H273*Planck!M273</f>
        <v>1.6249397180329821</v>
      </c>
      <c r="R273" s="3">
        <f>CRI!H273*Planck!N273</f>
        <v>0</v>
      </c>
      <c r="S273" s="3">
        <f>CRI!I273*Planck!L273</f>
        <v>7.3214227228147566</v>
      </c>
      <c r="T273" s="3">
        <f>CRI!I273*Planck!M273</f>
        <v>2.756314187863742</v>
      </c>
      <c r="U273" s="3">
        <f>CRI!I273*Planck!N273</f>
        <v>0</v>
      </c>
      <c r="V273" s="3">
        <f>CRI!J273*Planck!L273</f>
        <v>11.294481470007748</v>
      </c>
      <c r="W273" s="3">
        <f>CRI!J273*Planck!M273</f>
        <v>4.252061477523589</v>
      </c>
      <c r="X273" s="3">
        <f>CRI!J273*Planck!N273</f>
        <v>0</v>
      </c>
    </row>
    <row r="274" spans="1:24" x14ac:dyDescent="0.25">
      <c r="A274" s="3">
        <f>CRI!C274*Planck!L274</f>
        <v>7.1092649589348706</v>
      </c>
      <c r="B274" s="3">
        <f>CRI!C274*Planck!M274</f>
        <v>2.6699781343300635</v>
      </c>
      <c r="C274" s="3">
        <f>CRI!C274*Planck!N274</f>
        <v>0</v>
      </c>
      <c r="D274" s="3">
        <f>CRI!D274*Planck!L274</f>
        <v>5.3019318227078722</v>
      </c>
      <c r="E274" s="3">
        <f>CRI!D274*Planck!M274</f>
        <v>1.9912103597359319</v>
      </c>
      <c r="F274" s="3">
        <f>CRI!D274*Planck!N274</f>
        <v>0</v>
      </c>
      <c r="G274" s="3">
        <f>CRI!E274*Planck!L274</f>
        <v>3.4124471802887375</v>
      </c>
      <c r="H274" s="3">
        <f>CRI!E274*Planck!M274</f>
        <v>1.2815895044784305</v>
      </c>
      <c r="I274" s="3">
        <f>CRI!E274*Planck!N274</f>
        <v>0</v>
      </c>
      <c r="J274" s="3">
        <f>CRI!F274*Planck!L274</f>
        <v>2.3381582531608016</v>
      </c>
      <c r="K274" s="3">
        <f>CRI!F274*Planck!M274</f>
        <v>0.8781261419574431</v>
      </c>
      <c r="L274" s="3">
        <f>CRI!F274*Planck!N274</f>
        <v>0</v>
      </c>
      <c r="M274" s="3">
        <f>CRI!G274*Planck!L274</f>
        <v>2.7647141506968937</v>
      </c>
      <c r="N274" s="3">
        <f>CRI!G274*Planck!M274</f>
        <v>1.0383248300172467</v>
      </c>
      <c r="O274" s="3">
        <f>CRI!G274*Planck!N274</f>
        <v>0</v>
      </c>
      <c r="P274" s="3">
        <f>CRI!H274*Planck!L274</f>
        <v>4.1091551462643547</v>
      </c>
      <c r="Q274" s="3">
        <f>CRI!H274*Planck!M274</f>
        <v>1.5432473616427766</v>
      </c>
      <c r="R274" s="3">
        <f>CRI!H274*Planck!N274</f>
        <v>0</v>
      </c>
      <c r="S274" s="3">
        <f>CRI!I274*Planck!L274</f>
        <v>6.9654998230986322</v>
      </c>
      <c r="T274" s="3">
        <f>CRI!I274*Planck!M274</f>
        <v>2.6159852431691668</v>
      </c>
      <c r="U274" s="3">
        <f>CRI!I274*Planck!N274</f>
        <v>0</v>
      </c>
      <c r="V274" s="3">
        <f>CRI!J274*Planck!L274</f>
        <v>10.741309434621817</v>
      </c>
      <c r="W274" s="3">
        <f>CRI!J274*Planck!M274</f>
        <v>4.0340402967355775</v>
      </c>
      <c r="X274" s="3">
        <f>CRI!J274*Planck!N274</f>
        <v>0</v>
      </c>
    </row>
    <row r="275" spans="1:24" x14ac:dyDescent="0.25">
      <c r="A275" s="3">
        <f>CRI!C275*Planck!L275</f>
        <v>6.7374115139783965</v>
      </c>
      <c r="B275" s="3">
        <f>CRI!C275*Planck!M275</f>
        <v>2.5245030210658386</v>
      </c>
      <c r="C275" s="3">
        <f>CRI!C275*Planck!N275</f>
        <v>0</v>
      </c>
      <c r="D275" s="3">
        <f>CRI!D275*Planck!L275</f>
        <v>5.0216173817518976</v>
      </c>
      <c r="E275" s="3">
        <f>CRI!D275*Planck!M275</f>
        <v>1.8815962517010714</v>
      </c>
      <c r="F275" s="3">
        <f>CRI!D275*Planck!N275</f>
        <v>0</v>
      </c>
      <c r="G275" s="3">
        <f>CRI!E275*Planck!L275</f>
        <v>3.2339575267096299</v>
      </c>
      <c r="H275" s="3">
        <f>CRI!E275*Planck!M275</f>
        <v>1.2117614501116025</v>
      </c>
      <c r="I275" s="3">
        <f>CRI!E275*Planck!N275</f>
        <v>0</v>
      </c>
      <c r="J275" s="3">
        <f>CRI!F275*Planck!L275</f>
        <v>2.2158597868195611</v>
      </c>
      <c r="K275" s="3">
        <f>CRI!F275*Planck!M275</f>
        <v>0.83028099359498686</v>
      </c>
      <c r="L275" s="3">
        <f>CRI!F275*Planck!N275</f>
        <v>0</v>
      </c>
      <c r="M275" s="3">
        <f>CRI!G275*Planck!L275</f>
        <v>2.6201044776582649</v>
      </c>
      <c r="N275" s="3">
        <f>CRI!G275*Planck!M275</f>
        <v>0.98175117485893715</v>
      </c>
      <c r="O275" s="3">
        <f>CRI!G275*Planck!N275</f>
        <v>0</v>
      </c>
      <c r="P275" s="3">
        <f>CRI!H275*Planck!L275</f>
        <v>3.9091958806661316</v>
      </c>
      <c r="Q275" s="3">
        <f>CRI!H275*Planck!M275</f>
        <v>1.4647727528895342</v>
      </c>
      <c r="R275" s="3">
        <f>CRI!H275*Planck!N275</f>
        <v>0</v>
      </c>
      <c r="S275" s="3">
        <f>CRI!I275*Planck!L275</f>
        <v>6.6221269169614327</v>
      </c>
      <c r="T275" s="3">
        <f>CRI!I275*Planck!M275</f>
        <v>2.4813059693720452</v>
      </c>
      <c r="U275" s="3">
        <f>CRI!I275*Planck!N275</f>
        <v>0</v>
      </c>
      <c r="V275" s="3">
        <f>CRI!J275*Planck!L275</f>
        <v>10.204932639839278</v>
      </c>
      <c r="W275" s="3">
        <f>CRI!J275*Planck!M275</f>
        <v>3.823780575907723</v>
      </c>
      <c r="X275" s="3">
        <f>CRI!J275*Planck!N275</f>
        <v>0</v>
      </c>
    </row>
    <row r="276" spans="1:24" x14ac:dyDescent="0.25">
      <c r="A276" s="3">
        <f>CRI!C276*Planck!L276</f>
        <v>6.3798345406592745</v>
      </c>
      <c r="B276" s="3">
        <f>CRI!C276*Planck!M276</f>
        <v>2.3853081460477621</v>
      </c>
      <c r="C276" s="3">
        <f>CRI!C276*Planck!N276</f>
        <v>0</v>
      </c>
      <c r="D276" s="3">
        <f>CRI!D276*Planck!L276</f>
        <v>4.7522678622866419</v>
      </c>
      <c r="E276" s="3">
        <f>CRI!D276*Planck!M276</f>
        <v>1.7767895345671332</v>
      </c>
      <c r="F276" s="3">
        <f>CRI!D276*Planck!N276</f>
        <v>0</v>
      </c>
      <c r="G276" s="3">
        <f>CRI!E276*Planck!L276</f>
        <v>3.0623205795164519</v>
      </c>
      <c r="H276" s="3">
        <f>CRI!E276*Planck!M276</f>
        <v>1.1449479101029258</v>
      </c>
      <c r="I276" s="3">
        <f>CRI!E276*Planck!N276</f>
        <v>0</v>
      </c>
      <c r="J276" s="3">
        <f>CRI!F276*Planck!L276</f>
        <v>2.0982566933723836</v>
      </c>
      <c r="K276" s="3">
        <f>CRI!F276*Planck!M276</f>
        <v>0.78450134581126396</v>
      </c>
      <c r="L276" s="3">
        <f>CRI!F276*Planck!N276</f>
        <v>0</v>
      </c>
      <c r="M276" s="3">
        <f>CRI!G276*Planck!L276</f>
        <v>2.4810467658119397</v>
      </c>
      <c r="N276" s="3">
        <f>CRI!G276*Planck!M276</f>
        <v>0.92761983457412966</v>
      </c>
      <c r="O276" s="3">
        <f>CRI!G276*Planck!N276</f>
        <v>0</v>
      </c>
      <c r="P276" s="3">
        <f>CRI!H276*Planck!L276</f>
        <v>3.7144814436727334</v>
      </c>
      <c r="Q276" s="3">
        <f>CRI!H276*Planck!M276</f>
        <v>1.3887794094766972</v>
      </c>
      <c r="R276" s="3">
        <f>CRI!H276*Planck!N276</f>
        <v>0</v>
      </c>
      <c r="S276" s="3">
        <f>CRI!I276*Planck!L276</f>
        <v>6.289099116081009</v>
      </c>
      <c r="T276" s="3">
        <f>CRI!I276*Planck!M276</f>
        <v>2.351383763526194</v>
      </c>
      <c r="U276" s="3">
        <f>CRI!I276*Planck!N276</f>
        <v>0</v>
      </c>
      <c r="V276" s="3">
        <f>CRI!J276*Planck!L276</f>
        <v>9.6874243147388501</v>
      </c>
      <c r="W276" s="3">
        <f>CRI!J276*Planck!M276</f>
        <v>3.6219579026543021</v>
      </c>
      <c r="X276" s="3">
        <f>CRI!J276*Planck!N276</f>
        <v>0</v>
      </c>
    </row>
    <row r="277" spans="1:24" x14ac:dyDescent="0.25">
      <c r="A277" s="3">
        <f>CRI!C277*Planck!L277</f>
        <v>6.0355983163806197</v>
      </c>
      <c r="B277" s="3">
        <f>CRI!C277*Planck!M277</f>
        <v>2.2519653526138939</v>
      </c>
      <c r="C277" s="3">
        <f>CRI!C277*Planck!N277</f>
        <v>0</v>
      </c>
      <c r="D277" s="3">
        <f>CRI!D277*Planck!L277</f>
        <v>4.4931676355277945</v>
      </c>
      <c r="E277" s="3">
        <f>CRI!D277*Planck!M277</f>
        <v>1.6764630958347877</v>
      </c>
      <c r="F277" s="3">
        <f>CRI!D277*Planck!N277</f>
        <v>0</v>
      </c>
      <c r="G277" s="3">
        <f>CRI!E277*Planck!L277</f>
        <v>2.8970871918626973</v>
      </c>
      <c r="H277" s="3">
        <f>CRI!E277*Planck!M277</f>
        <v>1.0809433692546691</v>
      </c>
      <c r="I277" s="3">
        <f>CRI!E277*Planck!N277</f>
        <v>0</v>
      </c>
      <c r="J277" s="3">
        <f>CRI!F277*Planck!L277</f>
        <v>1.9850412240540702</v>
      </c>
      <c r="K277" s="3">
        <f>CRI!F277*Planck!M277</f>
        <v>0.74064638263745841</v>
      </c>
      <c r="L277" s="3">
        <f>CRI!F277*Planck!N277</f>
        <v>0</v>
      </c>
      <c r="M277" s="3">
        <f>CRI!G277*Planck!L277</f>
        <v>2.3471771230369072</v>
      </c>
      <c r="N277" s="3">
        <f>CRI!G277*Planck!M277</f>
        <v>0.87576430379429193</v>
      </c>
      <c r="O277" s="3">
        <f>CRI!G277*Planck!N277</f>
        <v>0</v>
      </c>
      <c r="P277" s="3">
        <f>CRI!H277*Planck!L277</f>
        <v>3.5274719049068954</v>
      </c>
      <c r="Q277" s="3">
        <f>CRI!H277*Planck!M277</f>
        <v>1.3161486394165647</v>
      </c>
      <c r="R277" s="3">
        <f>CRI!H277*Planck!N277</f>
        <v>0</v>
      </c>
      <c r="S277" s="3">
        <f>CRI!I277*Planck!L277</f>
        <v>5.9685361128652792</v>
      </c>
      <c r="T277" s="3">
        <f>CRI!I277*Planck!M277</f>
        <v>2.2269435153626285</v>
      </c>
      <c r="U277" s="3">
        <f>CRI!I277*Planck!N277</f>
        <v>0</v>
      </c>
      <c r="V277" s="3">
        <f>CRI!J277*Planck!L277</f>
        <v>9.1875218816016098</v>
      </c>
      <c r="W277" s="3">
        <f>CRI!J277*Planck!M277</f>
        <v>3.427991703423372</v>
      </c>
      <c r="X277" s="3">
        <f>CRI!J277*Planck!N277</f>
        <v>0</v>
      </c>
    </row>
    <row r="278" spans="1:24" x14ac:dyDescent="0.25">
      <c r="A278" s="3">
        <f>CRI!C278*Planck!L278</f>
        <v>5.7056005569548871</v>
      </c>
      <c r="B278" s="3">
        <f>CRI!C278*Planck!M278</f>
        <v>2.1247017294627368</v>
      </c>
      <c r="C278" s="3">
        <f>CRI!C278*Planck!N278</f>
        <v>0</v>
      </c>
      <c r="D278" s="3">
        <f>CRI!D278*Planck!L278</f>
        <v>4.2440236979971031</v>
      </c>
      <c r="E278" s="3">
        <f>CRI!D278*Planck!M278</f>
        <v>1.5804268807467767</v>
      </c>
      <c r="F278" s="3">
        <f>CRI!D278*Planck!N278</f>
        <v>0</v>
      </c>
      <c r="G278" s="3">
        <f>CRI!E278*Planck!L278</f>
        <v>2.7406150642382729</v>
      </c>
      <c r="H278" s="3">
        <f>CRI!E278*Planck!M278</f>
        <v>1.020574347722381</v>
      </c>
      <c r="I278" s="3">
        <f>CRI!E278*Planck!N278</f>
        <v>0</v>
      </c>
      <c r="J278" s="3">
        <f>CRI!F278*Planck!L278</f>
        <v>1.8760917183499739</v>
      </c>
      <c r="K278" s="3">
        <f>CRI!F278*Planck!M278</f>
        <v>0.69863553868137085</v>
      </c>
      <c r="L278" s="3">
        <f>CRI!F278*Planck!N278</f>
        <v>0</v>
      </c>
      <c r="M278" s="3">
        <f>CRI!G278*Planck!L278</f>
        <v>2.2183516939949013</v>
      </c>
      <c r="N278" s="3">
        <f>CRI!G278*Planck!M278</f>
        <v>0.826089319386756</v>
      </c>
      <c r="O278" s="3">
        <f>CRI!G278*Planck!N278</f>
        <v>0</v>
      </c>
      <c r="P278" s="3">
        <f>CRI!H278*Planck!L278</f>
        <v>3.3465419840837374</v>
      </c>
      <c r="Q278" s="3">
        <f>CRI!H278*Planck!M278</f>
        <v>1.2462147446748779</v>
      </c>
      <c r="R278" s="3">
        <f>CRI!H278*Planck!N278</f>
        <v>0</v>
      </c>
      <c r="S278" s="3">
        <f>CRI!I278*Planck!L278</f>
        <v>5.6586982639961381</v>
      </c>
      <c r="T278" s="3">
        <f>CRI!I278*Planck!M278</f>
        <v>2.1072358409957026</v>
      </c>
      <c r="U278" s="3">
        <f>CRI!I278*Planck!N278</f>
        <v>0</v>
      </c>
      <c r="V278" s="3">
        <f>CRI!J278*Planck!L278</f>
        <v>8.7048120472359933</v>
      </c>
      <c r="W278" s="3">
        <f>CRI!J278*Planck!M278</f>
        <v>3.2415744892736309</v>
      </c>
      <c r="X278" s="3">
        <f>CRI!J278*Planck!N278</f>
        <v>0</v>
      </c>
    </row>
    <row r="279" spans="1:24" x14ac:dyDescent="0.25">
      <c r="A279" s="3">
        <f>CRI!C279*Planck!L279</f>
        <v>5.3908872887566206</v>
      </c>
      <c r="B279" s="3">
        <f>CRI!C279*Planck!M279</f>
        <v>2.0038166488965627</v>
      </c>
      <c r="C279" s="3">
        <f>CRI!C279*Planck!N279</f>
        <v>0</v>
      </c>
      <c r="D279" s="3">
        <f>CRI!D279*Planck!L279</f>
        <v>4.0048643135389987</v>
      </c>
      <c r="E279" s="3">
        <f>CRI!D279*Planck!M279</f>
        <v>1.4886257786873667</v>
      </c>
      <c r="F279" s="3">
        <f>CRI!D279*Planck!N279</f>
        <v>0</v>
      </c>
      <c r="G279" s="3">
        <f>CRI!E279*Planck!L279</f>
        <v>2.5937062066464467</v>
      </c>
      <c r="H279" s="3">
        <f>CRI!E279*Planck!M279</f>
        <v>0.96409206886297771</v>
      </c>
      <c r="I279" s="3">
        <f>CRI!E279*Planck!N279</f>
        <v>0</v>
      </c>
      <c r="J279" s="3">
        <f>CRI!F279*Planck!L279</f>
        <v>1.7714283275665625</v>
      </c>
      <c r="K279" s="3">
        <f>CRI!F279*Planck!M279</f>
        <v>0.65844774430881725</v>
      </c>
      <c r="L279" s="3">
        <f>CRI!F279*Planck!N279</f>
        <v>0</v>
      </c>
      <c r="M279" s="3">
        <f>CRI!G279*Planck!L279</f>
        <v>2.0945943062442463</v>
      </c>
      <c r="N279" s="3">
        <f>CRI!G279*Planck!M279</f>
        <v>0.77856996793272304</v>
      </c>
      <c r="O279" s="3">
        <f>CRI!G279*Planck!N279</f>
        <v>0</v>
      </c>
      <c r="P279" s="3">
        <f>CRI!H279*Planck!L279</f>
        <v>3.1718142351698586</v>
      </c>
      <c r="Q279" s="3">
        <f>CRI!H279*Planck!M279</f>
        <v>1.1789773800124093</v>
      </c>
      <c r="R279" s="3">
        <f>CRI!H279*Planck!N279</f>
        <v>0</v>
      </c>
      <c r="S279" s="3">
        <f>CRI!I279*Planck!L279</f>
        <v>5.3609645129531307</v>
      </c>
      <c r="T279" s="3">
        <f>CRI!I279*Planck!M279</f>
        <v>1.9926942207832383</v>
      </c>
      <c r="U279" s="3">
        <f>CRI!I279*Planck!N279</f>
        <v>0</v>
      </c>
      <c r="V279" s="3">
        <f>CRI!J279*Planck!L279</f>
        <v>8.2383386342166549</v>
      </c>
      <c r="W279" s="3">
        <f>CRI!J279*Planck!M279</f>
        <v>3.0622269081605333</v>
      </c>
      <c r="X279" s="3">
        <f>CRI!J279*Planck!N279</f>
        <v>0</v>
      </c>
    </row>
    <row r="280" spans="1:24" x14ac:dyDescent="0.25">
      <c r="A280" s="3">
        <f>CRI!C280*Planck!L280</f>
        <v>5.0873981633228604</v>
      </c>
      <c r="B280" s="3">
        <f>CRI!C280*Planck!M280</f>
        <v>1.8877465280366388</v>
      </c>
      <c r="C280" s="3">
        <f>CRI!C280*Planck!N280</f>
        <v>0</v>
      </c>
      <c r="D280" s="3">
        <f>CRI!D280*Planck!L280</f>
        <v>3.7754681442857621</v>
      </c>
      <c r="E280" s="3">
        <f>CRI!D280*Planck!M280</f>
        <v>1.4009375032744162</v>
      </c>
      <c r="F280" s="3">
        <f>CRI!D280*Planck!N280</f>
        <v>0</v>
      </c>
      <c r="G280" s="3">
        <f>CRI!E280*Planck!L280</f>
        <v>2.4545059048077893</v>
      </c>
      <c r="H280" s="3">
        <f>CRI!E280*Planck!M280</f>
        <v>0.91077695338474329</v>
      </c>
      <c r="I280" s="3">
        <f>CRI!E280*Planck!N280</f>
        <v>0</v>
      </c>
      <c r="J280" s="3">
        <f>CRI!F280*Planck!L280</f>
        <v>1.6709607815618803</v>
      </c>
      <c r="K280" s="3">
        <f>CRI!F280*Planck!M280</f>
        <v>0.62003214857839006</v>
      </c>
      <c r="L280" s="3">
        <f>CRI!F280*Planck!N280</f>
        <v>0</v>
      </c>
      <c r="M280" s="3">
        <f>CRI!G280*Planck!L280</f>
        <v>1.9757982214414125</v>
      </c>
      <c r="N280" s="3">
        <f>CRI!G280*Planck!M280</f>
        <v>0.73314612162985304</v>
      </c>
      <c r="O280" s="3">
        <f>CRI!G280*Planck!N280</f>
        <v>0</v>
      </c>
      <c r="P280" s="3">
        <f>CRI!H280*Planck!L280</f>
        <v>3.0032132965909475</v>
      </c>
      <c r="Q280" s="3">
        <f>CRI!H280*Planck!M280</f>
        <v>1.1143821048773768</v>
      </c>
      <c r="R280" s="3">
        <f>CRI!H280*Planck!N280</f>
        <v>0</v>
      </c>
      <c r="S280" s="3">
        <f>CRI!I280*Planck!L280</f>
        <v>5.0738498326615478</v>
      </c>
      <c r="T280" s="3">
        <f>CRI!I280*Planck!M280</f>
        <v>1.8827192403454629</v>
      </c>
      <c r="U280" s="3">
        <f>CRI!I280*Planck!N280</f>
        <v>0</v>
      </c>
      <c r="V280" s="3">
        <f>CRI!J280*Planck!L280</f>
        <v>7.7891611026996035</v>
      </c>
      <c r="W280" s="3">
        <f>CRI!J280*Planck!M280</f>
        <v>2.8902714817853465</v>
      </c>
      <c r="X280" s="3">
        <f>CRI!J280*Planck!N280</f>
        <v>0</v>
      </c>
    </row>
    <row r="281" spans="1:24" x14ac:dyDescent="0.25">
      <c r="A281" s="3">
        <f>CRI!C281*Planck!L281</f>
        <v>4.7972056409659229</v>
      </c>
      <c r="B281" s="3">
        <f>CRI!C281*Planck!M281</f>
        <v>1.7772108359611412</v>
      </c>
      <c r="C281" s="3">
        <f>CRI!C281*Planck!N281</f>
        <v>0</v>
      </c>
      <c r="D281" s="3">
        <f>CRI!D281*Planck!L281</f>
        <v>3.5556134956992937</v>
      </c>
      <c r="E281" s="3">
        <f>CRI!D281*Planck!M281</f>
        <v>1.3172407659751904</v>
      </c>
      <c r="F281" s="3">
        <f>CRI!D281*Planck!N281</f>
        <v>0</v>
      </c>
      <c r="G281" s="3">
        <f>CRI!E281*Planck!L281</f>
        <v>2.3214687754685395</v>
      </c>
      <c r="H281" s="3">
        <f>CRI!E281*Planck!M281</f>
        <v>0.86002972811426248</v>
      </c>
      <c r="I281" s="3">
        <f>CRI!E281*Planck!N281</f>
        <v>0</v>
      </c>
      <c r="J281" s="3">
        <f>CRI!F281*Planck!L281</f>
        <v>1.5745984361564795</v>
      </c>
      <c r="K281" s="3">
        <f>CRI!F281*Planck!M281</f>
        <v>0.58333822071911479</v>
      </c>
      <c r="L281" s="3">
        <f>CRI!F281*Planck!N281</f>
        <v>0</v>
      </c>
      <c r="M281" s="3">
        <f>CRI!G281*Planck!L281</f>
        <v>1.8618562589688101</v>
      </c>
      <c r="N281" s="3">
        <f>CRI!G281*Planck!M281</f>
        <v>0.68975803125571</v>
      </c>
      <c r="O281" s="3">
        <f>CRI!G281*Planck!N281</f>
        <v>0</v>
      </c>
      <c r="P281" s="3">
        <f>CRI!H281*Planck!L281</f>
        <v>2.8406606922552706</v>
      </c>
      <c r="Q281" s="3">
        <f>CRI!H281*Planck!M281</f>
        <v>1.0523736819729976</v>
      </c>
      <c r="R281" s="3">
        <f>CRI!H281*Planck!N281</f>
        <v>0</v>
      </c>
      <c r="S281" s="3">
        <f>CRI!I281*Planck!L281</f>
        <v>4.7950778052413874</v>
      </c>
      <c r="T281" s="3">
        <f>CRI!I281*Planck!M281</f>
        <v>1.7764225410682772</v>
      </c>
      <c r="U281" s="3">
        <f>CRI!I281*Planck!N281</f>
        <v>0</v>
      </c>
      <c r="V281" s="3">
        <f>CRI!J281*Planck!L281</f>
        <v>7.3569920175824706</v>
      </c>
      <c r="W281" s="3">
        <f>CRI!J281*Planck!M281</f>
        <v>2.7255295920761342</v>
      </c>
      <c r="X281" s="3">
        <f>CRI!J281*Planck!N281</f>
        <v>0</v>
      </c>
    </row>
    <row r="282" spans="1:24" x14ac:dyDescent="0.25">
      <c r="A282" s="3">
        <f>CRI!C282*Planck!L282</f>
        <v>4.5168572779825693</v>
      </c>
      <c r="B282" s="3">
        <f>CRI!C282*Planck!M282</f>
        <v>1.670881103438064</v>
      </c>
      <c r="C282" s="3">
        <f>CRI!C282*Planck!N282</f>
        <v>0</v>
      </c>
      <c r="D282" s="3">
        <f>CRI!D282*Planck!L282</f>
        <v>3.3450783389050516</v>
      </c>
      <c r="E282" s="3">
        <f>CRI!D282*Planck!M282</f>
        <v>1.2374152739430453</v>
      </c>
      <c r="F282" s="3">
        <f>CRI!D282*Planck!N282</f>
        <v>0</v>
      </c>
      <c r="G282" s="3">
        <f>CRI!E282*Planck!L282</f>
        <v>2.1933298090425337</v>
      </c>
      <c r="H282" s="3">
        <f>CRI!E282*Planck!M282</f>
        <v>0.8113591167470865</v>
      </c>
      <c r="I282" s="3">
        <f>CRI!E282*Planck!N282</f>
        <v>0</v>
      </c>
      <c r="J282" s="3">
        <f>CRI!F282*Planck!L282</f>
        <v>1.4822502819100227</v>
      </c>
      <c r="K282" s="3">
        <f>CRI!F282*Planck!M282</f>
        <v>0.54831575013045109</v>
      </c>
      <c r="L282" s="3">
        <f>CRI!F282*Planck!N282</f>
        <v>0</v>
      </c>
      <c r="M282" s="3">
        <f>CRI!G282*Planck!L282</f>
        <v>1.7526608063125269</v>
      </c>
      <c r="N282" s="3">
        <f>CRI!G282*Planck!M282</f>
        <v>0.64834632616776311</v>
      </c>
      <c r="O282" s="3">
        <f>CRI!G282*Planck!N282</f>
        <v>0</v>
      </c>
      <c r="P282" s="3">
        <f>CRI!H282*Planck!L282</f>
        <v>2.6840748348100414</v>
      </c>
      <c r="Q282" s="3">
        <f>CRI!H282*Planck!M282</f>
        <v>0.99289608807406027</v>
      </c>
      <c r="R282" s="3">
        <f>CRI!H282*Planck!N282</f>
        <v>0</v>
      </c>
      <c r="S282" s="3">
        <f>CRI!I282*Planck!L282</f>
        <v>4.5268724825900701</v>
      </c>
      <c r="T282" s="3">
        <f>CRI!I282*Planck!M282</f>
        <v>1.6745859395875939</v>
      </c>
      <c r="U282" s="3">
        <f>CRI!I282*Planck!N282</f>
        <v>0</v>
      </c>
      <c r="V282" s="3">
        <f>CRI!J282*Planck!L282</f>
        <v>6.9405367929976061</v>
      </c>
      <c r="W282" s="3">
        <f>CRI!J282*Planck!M282</f>
        <v>2.5674514516243421</v>
      </c>
      <c r="X282" s="3">
        <f>CRI!J282*Planck!N282</f>
        <v>0</v>
      </c>
    </row>
    <row r="283" spans="1:24" x14ac:dyDescent="0.25">
      <c r="A283" s="3">
        <f>CRI!C283*Planck!L283</f>
        <v>4.2441648091954223</v>
      </c>
      <c r="B283" s="3">
        <f>CRI!C283*Planck!M283</f>
        <v>1.5678969474359077</v>
      </c>
      <c r="C283" s="3">
        <f>CRI!C283*Planck!N283</f>
        <v>0</v>
      </c>
      <c r="D283" s="3">
        <f>CRI!D283*Planck!L283</f>
        <v>3.1393644797064146</v>
      </c>
      <c r="E283" s="3">
        <f>CRI!D283*Planck!M283</f>
        <v>1.1597570325157847</v>
      </c>
      <c r="F283" s="3">
        <f>CRI!D283*Planck!N283</f>
        <v>0</v>
      </c>
      <c r="G283" s="3">
        <f>CRI!E283*Planck!L283</f>
        <v>2.0684421841710727</v>
      </c>
      <c r="H283" s="3">
        <f>CRI!E283*Planck!M283</f>
        <v>0.76413248125590361</v>
      </c>
      <c r="I283" s="3">
        <f>CRI!E283*Planck!N283</f>
        <v>0</v>
      </c>
      <c r="J283" s="3">
        <f>CRI!F283*Planck!L283</f>
        <v>1.393704674593885</v>
      </c>
      <c r="K283" s="3">
        <f>CRI!F283*Planck!M283</f>
        <v>0.51486815502274486</v>
      </c>
      <c r="L283" s="3">
        <f>CRI!F283*Planck!N283</f>
        <v>0</v>
      </c>
      <c r="M283" s="3">
        <f>CRI!G283*Planck!L283</f>
        <v>1.6477899292463825</v>
      </c>
      <c r="N283" s="3">
        <f>CRI!G283*Planck!M283</f>
        <v>0.60873338247456199</v>
      </c>
      <c r="O283" s="3">
        <f>CRI!G283*Planck!N283</f>
        <v>0</v>
      </c>
      <c r="P283" s="3">
        <f>CRI!H283*Planck!L283</f>
        <v>2.5314419815378462</v>
      </c>
      <c r="Q283" s="3">
        <f>CRI!H283*Planck!M283</f>
        <v>0.93517578461254813</v>
      </c>
      <c r="R283" s="3">
        <f>CRI!H283*Planck!N283</f>
        <v>0</v>
      </c>
      <c r="S283" s="3">
        <f>CRI!I283*Planck!L283</f>
        <v>4.2639269956683945</v>
      </c>
      <c r="T283" s="3">
        <f>CRI!I283*Planck!M283</f>
        <v>1.5751975762377157</v>
      </c>
      <c r="U283" s="3">
        <f>CRI!I283*Planck!N283</f>
        <v>0</v>
      </c>
      <c r="V283" s="3">
        <f>CRI!J283*Planck!L283</f>
        <v>6.5356373835614656</v>
      </c>
      <c r="W283" s="3">
        <f>CRI!J283*Planck!M283</f>
        <v>2.4144222394550732</v>
      </c>
      <c r="X283" s="3">
        <f>CRI!J283*Planck!N283</f>
        <v>0</v>
      </c>
    </row>
    <row r="284" spans="1:24" x14ac:dyDescent="0.25">
      <c r="A284" s="3">
        <f>CRI!C284*Planck!L284</f>
        <v>3.9836955666100393</v>
      </c>
      <c r="B284" s="3">
        <f>CRI!C284*Planck!M284</f>
        <v>1.4698793246547723</v>
      </c>
      <c r="C284" s="3">
        <f>CRI!C284*Planck!N284</f>
        <v>0</v>
      </c>
      <c r="D284" s="3">
        <f>CRI!D284*Planck!L284</f>
        <v>2.9422815814585457</v>
      </c>
      <c r="E284" s="3">
        <f>CRI!D284*Planck!M284</f>
        <v>1.0856248404490125</v>
      </c>
      <c r="F284" s="3">
        <f>CRI!D284*Planck!N284</f>
        <v>0</v>
      </c>
      <c r="G284" s="3">
        <f>CRI!E284*Planck!L284</f>
        <v>1.9503325523447821</v>
      </c>
      <c r="H284" s="3">
        <f>CRI!E284*Planck!M284</f>
        <v>0.71962162945404373</v>
      </c>
      <c r="I284" s="3">
        <f>CRI!E284*Planck!N284</f>
        <v>0</v>
      </c>
      <c r="J284" s="3">
        <f>CRI!F284*Planck!L284</f>
        <v>1.3090547294270685</v>
      </c>
      <c r="K284" s="3">
        <f>CRI!F284*Planck!M284</f>
        <v>0.48300690889986087</v>
      </c>
      <c r="L284" s="3">
        <f>CRI!F284*Planck!N284</f>
        <v>0</v>
      </c>
      <c r="M284" s="3">
        <f>CRI!G284*Planck!L284</f>
        <v>1.5501963901110019</v>
      </c>
      <c r="N284" s="3">
        <f>CRI!G284*Planck!M284</f>
        <v>0.57198186580246679</v>
      </c>
      <c r="O284" s="3">
        <f>CRI!G284*Planck!N284</f>
        <v>0</v>
      </c>
      <c r="P284" s="3">
        <f>CRI!H284*Planck!L284</f>
        <v>2.3849175232476956</v>
      </c>
      <c r="Q284" s="3">
        <f>CRI!H284*Planck!M284</f>
        <v>0.87997210123456449</v>
      </c>
      <c r="R284" s="3">
        <f>CRI!H284*Planck!N284</f>
        <v>0</v>
      </c>
      <c r="S284" s="3">
        <f>CRI!I284*Planck!L284</f>
        <v>4.0110779529880682</v>
      </c>
      <c r="T284" s="3">
        <f>CRI!I284*Planck!M284</f>
        <v>1.4799827080393173</v>
      </c>
      <c r="U284" s="3">
        <f>CRI!I284*Planck!N284</f>
        <v>0</v>
      </c>
      <c r="V284" s="3">
        <f>CRI!J284*Planck!L284</f>
        <v>6.1477873932607254</v>
      </c>
      <c r="W284" s="3">
        <f>CRI!J284*Planck!M284</f>
        <v>2.2683725276268767</v>
      </c>
      <c r="X284" s="3">
        <f>CRI!J284*Planck!N284</f>
        <v>0</v>
      </c>
    </row>
    <row r="285" spans="1:24" x14ac:dyDescent="0.25">
      <c r="A285" s="3">
        <f>CRI!C285*Planck!L285</f>
        <v>3.735363731678059</v>
      </c>
      <c r="B285" s="3">
        <f>CRI!C285*Planck!M285</f>
        <v>1.3767177631228331</v>
      </c>
      <c r="C285" s="3">
        <f>CRI!C285*Planck!N285</f>
        <v>0</v>
      </c>
      <c r="D285" s="3">
        <f>CRI!D285*Planck!L285</f>
        <v>2.7547272220756591</v>
      </c>
      <c r="E285" s="3">
        <f>CRI!D285*Planck!M285</f>
        <v>1.0152911929371491</v>
      </c>
      <c r="F285" s="3">
        <f>CRI!D285*Planck!N285</f>
        <v>0</v>
      </c>
      <c r="G285" s="3">
        <f>CRI!E285*Planck!L285</f>
        <v>1.8370369749139543</v>
      </c>
      <c r="H285" s="3">
        <f>CRI!E285*Planck!M285</f>
        <v>0.6770643012431139</v>
      </c>
      <c r="I285" s="3">
        <f>CRI!E285*Planck!N285</f>
        <v>0</v>
      </c>
      <c r="J285" s="3">
        <f>CRI!F285*Planck!L285</f>
        <v>1.2299368384793608</v>
      </c>
      <c r="K285" s="3">
        <f>CRI!F285*Planck!M285</f>
        <v>0.45330950736971326</v>
      </c>
      <c r="L285" s="3">
        <f>CRI!F285*Planck!N285</f>
        <v>0</v>
      </c>
      <c r="M285" s="3">
        <f>CRI!G285*Planck!L285</f>
        <v>1.4577029196792424</v>
      </c>
      <c r="N285" s="3">
        <f>CRI!G285*Planck!M285</f>
        <v>0.53725571243817871</v>
      </c>
      <c r="O285" s="3">
        <f>CRI!G285*Planck!N285</f>
        <v>0</v>
      </c>
      <c r="P285" s="3">
        <f>CRI!H285*Planck!L285</f>
        <v>2.2445312001879247</v>
      </c>
      <c r="Q285" s="3">
        <f>CRI!H285*Planck!M285</f>
        <v>0.82725169358378658</v>
      </c>
      <c r="R285" s="3">
        <f>CRI!H285*Planck!N285</f>
        <v>0</v>
      </c>
      <c r="S285" s="3">
        <f>CRI!I285*Planck!L285</f>
        <v>3.7693215837842229</v>
      </c>
      <c r="T285" s="3">
        <f>CRI!I285*Planck!M285</f>
        <v>1.3892333791512224</v>
      </c>
      <c r="U285" s="3">
        <f>CRI!I285*Planck!N285</f>
        <v>0</v>
      </c>
      <c r="V285" s="3">
        <f>CRI!J285*Planck!L285</f>
        <v>5.7761478192289983</v>
      </c>
      <c r="W285" s="3">
        <f>CRI!J285*Planck!M285</f>
        <v>2.1288757605362831</v>
      </c>
      <c r="X285" s="3">
        <f>CRI!J285*Planck!N285</f>
        <v>0</v>
      </c>
    </row>
    <row r="286" spans="1:24" x14ac:dyDescent="0.25">
      <c r="A286" s="3">
        <f>CRI!C286*Planck!L286</f>
        <v>3.4990807467017691</v>
      </c>
      <c r="B286" s="3">
        <f>CRI!C286*Planck!M286</f>
        <v>1.2883028743855458</v>
      </c>
      <c r="C286" s="3">
        <f>CRI!C286*Planck!N286</f>
        <v>0</v>
      </c>
      <c r="D286" s="3">
        <f>CRI!D286*Planck!L286</f>
        <v>2.5773716719608153</v>
      </c>
      <c r="E286" s="3">
        <f>CRI!D286*Planck!M286</f>
        <v>0.94894504405959712</v>
      </c>
      <c r="F286" s="3">
        <f>CRI!D286*Planck!N286</f>
        <v>0</v>
      </c>
      <c r="G286" s="3">
        <f>CRI!E286*Planck!L286</f>
        <v>1.7293682892235571</v>
      </c>
      <c r="H286" s="3">
        <f>CRI!E286*Planck!M286</f>
        <v>0.636724413970151</v>
      </c>
      <c r="I286" s="3">
        <f>CRI!E286*Planck!N286</f>
        <v>0</v>
      </c>
      <c r="J286" s="3">
        <f>CRI!F286*Planck!L286</f>
        <v>1.1536880422052174</v>
      </c>
      <c r="K286" s="3">
        <f>CRI!F286*Planck!M286</f>
        <v>0.42476859738609901</v>
      </c>
      <c r="L286" s="3">
        <f>CRI!F286*Planck!N286</f>
        <v>0</v>
      </c>
      <c r="M286" s="3">
        <f>CRI!G286*Planck!L286</f>
        <v>1.3693741724897166</v>
      </c>
      <c r="N286" s="3">
        <f>CRI!G286*Planck!M286</f>
        <v>0.50418061492028565</v>
      </c>
      <c r="O286" s="3">
        <f>CRI!G286*Planck!N286</f>
        <v>0</v>
      </c>
      <c r="P286" s="3">
        <f>CRI!H286*Planck!L286</f>
        <v>2.1103103394742377</v>
      </c>
      <c r="Q286" s="3">
        <f>CRI!H286*Planck!M286</f>
        <v>0.77698089098196998</v>
      </c>
      <c r="R286" s="3">
        <f>CRI!H286*Planck!N286</f>
        <v>0</v>
      </c>
      <c r="S286" s="3">
        <f>CRI!I286*Planck!L286</f>
        <v>3.5378732161773985</v>
      </c>
      <c r="T286" s="3">
        <f>CRI!I286*Planck!M286</f>
        <v>1.3025856113521261</v>
      </c>
      <c r="U286" s="3">
        <f>CRI!I286*Planck!N286</f>
        <v>0</v>
      </c>
      <c r="V286" s="3">
        <f>CRI!J286*Planck!L286</f>
        <v>5.4216355339139604</v>
      </c>
      <c r="W286" s="3">
        <f>CRI!J286*Planck!M286</f>
        <v>1.9961553184492669</v>
      </c>
      <c r="X286" s="3">
        <f>CRI!J286*Planck!N286</f>
        <v>0</v>
      </c>
    </row>
    <row r="287" spans="1:24" x14ac:dyDescent="0.25">
      <c r="A287" s="3">
        <f>CRI!C287*Planck!L287</f>
        <v>3.2747553520401143</v>
      </c>
      <c r="B287" s="3">
        <f>CRI!C287*Planck!M287</f>
        <v>1.204526349785052</v>
      </c>
      <c r="C287" s="3">
        <f>CRI!C287*Planck!N287</f>
        <v>0</v>
      </c>
      <c r="D287" s="3">
        <f>CRI!D287*Planck!L287</f>
        <v>2.4106846493953835</v>
      </c>
      <c r="E287" s="3">
        <f>CRI!D287*Planck!M287</f>
        <v>0.88670232401028215</v>
      </c>
      <c r="F287" s="3">
        <f>CRI!D287*Planck!N287</f>
        <v>0</v>
      </c>
      <c r="G287" s="3">
        <f>CRI!E287*Planck!L287</f>
        <v>1.6264860285077285</v>
      </c>
      <c r="H287" s="3">
        <f>CRI!E287*Planck!M287</f>
        <v>0.59825698969368435</v>
      </c>
      <c r="I287" s="3">
        <f>CRI!E287*Planck!N287</f>
        <v>0</v>
      </c>
      <c r="J287" s="3">
        <f>CRI!F287*Planck!L287</f>
        <v>1.0819036528913015</v>
      </c>
      <c r="K287" s="3">
        <f>CRI!F287*Planck!M287</f>
        <v>0.39794772975160253</v>
      </c>
      <c r="L287" s="3">
        <f>CRI!F287*Planck!N287</f>
        <v>0</v>
      </c>
      <c r="M287" s="3">
        <f>CRI!G287*Planck!L287</f>
        <v>1.2852144064547675</v>
      </c>
      <c r="N287" s="3">
        <f>CRI!G287*Planck!M287</f>
        <v>0.47272985346331303</v>
      </c>
      <c r="O287" s="3">
        <f>CRI!G287*Planck!N287</f>
        <v>0</v>
      </c>
      <c r="P287" s="3">
        <f>CRI!H287*Planck!L287</f>
        <v>1.9822798472437944</v>
      </c>
      <c r="Q287" s="3">
        <f>CRI!H287*Planck!M287</f>
        <v>0.72912570618917782</v>
      </c>
      <c r="R287" s="3">
        <f>CRI!H287*Planck!N287</f>
        <v>0</v>
      </c>
      <c r="S287" s="3">
        <f>CRI!I287*Planck!L287</f>
        <v>3.3183219420894283</v>
      </c>
      <c r="T287" s="3">
        <f>CRI!I287*Planck!M287</f>
        <v>1.2205510905804184</v>
      </c>
      <c r="U287" s="3">
        <f>CRI!I287*Planck!N287</f>
        <v>0</v>
      </c>
      <c r="V287" s="3">
        <f>CRI!J287*Planck!L287</f>
        <v>5.0827688390866514</v>
      </c>
      <c r="W287" s="3">
        <f>CRI!J287*Planck!M287</f>
        <v>1.8695530927927635</v>
      </c>
      <c r="X287" s="3">
        <f>CRI!J287*Planck!N287</f>
        <v>0</v>
      </c>
    </row>
    <row r="288" spans="1:24" x14ac:dyDescent="0.25">
      <c r="A288" s="3">
        <f>CRI!C288*Planck!L288</f>
        <v>3.0633820552151505</v>
      </c>
      <c r="B288" s="3">
        <f>CRI!C288*Planck!M288</f>
        <v>1.1256885885544754</v>
      </c>
      <c r="C288" s="3">
        <f>CRI!C288*Planck!N288</f>
        <v>0</v>
      </c>
      <c r="D288" s="3">
        <f>CRI!D288*Planck!L288</f>
        <v>2.2540843136778146</v>
      </c>
      <c r="E288" s="3">
        <f>CRI!D288*Planck!M288</f>
        <v>0.82829922739380724</v>
      </c>
      <c r="F288" s="3">
        <f>CRI!D288*Planck!N288</f>
        <v>0</v>
      </c>
      <c r="G288" s="3">
        <f>CRI!E288*Planck!L288</f>
        <v>1.5282963223158916</v>
      </c>
      <c r="H288" s="3">
        <f>CRI!E288*Planck!M288</f>
        <v>0.56159685568176509</v>
      </c>
      <c r="I288" s="3">
        <f>CRI!E288*Planck!N288</f>
        <v>0</v>
      </c>
      <c r="J288" s="3">
        <f>CRI!F288*Planck!L288</f>
        <v>1.0136590000966799</v>
      </c>
      <c r="K288" s="3">
        <f>CRI!F288*Planck!M288</f>
        <v>0.3724851646081187</v>
      </c>
      <c r="L288" s="3">
        <f>CRI!F288*Planck!N288</f>
        <v>0</v>
      </c>
      <c r="M288" s="3">
        <f>CRI!G288*Planck!L288</f>
        <v>1.2051203785476268</v>
      </c>
      <c r="N288" s="3">
        <f>CRI!G288*Planck!M288</f>
        <v>0.44284070139277343</v>
      </c>
      <c r="O288" s="3">
        <f>CRI!G288*Planck!N288</f>
        <v>0</v>
      </c>
      <c r="P288" s="3">
        <f>CRI!H288*Planck!L288</f>
        <v>1.8602984998425338</v>
      </c>
      <c r="Q288" s="3">
        <f>CRI!H288*Planck!M288</f>
        <v>0.68359635031898558</v>
      </c>
      <c r="R288" s="3">
        <f>CRI!H288*Planck!N288</f>
        <v>0</v>
      </c>
      <c r="S288" s="3">
        <f>CRI!I288*Planck!L288</f>
        <v>3.1095500471820454</v>
      </c>
      <c r="T288" s="3">
        <f>CRI!I288*Planck!M288</f>
        <v>1.1426537534529029</v>
      </c>
      <c r="U288" s="3">
        <f>CRI!I288*Planck!N288</f>
        <v>0</v>
      </c>
      <c r="V288" s="3">
        <f>CRI!J288*Planck!L288</f>
        <v>4.7600557599985409</v>
      </c>
      <c r="W288" s="3">
        <f>CRI!J288*Planck!M288</f>
        <v>1.7491583985716814</v>
      </c>
      <c r="X288" s="3">
        <f>CRI!J288*Planck!N288</f>
        <v>0</v>
      </c>
    </row>
    <row r="289" spans="1:24" x14ac:dyDescent="0.25">
      <c r="A289" s="3">
        <f>CRI!C289*Planck!L289</f>
        <v>2.8645853700394048</v>
      </c>
      <c r="B289" s="3">
        <f>CRI!C289*Planck!M289</f>
        <v>1.0516339135356723</v>
      </c>
      <c r="C289" s="3">
        <f>CRI!C289*Planck!N289</f>
        <v>0</v>
      </c>
      <c r="D289" s="3">
        <f>CRI!D289*Planck!L289</f>
        <v>2.1059396431644872</v>
      </c>
      <c r="E289" s="3">
        <f>CRI!D289*Planck!M289</f>
        <v>0.77312324910062713</v>
      </c>
      <c r="F289" s="3">
        <f>CRI!D289*Planck!N289</f>
        <v>0</v>
      </c>
      <c r="G289" s="3">
        <f>CRI!E289*Planck!L289</f>
        <v>1.4348299616982141</v>
      </c>
      <c r="H289" s="3">
        <f>CRI!E289*Planck!M289</f>
        <v>0.52674843056193332</v>
      </c>
      <c r="I289" s="3">
        <f>CRI!E289*Planck!N289</f>
        <v>0</v>
      </c>
      <c r="J289" s="3">
        <f>CRI!F289*Planck!L289</f>
        <v>0.94957579693290284</v>
      </c>
      <c r="K289" s="3">
        <f>CRI!F289*Planck!M289</f>
        <v>0.34860406744085504</v>
      </c>
      <c r="L289" s="3">
        <f>CRI!F289*Planck!N289</f>
        <v>0</v>
      </c>
      <c r="M289" s="3">
        <f>CRI!G289*Planck!L289</f>
        <v>1.1297224411072144</v>
      </c>
      <c r="N289" s="3">
        <f>CRI!G289*Planck!M289</f>
        <v>0.41473870682175207</v>
      </c>
      <c r="O289" s="3">
        <f>CRI!G289*Planck!N289</f>
        <v>0</v>
      </c>
      <c r="P289" s="3">
        <f>CRI!H289*Planck!L289</f>
        <v>1.7450120356462364</v>
      </c>
      <c r="Q289" s="3">
        <f>CRI!H289*Planck!M289</f>
        <v>0.64062110189030874</v>
      </c>
      <c r="R289" s="3">
        <f>CRI!H289*Planck!N289</f>
        <v>0</v>
      </c>
      <c r="S289" s="3">
        <f>CRI!I289*Planck!L289</f>
        <v>2.9121593077614945</v>
      </c>
      <c r="T289" s="3">
        <f>CRI!I289*Planck!M289</f>
        <v>1.0690990471749937</v>
      </c>
      <c r="U289" s="3">
        <f>CRI!I289*Planck!N289</f>
        <v>0</v>
      </c>
      <c r="V289" s="3">
        <f>CRI!J289*Planck!L289</f>
        <v>4.4541892091268167</v>
      </c>
      <c r="W289" s="3">
        <f>CRI!J289*Planck!M289</f>
        <v>1.6352022455375312</v>
      </c>
      <c r="X289" s="3">
        <f>CRI!J289*Planck!N289</f>
        <v>0</v>
      </c>
    </row>
    <row r="290" spans="1:24" x14ac:dyDescent="0.25">
      <c r="A290" s="3">
        <f>CRI!C290*Planck!L290</f>
        <v>2.6778401609270648</v>
      </c>
      <c r="B290" s="3">
        <f>CRI!C290*Planck!M290</f>
        <v>0.98216157125709802</v>
      </c>
      <c r="C290" s="3">
        <f>CRI!C290*Planck!N290</f>
        <v>0</v>
      </c>
      <c r="D290" s="3">
        <f>CRI!D290*Planck!L290</f>
        <v>1.9664740841136599</v>
      </c>
      <c r="E290" s="3">
        <f>CRI!D290*Planck!M290</f>
        <v>0.72125114279441838</v>
      </c>
      <c r="F290" s="3">
        <f>CRI!D290*Planck!N290</f>
        <v>0</v>
      </c>
      <c r="G290" s="3">
        <f>CRI!E290*Planck!L290</f>
        <v>1.3469162853236332</v>
      </c>
      <c r="H290" s="3">
        <f>CRI!E290*Planck!M290</f>
        <v>0.49401358395015277</v>
      </c>
      <c r="I290" s="3">
        <f>CRI!E290*Planck!N290</f>
        <v>0</v>
      </c>
      <c r="J290" s="3">
        <f>CRI!F290*Planck!L290</f>
        <v>0.88905951814897688</v>
      </c>
      <c r="K290" s="3">
        <f>CRI!F290*Planck!M290</f>
        <v>0.3260837244983199</v>
      </c>
      <c r="L290" s="3">
        <f>CRI!F290*Planck!N290</f>
        <v>0</v>
      </c>
      <c r="M290" s="3">
        <f>CRI!G290*Planck!L290</f>
        <v>1.0584605988888884</v>
      </c>
      <c r="N290" s="3">
        <f>CRI!G290*Planck!M290</f>
        <v>0.38821560005229683</v>
      </c>
      <c r="O290" s="3">
        <f>CRI!G290*Planck!N290</f>
        <v>0</v>
      </c>
      <c r="P290" s="3">
        <f>CRI!H290*Planck!L290</f>
        <v>1.6359642832294963</v>
      </c>
      <c r="Q290" s="3">
        <f>CRI!H290*Planck!M290</f>
        <v>0.60002881216812753</v>
      </c>
      <c r="R290" s="3">
        <f>CRI!H290*Planck!N290</f>
        <v>0</v>
      </c>
      <c r="S290" s="3">
        <f>CRI!I290*Planck!L290</f>
        <v>2.7252250786165506</v>
      </c>
      <c r="T290" s="3">
        <f>CRI!I290*Planck!M290</f>
        <v>0.99954111686660208</v>
      </c>
      <c r="U290" s="3">
        <f>CRI!I290*Planck!N290</f>
        <v>0</v>
      </c>
      <c r="V290" s="3">
        <f>CRI!J290*Planck!L290</f>
        <v>4.1651342649057996</v>
      </c>
      <c r="W290" s="3">
        <f>CRI!J290*Planck!M290</f>
        <v>1.5276620590754066</v>
      </c>
      <c r="X290" s="3">
        <f>CRI!J290*Planck!N290</f>
        <v>0</v>
      </c>
    </row>
    <row r="291" spans="1:24" x14ac:dyDescent="0.25">
      <c r="A291" s="3">
        <f>CRI!C291*Planck!L291</f>
        <v>2.5028083111322927</v>
      </c>
      <c r="B291" s="3">
        <f>CRI!C291*Planck!M291</f>
        <v>0.91714010643146726</v>
      </c>
      <c r="C291" s="3">
        <f>CRI!C291*Planck!N291</f>
        <v>0</v>
      </c>
      <c r="D291" s="3">
        <f>CRI!D291*Planck!L291</f>
        <v>1.835908880459393</v>
      </c>
      <c r="E291" s="3">
        <f>CRI!D291*Planck!M291</f>
        <v>0.67275854028998483</v>
      </c>
      <c r="F291" s="3">
        <f>CRI!D291*Planck!N291</f>
        <v>0</v>
      </c>
      <c r="G291" s="3">
        <f>CRI!E291*Planck!L291</f>
        <v>1.2646757860272986</v>
      </c>
      <c r="H291" s="3">
        <f>CRI!E291*Planck!M291</f>
        <v>0.46343336796481782</v>
      </c>
      <c r="I291" s="3">
        <f>CRI!E291*Planck!N291</f>
        <v>0</v>
      </c>
      <c r="J291" s="3">
        <f>CRI!F291*Planck!L291</f>
        <v>0.83224182683475489</v>
      </c>
      <c r="K291" s="3">
        <f>CRI!F291*Planck!M291</f>
        <v>0.30497036239049008</v>
      </c>
      <c r="L291" s="3">
        <f>CRI!F291*Planck!N291</f>
        <v>0</v>
      </c>
      <c r="M291" s="3">
        <f>CRI!G291*Planck!L291</f>
        <v>0.99205437697112975</v>
      </c>
      <c r="N291" s="3">
        <f>CRI!G291*Planck!M291</f>
        <v>0.363532777494046</v>
      </c>
      <c r="O291" s="3">
        <f>CRI!G291*Planck!N291</f>
        <v>0</v>
      </c>
      <c r="P291" s="3">
        <f>CRI!H291*Planck!L291</f>
        <v>1.5328733182630834</v>
      </c>
      <c r="Q291" s="3">
        <f>CRI!H291*Planck!M291</f>
        <v>0.56171285351922828</v>
      </c>
      <c r="R291" s="3">
        <f>CRI!H291*Planck!N291</f>
        <v>0</v>
      </c>
      <c r="S291" s="3">
        <f>CRI!I291*Planck!L291</f>
        <v>2.5498120023488737</v>
      </c>
      <c r="T291" s="3">
        <f>CRI!I291*Planck!M291</f>
        <v>0.93436434616780728</v>
      </c>
      <c r="U291" s="3">
        <f>CRI!I291*Planck!N291</f>
        <v>0</v>
      </c>
      <c r="V291" s="3">
        <f>CRI!J291*Planck!L291</f>
        <v>3.8935645865405375</v>
      </c>
      <c r="W291" s="3">
        <f>CRI!J291*Planck!M291</f>
        <v>1.4267749645125851</v>
      </c>
      <c r="X291" s="3">
        <f>CRI!J291*Planck!N291</f>
        <v>0</v>
      </c>
    </row>
    <row r="292" spans="1:24" x14ac:dyDescent="0.25">
      <c r="A292" s="3">
        <f>CRI!C292*Planck!L292</f>
        <v>2.3393085340631496</v>
      </c>
      <c r="B292" s="3">
        <f>CRI!C292*Planck!M292</f>
        <v>0.85649740377598149</v>
      </c>
      <c r="C292" s="3">
        <f>CRI!C292*Planck!N292</f>
        <v>0</v>
      </c>
      <c r="D292" s="3">
        <f>CRI!D292*Planck!L292</f>
        <v>1.714460117679836</v>
      </c>
      <c r="E292" s="3">
        <f>CRI!D292*Planck!M292</f>
        <v>0.62771995155325799</v>
      </c>
      <c r="F292" s="3">
        <f>CRI!D292*Planck!N292</f>
        <v>0</v>
      </c>
      <c r="G292" s="3">
        <f>CRI!E292*Planck!L292</f>
        <v>1.1877283947781996</v>
      </c>
      <c r="H292" s="3">
        <f>CRI!E292*Planck!M292</f>
        <v>0.43486623149773895</v>
      </c>
      <c r="I292" s="3">
        <f>CRI!E292*Planck!N292</f>
        <v>0</v>
      </c>
      <c r="J292" s="3">
        <f>CRI!F292*Planck!L292</f>
        <v>0.77976951135438322</v>
      </c>
      <c r="K292" s="3">
        <f>CRI!F292*Planck!M292</f>
        <v>0.28549913459199383</v>
      </c>
      <c r="L292" s="3">
        <f>CRI!F292*Planck!N292</f>
        <v>0</v>
      </c>
      <c r="M292" s="3">
        <f>CRI!G292*Planck!L292</f>
        <v>0.92952656982641702</v>
      </c>
      <c r="N292" s="3">
        <f>CRI!G292*Planck!M292</f>
        <v>0.34033009421562177</v>
      </c>
      <c r="O292" s="3">
        <f>CRI!G292*Planck!N292</f>
        <v>0</v>
      </c>
      <c r="P292" s="3">
        <f>CRI!H292*Planck!L292</f>
        <v>1.4356021467319109</v>
      </c>
      <c r="Q292" s="3">
        <f>CRI!H292*Planck!M292</f>
        <v>0.52562092328857146</v>
      </c>
      <c r="R292" s="3">
        <f>CRI!H292*Planck!N292</f>
        <v>0</v>
      </c>
      <c r="S292" s="3">
        <f>CRI!I292*Planck!L292</f>
        <v>2.3857848625544706</v>
      </c>
      <c r="T292" s="3">
        <f>CRI!I292*Planck!M292</f>
        <v>0.87351390848676258</v>
      </c>
      <c r="U292" s="3">
        <f>CRI!I292*Planck!N292</f>
        <v>0</v>
      </c>
      <c r="V292" s="3">
        <f>CRI!J292*Planck!L292</f>
        <v>3.6406457318201335</v>
      </c>
      <c r="W292" s="3">
        <f>CRI!J292*Planck!M292</f>
        <v>1.3329595356778519</v>
      </c>
      <c r="X292" s="3">
        <f>CRI!J292*Planck!N292</f>
        <v>0</v>
      </c>
    </row>
    <row r="293" spans="1:24" x14ac:dyDescent="0.25">
      <c r="A293" s="3">
        <f>CRI!C293*Planck!L293</f>
        <v>2.1857744708889832</v>
      </c>
      <c r="B293" s="3">
        <f>CRI!C293*Planck!M293</f>
        <v>0.79964273946487285</v>
      </c>
      <c r="C293" s="3">
        <f>CRI!C293*Planck!N293</f>
        <v>0</v>
      </c>
      <c r="D293" s="3">
        <f>CRI!D293*Planck!L293</f>
        <v>1.6007470143160933</v>
      </c>
      <c r="E293" s="3">
        <f>CRI!D293*Planck!M293</f>
        <v>0.58561656052160471</v>
      </c>
      <c r="F293" s="3">
        <f>CRI!D293*Planck!N293</f>
        <v>0</v>
      </c>
      <c r="G293" s="3">
        <f>CRI!E293*Planck!L293</f>
        <v>1.116037538754878</v>
      </c>
      <c r="H293" s="3">
        <f>CRI!E293*Planck!M293</f>
        <v>0.40829066617866633</v>
      </c>
      <c r="I293" s="3">
        <f>CRI!E293*Planck!N293</f>
        <v>0</v>
      </c>
      <c r="J293" s="3">
        <f>CRI!F293*Planck!L293</f>
        <v>0.730681448234071</v>
      </c>
      <c r="K293" s="3">
        <f>CRI!F293*Planck!M293</f>
        <v>0.26731216908413113</v>
      </c>
      <c r="L293" s="3">
        <f>CRI!F293*Planck!N293</f>
        <v>0</v>
      </c>
      <c r="M293" s="3">
        <f>CRI!G293*Planck!L293</f>
        <v>0.87103016205328865</v>
      </c>
      <c r="N293" s="3">
        <f>CRI!G293*Planck!M293</f>
        <v>0.31865727878939992</v>
      </c>
      <c r="O293" s="3">
        <f>CRI!G293*Planck!N293</f>
        <v>0</v>
      </c>
      <c r="P293" s="3">
        <f>CRI!H293*Planck!L293</f>
        <v>1.3441644859593109</v>
      </c>
      <c r="Q293" s="3">
        <f>CRI!H293*Planck!M293</f>
        <v>0.49174852490922344</v>
      </c>
      <c r="R293" s="3">
        <f>CRI!H293*Planck!N293</f>
        <v>0</v>
      </c>
      <c r="S293" s="3">
        <f>CRI!I293*Planck!L293</f>
        <v>2.2325573754953894</v>
      </c>
      <c r="T293" s="3">
        <f>CRI!I293*Planck!M293</f>
        <v>0.81675777603329569</v>
      </c>
      <c r="U293" s="3">
        <f>CRI!I293*Planck!N293</f>
        <v>0</v>
      </c>
      <c r="V293" s="3">
        <f>CRI!J293*Planck!L293</f>
        <v>3.4045414805837009</v>
      </c>
      <c r="W293" s="3">
        <f>CRI!J293*Planck!M293</f>
        <v>1.2455159086236842</v>
      </c>
      <c r="X293" s="3">
        <f>CRI!J293*Planck!N293</f>
        <v>0</v>
      </c>
    </row>
    <row r="294" spans="1:24" x14ac:dyDescent="0.25">
      <c r="A294" s="3">
        <f>CRI!C294*Planck!L294</f>
        <v>2.0437939628314274</v>
      </c>
      <c r="B294" s="3">
        <f>CRI!C294*Planck!M294</f>
        <v>0.74713111467995497</v>
      </c>
      <c r="C294" s="3">
        <f>CRI!C294*Planck!N294</f>
        <v>0</v>
      </c>
      <c r="D294" s="3">
        <f>CRI!D294*Planck!L294</f>
        <v>1.4947553552600381</v>
      </c>
      <c r="E294" s="3">
        <f>CRI!D294*Planck!M294</f>
        <v>0.54642407946156391</v>
      </c>
      <c r="F294" s="3">
        <f>CRI!D294*Planck!N294</f>
        <v>0</v>
      </c>
      <c r="G294" s="3">
        <f>CRI!E294*Planck!L294</f>
        <v>1.0498447594694296</v>
      </c>
      <c r="H294" s="3">
        <f>CRI!E294*Planck!M294</f>
        <v>0.38378217161217798</v>
      </c>
      <c r="I294" s="3">
        <f>CRI!E294*Planck!N294</f>
        <v>0</v>
      </c>
      <c r="J294" s="3">
        <f>CRI!F294*Planck!L294</f>
        <v>0.68562210354358211</v>
      </c>
      <c r="K294" s="3">
        <f>CRI!F294*Planck!M294</f>
        <v>0.25063661787124208</v>
      </c>
      <c r="L294" s="3">
        <f>CRI!F294*Planck!N294</f>
        <v>0</v>
      </c>
      <c r="M294" s="3">
        <f>CRI!G294*Planck!L294</f>
        <v>0.81679635215053947</v>
      </c>
      <c r="N294" s="3">
        <f>CRI!G294*Planck!M294</f>
        <v>0.29858879131011873</v>
      </c>
      <c r="O294" s="3">
        <f>CRI!G294*Planck!N294</f>
        <v>0</v>
      </c>
      <c r="P294" s="3">
        <f>CRI!H294*Planck!L294</f>
        <v>1.2594530948722997</v>
      </c>
      <c r="Q294" s="3">
        <f>CRI!H294*Planck!M294</f>
        <v>0.46040677865368196</v>
      </c>
      <c r="R294" s="3">
        <f>CRI!H294*Planck!N294</f>
        <v>0</v>
      </c>
      <c r="S294" s="3">
        <f>CRI!I294*Planck!L294</f>
        <v>2.0906741066634669</v>
      </c>
      <c r="T294" s="3">
        <f>CRI!I294*Planck!M294</f>
        <v>0.76426866120106551</v>
      </c>
      <c r="U294" s="3">
        <f>CRI!I294*Planck!N294</f>
        <v>0</v>
      </c>
      <c r="V294" s="3">
        <f>CRI!J294*Planck!L294</f>
        <v>3.185595927509858</v>
      </c>
      <c r="W294" s="3">
        <f>CRI!J294*Planck!M294</f>
        <v>1.1645292429296961</v>
      </c>
      <c r="X294" s="3">
        <f>CRI!J294*Planck!N294</f>
        <v>0</v>
      </c>
    </row>
    <row r="295" spans="1:24" x14ac:dyDescent="0.25">
      <c r="A295" s="3">
        <f>CRI!C295*Planck!L295</f>
        <v>1.9124032079942528</v>
      </c>
      <c r="B295" s="3">
        <f>CRI!C295*Planck!M295</f>
        <v>0.69858996209109869</v>
      </c>
      <c r="C295" s="3">
        <f>CRI!C295*Planck!N295</f>
        <v>0</v>
      </c>
      <c r="D295" s="3">
        <f>CRI!D295*Planck!L295</f>
        <v>1.3972011091915681</v>
      </c>
      <c r="E295" s="3">
        <f>CRI!D295*Planck!M295</f>
        <v>0.5103895798875443</v>
      </c>
      <c r="F295" s="3">
        <f>CRI!D295*Planck!N295</f>
        <v>0</v>
      </c>
      <c r="G295" s="3">
        <f>CRI!E295*Planck!L295</f>
        <v>0.98824363305523122</v>
      </c>
      <c r="H295" s="3">
        <f>CRI!E295*Planck!M295</f>
        <v>0.36099975113349542</v>
      </c>
      <c r="I295" s="3">
        <f>CRI!E295*Planck!N295</f>
        <v>0</v>
      </c>
      <c r="J295" s="3">
        <f>CRI!F295*Planck!L295</f>
        <v>0.64379182068060492</v>
      </c>
      <c r="K295" s="3">
        <f>CRI!F295*Planck!M295</f>
        <v>0.2351734726880749</v>
      </c>
      <c r="L295" s="3">
        <f>CRI!F295*Planck!N295</f>
        <v>0</v>
      </c>
      <c r="M295" s="3">
        <f>CRI!G295*Planck!L295</f>
        <v>0.76647906352150608</v>
      </c>
      <c r="N295" s="3">
        <f>CRI!G295*Planck!M295</f>
        <v>0.27999042131428953</v>
      </c>
      <c r="O295" s="3">
        <f>CRI!G295*Planck!N295</f>
        <v>0</v>
      </c>
      <c r="P295" s="3">
        <f>CRI!H295*Planck!L295</f>
        <v>1.1804958074038598</v>
      </c>
      <c r="Q295" s="3">
        <f>CRI!H295*Planck!M295</f>
        <v>0.43122837166117206</v>
      </c>
      <c r="R295" s="3">
        <f>CRI!H295*Planck!N295</f>
        <v>0</v>
      </c>
      <c r="S295" s="3">
        <f>CRI!I295*Planck!L295</f>
        <v>1.9587798289994045</v>
      </c>
      <c r="T295" s="3">
        <f>CRI!I295*Planck!M295</f>
        <v>0.71553107669207328</v>
      </c>
      <c r="U295" s="3">
        <f>CRI!I295*Planck!N295</f>
        <v>0</v>
      </c>
      <c r="V295" s="3">
        <f>CRI!J295*Planck!L295</f>
        <v>2.982859941922253</v>
      </c>
      <c r="W295" s="3">
        <f>CRI!J295*Planck!M295</f>
        <v>1.0896216891081401</v>
      </c>
      <c r="X295" s="3">
        <f>CRI!J295*Planck!N295</f>
        <v>0</v>
      </c>
    </row>
    <row r="296" spans="1:24" x14ac:dyDescent="0.25">
      <c r="A296" s="3">
        <f>CRI!C296*Planck!L296</f>
        <v>1.790648428706789</v>
      </c>
      <c r="B296" s="3">
        <f>CRI!C296*Planck!M296</f>
        <v>0.65365086683145712</v>
      </c>
      <c r="C296" s="3">
        <f>CRI!C296*Planck!N296</f>
        <v>0</v>
      </c>
      <c r="D296" s="3">
        <f>CRI!D296*Planck!L296</f>
        <v>1.3064867667360465</v>
      </c>
      <c r="E296" s="3">
        <f>CRI!D296*Planck!M296</f>
        <v>0.47691450420426501</v>
      </c>
      <c r="F296" s="3">
        <f>CRI!D296*Planck!N296</f>
        <v>0</v>
      </c>
      <c r="G296" s="3">
        <f>CRI!E296*Planck!L296</f>
        <v>0.93162647425666134</v>
      </c>
      <c r="H296" s="3">
        <f>CRI!E296*Planck!M296</f>
        <v>0.34007705962738438</v>
      </c>
      <c r="I296" s="3">
        <f>CRI!E296*Planck!N296</f>
        <v>0</v>
      </c>
      <c r="J296" s="3">
        <f>CRI!F296*Planck!L296</f>
        <v>0.60490613512726032</v>
      </c>
      <c r="K296" s="3">
        <f>CRI!F296*Planck!M296</f>
        <v>0.22081242372248208</v>
      </c>
      <c r="L296" s="3">
        <f>CRI!F296*Planck!N296</f>
        <v>0</v>
      </c>
      <c r="M296" s="3">
        <f>CRI!G296*Planck!L296</f>
        <v>0.7197317615604194</v>
      </c>
      <c r="N296" s="3">
        <f>CRI!G296*Planck!M296</f>
        <v>0.26272789358761078</v>
      </c>
      <c r="O296" s="3">
        <f>CRI!G296*Planck!N296</f>
        <v>0</v>
      </c>
      <c r="P296" s="3">
        <f>CRI!H296*Planck!L296</f>
        <v>1.1068243372680793</v>
      </c>
      <c r="Q296" s="3">
        <f>CRI!H296*Planck!M296</f>
        <v>0.40403056004015808</v>
      </c>
      <c r="R296" s="3">
        <f>CRI!H296*Planck!N296</f>
        <v>0</v>
      </c>
      <c r="S296" s="3">
        <f>CRI!I296*Planck!L296</f>
        <v>1.8364208433674298</v>
      </c>
      <c r="T296" s="3">
        <f>CRI!I296*Planck!M296</f>
        <v>0.67035943901137096</v>
      </c>
      <c r="U296" s="3">
        <f>CRI!I296*Planck!N296</f>
        <v>0</v>
      </c>
      <c r="V296" s="3">
        <f>CRI!J296*Planck!L296</f>
        <v>2.7948794227699842</v>
      </c>
      <c r="W296" s="3">
        <f>CRI!J296*Planck!M296</f>
        <v>1.0202311788821532</v>
      </c>
      <c r="X296" s="3">
        <f>CRI!J296*Planck!N296</f>
        <v>0</v>
      </c>
    </row>
    <row r="297" spans="1:24" x14ac:dyDescent="0.25">
      <c r="A297" s="3">
        <f>CRI!C297*Planck!L297</f>
        <v>1.6775858974193205</v>
      </c>
      <c r="B297" s="3">
        <f>CRI!C297*Planck!M297</f>
        <v>0.61194957264352567</v>
      </c>
      <c r="C297" s="3">
        <f>CRI!C297*Planck!N297</f>
        <v>0</v>
      </c>
      <c r="D297" s="3">
        <f>CRI!D297*Planck!L297</f>
        <v>1.2230857534048352</v>
      </c>
      <c r="E297" s="3">
        <f>CRI!D297*Planck!M297</f>
        <v>0.44615706727975107</v>
      </c>
      <c r="F297" s="3">
        <f>CRI!D297*Planck!N297</f>
        <v>0</v>
      </c>
      <c r="G297" s="3">
        <f>CRI!E297*Planck!L297</f>
        <v>0.87943930305241913</v>
      </c>
      <c r="H297" s="3">
        <f>CRI!E297*Planck!M297</f>
        <v>0.32080175834616542</v>
      </c>
      <c r="I297" s="3">
        <f>CRI!E297*Planck!N297</f>
        <v>0</v>
      </c>
      <c r="J297" s="3">
        <f>CRI!F297*Planck!L297</f>
        <v>0.5690489607986241</v>
      </c>
      <c r="K297" s="3">
        <f>CRI!F297*Planck!M297</f>
        <v>0.20757760834163644</v>
      </c>
      <c r="L297" s="3">
        <f>CRI!F297*Planck!N297</f>
        <v>0</v>
      </c>
      <c r="M297" s="3">
        <f>CRI!G297*Planck!L297</f>
        <v>0.67620753133862477</v>
      </c>
      <c r="N297" s="3">
        <f>CRI!G297*Planck!M297</f>
        <v>0.24666689822415239</v>
      </c>
      <c r="O297" s="3">
        <f>CRI!G297*Planck!N297</f>
        <v>0</v>
      </c>
      <c r="P297" s="3">
        <f>CRI!H297*Planck!L297</f>
        <v>1.0383295973013857</v>
      </c>
      <c r="Q297" s="3">
        <f>CRI!H297*Planck!M297</f>
        <v>0.3787617398961029</v>
      </c>
      <c r="R297" s="3">
        <f>CRI!H297*Planck!N297</f>
        <v>0</v>
      </c>
      <c r="S297" s="3">
        <f>CRI!I297*Planck!L297</f>
        <v>1.7219273748841484</v>
      </c>
      <c r="T297" s="3">
        <f>CRI!I297*Planck!M297</f>
        <v>0.62812445121560123</v>
      </c>
      <c r="U297" s="3">
        <f>CRI!I297*Planck!N297</f>
        <v>0</v>
      </c>
      <c r="V297" s="3">
        <f>CRI!J297*Planck!L297</f>
        <v>2.6198422935469123</v>
      </c>
      <c r="W297" s="3">
        <f>CRI!J297*Planck!M297</f>
        <v>0.95566574230013135</v>
      </c>
      <c r="X297" s="3">
        <f>CRI!J297*Planck!N297</f>
        <v>0</v>
      </c>
    </row>
    <row r="298" spans="1:24" x14ac:dyDescent="0.25">
      <c r="A298" s="3">
        <f>CRI!C298*Planck!L298</f>
        <v>1.5728734320286155</v>
      </c>
      <c r="B298" s="3">
        <f>CRI!C298*Planck!M298</f>
        <v>0.57334321956040957</v>
      </c>
      <c r="C298" s="3">
        <f>CRI!C298*Planck!N298</f>
        <v>0</v>
      </c>
      <c r="D298" s="3">
        <f>CRI!D298*Planck!L298</f>
        <v>1.1462375737592949</v>
      </c>
      <c r="E298" s="3">
        <f>CRI!D298*Planck!M298</f>
        <v>0.41782608030492197</v>
      </c>
      <c r="F298" s="3">
        <f>CRI!D298*Planck!N298</f>
        <v>0</v>
      </c>
      <c r="G298" s="3">
        <f>CRI!E298*Planck!L298</f>
        <v>0.83145511014986917</v>
      </c>
      <c r="H298" s="3">
        <f>CRI!E298*Planck!M298</f>
        <v>0.30308169752631953</v>
      </c>
      <c r="I298" s="3">
        <f>CRI!E298*Planck!N298</f>
        <v>0</v>
      </c>
      <c r="J298" s="3">
        <f>CRI!F298*Planck!L298</f>
        <v>0.53571889021318098</v>
      </c>
      <c r="K298" s="3">
        <f>CRI!F298*Planck!M298</f>
        <v>0.19528004417876565</v>
      </c>
      <c r="L298" s="3">
        <f>CRI!F298*Planck!N298</f>
        <v>0</v>
      </c>
      <c r="M298" s="3">
        <f>CRI!G298*Planck!L298</f>
        <v>0.63579824332992918</v>
      </c>
      <c r="N298" s="3">
        <f>CRI!G298*Planck!M298</f>
        <v>0.23176093155282079</v>
      </c>
      <c r="O298" s="3">
        <f>CRI!G298*Planck!N298</f>
        <v>0</v>
      </c>
      <c r="P298" s="3">
        <f>CRI!H298*Planck!L298</f>
        <v>0.9744750853651527</v>
      </c>
      <c r="Q298" s="3">
        <f>CRI!H298*Planck!M298</f>
        <v>0.3552152839812841</v>
      </c>
      <c r="R298" s="3">
        <f>CRI!H298*Planck!N298</f>
        <v>0</v>
      </c>
      <c r="S298" s="3">
        <f>CRI!I298*Planck!L298</f>
        <v>1.6154677587876467</v>
      </c>
      <c r="T298" s="3">
        <f>CRI!I298*Planck!M298</f>
        <v>0.58886968719711819</v>
      </c>
      <c r="U298" s="3">
        <f>CRI!I298*Planck!N298</f>
        <v>0</v>
      </c>
      <c r="V298" s="3">
        <f>CRI!J298*Planck!L298</f>
        <v>2.4576580244621495</v>
      </c>
      <c r="W298" s="3">
        <f>CRI!J298*Planck!M298</f>
        <v>0.89586455949366506</v>
      </c>
      <c r="X298" s="3">
        <f>CRI!J298*Planck!N298</f>
        <v>0</v>
      </c>
    </row>
    <row r="299" spans="1:24" x14ac:dyDescent="0.25">
      <c r="A299" s="3">
        <f>CRI!C299*Planck!L299</f>
        <v>1.4757870082098561</v>
      </c>
      <c r="B299" s="3">
        <f>CRI!C299*Planck!M299</f>
        <v>0.53756441738823191</v>
      </c>
      <c r="C299" s="3">
        <f>CRI!C299*Planck!N299</f>
        <v>0</v>
      </c>
      <c r="D299" s="3">
        <f>CRI!D299*Planck!L299</f>
        <v>1.0750121032514577</v>
      </c>
      <c r="E299" s="3">
        <f>CRI!D299*Planck!M299</f>
        <v>0.39157971425067073</v>
      </c>
      <c r="F299" s="3">
        <f>CRI!D299*Planck!N299</f>
        <v>0</v>
      </c>
      <c r="G299" s="3">
        <f>CRI!E299*Planck!L299</f>
        <v>0.78790917295711071</v>
      </c>
      <c r="H299" s="3">
        <f>CRI!E299*Planck!M299</f>
        <v>0.2870007210791925</v>
      </c>
      <c r="I299" s="3">
        <f>CRI!E299*Planck!N299</f>
        <v>0</v>
      </c>
      <c r="J299" s="3">
        <f>CRI!F299*Planck!L299</f>
        <v>0.50502834457885704</v>
      </c>
      <c r="K299" s="3">
        <f>CRI!F299*Planck!M299</f>
        <v>0.18395965427788305</v>
      </c>
      <c r="L299" s="3">
        <f>CRI!F299*Planck!N299</f>
        <v>0</v>
      </c>
      <c r="M299" s="3">
        <f>CRI!G299*Planck!L299</f>
        <v>0.59823936380337916</v>
      </c>
      <c r="N299" s="3">
        <f>CRI!G299*Planck!M299</f>
        <v>0.21791233645007113</v>
      </c>
      <c r="O299" s="3">
        <f>CRI!G299*Planck!N299</f>
        <v>0</v>
      </c>
      <c r="P299" s="3">
        <f>CRI!H299*Planck!L299</f>
        <v>0.91522178458084824</v>
      </c>
      <c r="Q299" s="3">
        <f>CRI!H299*Planck!M299</f>
        <v>0.33337511624120542</v>
      </c>
      <c r="R299" s="3">
        <f>CRI!H299*Planck!N299</f>
        <v>0</v>
      </c>
      <c r="S299" s="3">
        <f>CRI!I299*Planck!L299</f>
        <v>1.5163841420184458</v>
      </c>
      <c r="T299" s="3">
        <f>CRI!I299*Planck!M299</f>
        <v>0.55235217094754729</v>
      </c>
      <c r="U299" s="3">
        <f>CRI!I299*Planck!N299</f>
        <v>0</v>
      </c>
      <c r="V299" s="3">
        <f>CRI!J299*Planck!L299</f>
        <v>2.3068915315393066</v>
      </c>
      <c r="W299" s="3">
        <f>CRI!J299*Planck!M299</f>
        <v>0.84029930825453603</v>
      </c>
      <c r="X299" s="3">
        <f>CRI!J299*Planck!N299</f>
        <v>0</v>
      </c>
    </row>
    <row r="300" spans="1:24" x14ac:dyDescent="0.25">
      <c r="A300" s="3">
        <f>CRI!C300*Planck!L300</f>
        <v>1.384829645373594</v>
      </c>
      <c r="B300" s="3">
        <f>CRI!C300*Planck!M300</f>
        <v>0.50406809416654641</v>
      </c>
      <c r="C300" s="3">
        <f>CRI!C300*Planck!N300</f>
        <v>0</v>
      </c>
      <c r="D300" s="3">
        <f>CRI!D300*Planck!L300</f>
        <v>1.0083119503270119</v>
      </c>
      <c r="E300" s="3">
        <f>CRI!D300*Planck!M300</f>
        <v>0.36701834397080263</v>
      </c>
      <c r="F300" s="3">
        <f>CRI!D300*Planck!N300</f>
        <v>0</v>
      </c>
      <c r="G300" s="3">
        <f>CRI!E300*Planck!L300</f>
        <v>0.74694287075584087</v>
      </c>
      <c r="H300" s="3">
        <f>CRI!E300*Planck!M300</f>
        <v>0.27188186689317462</v>
      </c>
      <c r="I300" s="3">
        <f>CRI!E300*Planck!N300</f>
        <v>0</v>
      </c>
      <c r="J300" s="3">
        <f>CRI!F300*Planck!L300</f>
        <v>0.47613038621181858</v>
      </c>
      <c r="K300" s="3">
        <f>CRI!F300*Planck!M300</f>
        <v>0.17330805789316145</v>
      </c>
      <c r="L300" s="3">
        <f>CRI!F300*Planck!N300</f>
        <v>0</v>
      </c>
      <c r="M300" s="3">
        <f>CRI!G300*Planck!L300</f>
        <v>0.5629487867686761</v>
      </c>
      <c r="N300" s="3">
        <f>CRI!G300*Planck!M300</f>
        <v>0.2049093352441218</v>
      </c>
      <c r="O300" s="3">
        <f>CRI!G300*Planck!N300</f>
        <v>0</v>
      </c>
      <c r="P300" s="3">
        <f>CRI!H300*Planck!L300</f>
        <v>0.85965447849632259</v>
      </c>
      <c r="Q300" s="3">
        <f>CRI!H300*Planck!M300</f>
        <v>0.31290808661196523</v>
      </c>
      <c r="R300" s="3">
        <f>CRI!H300*Planck!N300</f>
        <v>0</v>
      </c>
      <c r="S300" s="3">
        <f>CRI!I300*Planck!L300</f>
        <v>1.4235171431655971</v>
      </c>
      <c r="T300" s="3">
        <f>CRI!I300*Planck!M300</f>
        <v>0.51815006688083398</v>
      </c>
      <c r="U300" s="3">
        <f>CRI!I300*Planck!N300</f>
        <v>0</v>
      </c>
      <c r="V300" s="3">
        <f>CRI!J300*Planck!L300</f>
        <v>2.1652813724847131</v>
      </c>
      <c r="W300" s="3">
        <f>CRI!J300*Planck!M300</f>
        <v>0.78814694530044249</v>
      </c>
      <c r="X300" s="3">
        <f>CRI!J300*Planck!N300</f>
        <v>0</v>
      </c>
    </row>
    <row r="301" spans="1:24" x14ac:dyDescent="0.25">
      <c r="A301" s="3">
        <f>CRI!C301*Planck!L301</f>
        <v>1.2985216561780317</v>
      </c>
      <c r="B301" s="3">
        <f>CRI!C301*Planck!M301</f>
        <v>0.47231563445645497</v>
      </c>
      <c r="C301" s="3">
        <f>CRI!C301*Planck!N301</f>
        <v>0</v>
      </c>
      <c r="D301" s="3">
        <f>CRI!D301*Planck!L301</f>
        <v>0.94505423965463609</v>
      </c>
      <c r="E301" s="3">
        <f>CRI!D301*Planck!M301</f>
        <v>0.34374774627327753</v>
      </c>
      <c r="F301" s="3">
        <f>CRI!D301*Planck!N301</f>
        <v>0</v>
      </c>
      <c r="G301" s="3">
        <f>CRI!E301*Planck!L301</f>
        <v>0.70807689255090556</v>
      </c>
      <c r="H301" s="3">
        <f>CRI!E301*Planck!M301</f>
        <v>0.25755118149780309</v>
      </c>
      <c r="I301" s="3">
        <f>CRI!E301*Planck!N301</f>
        <v>0</v>
      </c>
      <c r="J301" s="3">
        <f>CRI!F301*Planck!L301</f>
        <v>0.44882938511694498</v>
      </c>
      <c r="K301" s="3">
        <f>CRI!F301*Planck!M301</f>
        <v>0.16325421665909132</v>
      </c>
      <c r="L301" s="3">
        <f>CRI!F301*Planck!N301</f>
        <v>0</v>
      </c>
      <c r="M301" s="3">
        <f>CRI!G301*Planck!L301</f>
        <v>0.52934458015700769</v>
      </c>
      <c r="N301" s="3">
        <f>CRI!G301*Planck!M301</f>
        <v>0.19254027842618021</v>
      </c>
      <c r="O301" s="3">
        <f>CRI!G301*Planck!N301</f>
        <v>0</v>
      </c>
      <c r="P301" s="3">
        <f>CRI!H301*Planck!L301</f>
        <v>0.80686503965679812</v>
      </c>
      <c r="Q301" s="3">
        <f>CRI!H301*Planck!M301</f>
        <v>0.29348372536806111</v>
      </c>
      <c r="R301" s="3">
        <f>CRI!H301*Planck!N301</f>
        <v>0</v>
      </c>
      <c r="S301" s="3">
        <f>CRI!I301*Planck!L301</f>
        <v>1.3350675603096913</v>
      </c>
      <c r="T301" s="3">
        <f>CRI!I301*Planck!M301</f>
        <v>0.48560859866279321</v>
      </c>
      <c r="U301" s="3">
        <f>CRI!I301*Planck!N301</f>
        <v>0</v>
      </c>
      <c r="V301" s="3">
        <f>CRI!J301*Planck!L301</f>
        <v>2.0311528280673961</v>
      </c>
      <c r="W301" s="3">
        <f>CRI!J301*Planck!M301</f>
        <v>0.7387980262803916</v>
      </c>
      <c r="X301" s="3">
        <f>CRI!J301*Planck!N301</f>
        <v>0</v>
      </c>
    </row>
    <row r="302" spans="1:24" x14ac:dyDescent="0.25">
      <c r="A302" s="3">
        <f>CRI!C302*Planck!L302</f>
        <v>1.2154006858999107</v>
      </c>
      <c r="B302" s="3">
        <f>CRI!C302*Planck!M302</f>
        <v>0.44177489117593505</v>
      </c>
      <c r="C302" s="3">
        <f>CRI!C302*Planck!N302</f>
        <v>0</v>
      </c>
      <c r="D302" s="3">
        <f>CRI!D302*Planck!L302</f>
        <v>0.88417060886345156</v>
      </c>
      <c r="E302" s="3">
        <f>CRI!D302*Planck!M302</f>
        <v>0.32137909665765829</v>
      </c>
      <c r="F302" s="3">
        <f>CRI!D302*Planck!N302</f>
        <v>0</v>
      </c>
      <c r="G302" s="3">
        <f>CRI!E302*Planck!L302</f>
        <v>0.67047378496896171</v>
      </c>
      <c r="H302" s="3">
        <f>CRI!E302*Planck!M302</f>
        <v>0.24370439051683451</v>
      </c>
      <c r="I302" s="3">
        <f>CRI!E302*Planck!N302</f>
        <v>0</v>
      </c>
      <c r="J302" s="3">
        <f>CRI!F302*Planck!L302</f>
        <v>0.42205122719161736</v>
      </c>
      <c r="K302" s="3">
        <f>CRI!F302*Planck!M302</f>
        <v>0.15340754462812689</v>
      </c>
      <c r="L302" s="3">
        <f>CRI!F302*Planck!N302</f>
        <v>0</v>
      </c>
      <c r="M302" s="3">
        <f>CRI!G302*Planck!L302</f>
        <v>0.49684511555468874</v>
      </c>
      <c r="N302" s="3">
        <f>CRI!G302*Planck!M302</f>
        <v>0.18059369177741522</v>
      </c>
      <c r="O302" s="3">
        <f>CRI!G302*Planck!N302</f>
        <v>0</v>
      </c>
      <c r="P302" s="3">
        <f>CRI!H302*Planck!L302</f>
        <v>0.7559525145267576</v>
      </c>
      <c r="Q302" s="3">
        <f>CRI!H302*Planck!M302</f>
        <v>0.27477427297316398</v>
      </c>
      <c r="R302" s="3">
        <f>CRI!H302*Planck!N302</f>
        <v>0</v>
      </c>
      <c r="S302" s="3">
        <f>CRI!I302*Planck!L302</f>
        <v>1.2501264197827653</v>
      </c>
      <c r="T302" s="3">
        <f>CRI!I302*Planck!M302</f>
        <v>0.45439703092381895</v>
      </c>
      <c r="U302" s="3">
        <f>CRI!I302*Planck!N302</f>
        <v>0</v>
      </c>
      <c r="V302" s="3">
        <f>CRI!J302*Planck!L302</f>
        <v>1.9019017326609591</v>
      </c>
      <c r="W302" s="3">
        <f>CRI!J302*Planck!M302</f>
        <v>0.69130488465333129</v>
      </c>
      <c r="X302" s="3">
        <f>CRI!J302*Planck!N302</f>
        <v>0</v>
      </c>
    </row>
    <row r="303" spans="1:24" x14ac:dyDescent="0.25">
      <c r="A303" s="3">
        <f>CRI!C303*Planck!L303</f>
        <v>1.1236606488952099</v>
      </c>
      <c r="B303" s="3">
        <f>CRI!C303*Planck!M303</f>
        <v>0.40815006814794774</v>
      </c>
      <c r="C303" s="3">
        <f>CRI!C303*Planck!N303</f>
        <v>0</v>
      </c>
      <c r="D303" s="3">
        <f>CRI!D303*Planck!L303</f>
        <v>0.81664684541933896</v>
      </c>
      <c r="E303" s="3">
        <f>CRI!D303*Planck!M303</f>
        <v>0.2966326763675729</v>
      </c>
      <c r="F303" s="3">
        <f>CRI!D303*Planck!N303</f>
        <v>0</v>
      </c>
      <c r="G303" s="3">
        <f>CRI!E303*Planck!L303</f>
        <v>0.62735457269747941</v>
      </c>
      <c r="H303" s="3">
        <f>CRI!E303*Planck!M303</f>
        <v>0.22787557066375647</v>
      </c>
      <c r="I303" s="3">
        <f>CRI!E303*Planck!N303</f>
        <v>0</v>
      </c>
      <c r="J303" s="3">
        <f>CRI!F303*Planck!L303</f>
        <v>0.39191151118945605</v>
      </c>
      <c r="K303" s="3">
        <f>CRI!F303*Planck!M303</f>
        <v>0.14235499851063937</v>
      </c>
      <c r="L303" s="3">
        <f>CRI!F303*Planck!N303</f>
        <v>0</v>
      </c>
      <c r="M303" s="3">
        <f>CRI!G303*Planck!L303</f>
        <v>0.46052070521380667</v>
      </c>
      <c r="N303" s="3">
        <f>CRI!G303*Planck!M303</f>
        <v>0.16727608767056237</v>
      </c>
      <c r="O303" s="3">
        <f>CRI!G303*Planck!N303</f>
        <v>0</v>
      </c>
      <c r="P303" s="3">
        <f>CRI!H303*Planck!L303</f>
        <v>0.69966570165120145</v>
      </c>
      <c r="Q303" s="3">
        <f>CRI!H303*Planck!M303</f>
        <v>0.25414132290784797</v>
      </c>
      <c r="R303" s="3">
        <f>CRI!H303*Planck!N303</f>
        <v>0</v>
      </c>
      <c r="S303" s="3">
        <f>CRI!I303*Planck!L303</f>
        <v>1.1559908806117205</v>
      </c>
      <c r="T303" s="3">
        <f>CRI!I303*Planck!M303</f>
        <v>0.41989345908301939</v>
      </c>
      <c r="U303" s="3">
        <f>CRI!I303*Planck!N303</f>
        <v>0</v>
      </c>
      <c r="V303" s="3">
        <f>CRI!J303*Planck!L303</f>
        <v>1.7586658871133904</v>
      </c>
      <c r="W303" s="3">
        <f>CRI!J303*Planck!M303</f>
        <v>0.63880460918565252</v>
      </c>
      <c r="X303" s="3">
        <f>CRI!J303*Planck!N303</f>
        <v>0</v>
      </c>
    </row>
    <row r="304" spans="1:24" x14ac:dyDescent="0.25">
      <c r="A304" s="3">
        <f>CRI!C304*Planck!L304</f>
        <v>1.03624407925947</v>
      </c>
      <c r="B304" s="3">
        <f>CRI!C304*Planck!M304</f>
        <v>0.37614200652684227</v>
      </c>
      <c r="C304" s="3">
        <f>CRI!C304*Planck!N304</f>
        <v>0</v>
      </c>
      <c r="D304" s="3">
        <f>CRI!D304*Planck!L304</f>
        <v>0.75183395570668443</v>
      </c>
      <c r="E304" s="3">
        <f>CRI!D304*Planck!M304</f>
        <v>0.27290513724972959</v>
      </c>
      <c r="F304" s="3">
        <f>CRI!D304*Planck!N304</f>
        <v>0</v>
      </c>
      <c r="G304" s="3">
        <f>CRI!E304*Planck!L304</f>
        <v>0.58587121374542661</v>
      </c>
      <c r="H304" s="3">
        <f>CRI!E304*Planck!M304</f>
        <v>0.21266299930225371</v>
      </c>
      <c r="I304" s="3">
        <f>CRI!E304*Planck!N304</f>
        <v>0</v>
      </c>
      <c r="J304" s="3">
        <f>CRI!F304*Planck!L304</f>
        <v>0.36307191631798463</v>
      </c>
      <c r="K304" s="3">
        <f>CRI!F304*Planck!M304</f>
        <v>0.13178999219468346</v>
      </c>
      <c r="L304" s="3">
        <f>CRI!F304*Planck!N304</f>
        <v>0</v>
      </c>
      <c r="M304" s="3">
        <f>CRI!G304*Planck!L304</f>
        <v>0.42559212733078722</v>
      </c>
      <c r="N304" s="3">
        <f>CRI!G304*Planck!M304</f>
        <v>0.15448394827078735</v>
      </c>
      <c r="O304" s="3">
        <f>CRI!G304*Planck!N304</f>
        <v>0</v>
      </c>
      <c r="P304" s="3">
        <f>CRI!H304*Planck!L304</f>
        <v>0.64566327009585234</v>
      </c>
      <c r="Q304" s="3">
        <f>CRI!H304*Planck!M304</f>
        <v>0.23436667365867309</v>
      </c>
      <c r="R304" s="3">
        <f>CRI!H304*Planck!N304</f>
        <v>0</v>
      </c>
      <c r="S304" s="3">
        <f>CRI!I304*Planck!L304</f>
        <v>1.0657990881018859</v>
      </c>
      <c r="T304" s="3">
        <f>CRI!I304*Planck!M304</f>
        <v>0.38687005849009137</v>
      </c>
      <c r="U304" s="3">
        <f>CRI!I304*Planck!N304</f>
        <v>0</v>
      </c>
      <c r="V304" s="3">
        <f>CRI!J304*Planck!L304</f>
        <v>1.6216606005611673</v>
      </c>
      <c r="W304" s="3">
        <f>CRI!J304*Planck!M304</f>
        <v>0.58863995887581533</v>
      </c>
      <c r="X304" s="3">
        <f>CRI!J304*Planck!N304</f>
        <v>0</v>
      </c>
    </row>
    <row r="305" spans="1:24" x14ac:dyDescent="0.25">
      <c r="A305" s="3">
        <f>CRI!C305*Planck!L305</f>
        <v>0.95306078374937453</v>
      </c>
      <c r="B305" s="3">
        <f>CRI!C305*Planck!M305</f>
        <v>0.34571853974170985</v>
      </c>
      <c r="C305" s="3">
        <f>CRI!C305*Planck!N305</f>
        <v>0</v>
      </c>
      <c r="D305" s="3">
        <f>CRI!D305*Planck!L305</f>
        <v>0.69045723154135974</v>
      </c>
      <c r="E305" s="3">
        <f>CRI!D305*Planck!M305</f>
        <v>0.25046027484575867</v>
      </c>
      <c r="F305" s="3">
        <f>CRI!D305*Planck!N305</f>
        <v>0</v>
      </c>
      <c r="G305" s="3">
        <f>CRI!E305*Planck!L305</f>
        <v>0.54630731028159019</v>
      </c>
      <c r="H305" s="3">
        <f>CRI!E305*Planck!M305</f>
        <v>0.19817053516540362</v>
      </c>
      <c r="I305" s="3">
        <f>CRI!E305*Planck!N305</f>
        <v>0</v>
      </c>
      <c r="J305" s="3">
        <f>CRI!F305*Planck!L305</f>
        <v>0.33530525162598557</v>
      </c>
      <c r="K305" s="3">
        <f>CRI!F305*Planck!M305</f>
        <v>0.12163048143039112</v>
      </c>
      <c r="L305" s="3">
        <f>CRI!F305*Planck!N305</f>
        <v>0</v>
      </c>
      <c r="M305" s="3">
        <f>CRI!G305*Planck!L305</f>
        <v>0.39233848134180738</v>
      </c>
      <c r="N305" s="3">
        <f>CRI!G305*Planck!M305</f>
        <v>0.14231903060827072</v>
      </c>
      <c r="O305" s="3">
        <f>CRI!G305*Planck!N305</f>
        <v>0</v>
      </c>
      <c r="P305" s="3">
        <f>CRI!H305*Planck!L305</f>
        <v>0.59456619696420876</v>
      </c>
      <c r="Q305" s="3">
        <f>CRI!H305*Planck!M305</f>
        <v>0.21567623062360944</v>
      </c>
      <c r="R305" s="3">
        <f>CRI!H305*Planck!N305</f>
        <v>0</v>
      </c>
      <c r="S305" s="3">
        <f>CRI!I305*Planck!L305</f>
        <v>0.98001055163707063</v>
      </c>
      <c r="T305" s="3">
        <f>CRI!I305*Planck!M305</f>
        <v>0.3554944475949936</v>
      </c>
      <c r="U305" s="3">
        <f>CRI!I305*Planck!N305</f>
        <v>0</v>
      </c>
      <c r="V305" s="3">
        <f>CRI!J305*Planck!L305</f>
        <v>1.4914294027152093</v>
      </c>
      <c r="W305" s="3">
        <f>CRI!J305*Planck!M305</f>
        <v>0.5410093501131229</v>
      </c>
      <c r="X305" s="3">
        <f>CRI!J305*Planck!N305</f>
        <v>0</v>
      </c>
    </row>
    <row r="306" spans="1:24" x14ac:dyDescent="0.25">
      <c r="A306" s="3">
        <f>CRI!C306*Planck!L306</f>
        <v>0.87516269045353912</v>
      </c>
      <c r="B306" s="3">
        <f>CRI!C306*Planck!M306</f>
        <v>0.31726152600407898</v>
      </c>
      <c r="C306" s="3">
        <f>CRI!C306*Planck!N306</f>
        <v>0</v>
      </c>
      <c r="D306" s="3">
        <f>CRI!D306*Planck!L306</f>
        <v>0.63275393121909052</v>
      </c>
      <c r="E306" s="3">
        <f>CRI!D306*Planck!M306</f>
        <v>0.22938418192806409</v>
      </c>
      <c r="F306" s="3">
        <f>CRI!D306*Planck!N306</f>
        <v>0</v>
      </c>
      <c r="G306" s="3">
        <f>CRI!E306*Planck!L306</f>
        <v>0.50819607074289153</v>
      </c>
      <c r="H306" s="3">
        <f>CRI!E306*Planck!M306</f>
        <v>0.18422981540679165</v>
      </c>
      <c r="I306" s="3">
        <f>CRI!E306*Planck!N306</f>
        <v>0</v>
      </c>
      <c r="J306" s="3">
        <f>CRI!F306*Planck!L306</f>
        <v>0.309095121458629</v>
      </c>
      <c r="K306" s="3">
        <f>CRI!F306*Planck!M306</f>
        <v>0.11205229722894228</v>
      </c>
      <c r="L306" s="3">
        <f>CRI!F306*Planck!N306</f>
        <v>0</v>
      </c>
      <c r="M306" s="3">
        <f>CRI!G306*Planck!L306</f>
        <v>0.3610261679033212</v>
      </c>
      <c r="N306" s="3">
        <f>CRI!G306*Planck!M306</f>
        <v>0.13087819465550357</v>
      </c>
      <c r="O306" s="3">
        <f>CRI!G306*Planck!N306</f>
        <v>0</v>
      </c>
      <c r="P306" s="3">
        <f>CRI!H306*Planck!L306</f>
        <v>0.54671319375168537</v>
      </c>
      <c r="Q306" s="3">
        <f>CRI!H306*Planck!M306</f>
        <v>0.19819293490029283</v>
      </c>
      <c r="R306" s="3">
        <f>CRI!H306*Planck!N306</f>
        <v>0</v>
      </c>
      <c r="S306" s="3">
        <f>CRI!I306*Planck!L306</f>
        <v>0.89969100759346754</v>
      </c>
      <c r="T306" s="3">
        <f>CRI!I306*Planck!M306</f>
        <v>0.3261534627959603</v>
      </c>
      <c r="U306" s="3">
        <f>CRI!I306*Planck!N306</f>
        <v>0</v>
      </c>
      <c r="V306" s="3">
        <f>CRI!J306*Planck!L306</f>
        <v>1.3691783278499097</v>
      </c>
      <c r="W306" s="3">
        <f>CRI!J306*Planck!M306</f>
        <v>0.49635069045306424</v>
      </c>
      <c r="X306" s="3">
        <f>CRI!J306*Planck!N306</f>
        <v>0</v>
      </c>
    </row>
    <row r="307" spans="1:24" x14ac:dyDescent="0.25">
      <c r="A307" s="3">
        <f>CRI!C307*Planck!L307</f>
        <v>0.80255154548987462</v>
      </c>
      <c r="B307" s="3">
        <f>CRI!C307*Planck!M307</f>
        <v>0.29077247484010044</v>
      </c>
      <c r="C307" s="3">
        <f>CRI!C307*Planck!N307</f>
        <v>0</v>
      </c>
      <c r="D307" s="3">
        <f>CRI!D307*Planck!L307</f>
        <v>0.57952299783732741</v>
      </c>
      <c r="E307" s="3">
        <f>CRI!D307*Planck!M307</f>
        <v>0.20996699496112287</v>
      </c>
      <c r="F307" s="3">
        <f>CRI!D307*Planck!N307</f>
        <v>0</v>
      </c>
      <c r="G307" s="3">
        <f>CRI!E307*Planck!L307</f>
        <v>0.47239904975224567</v>
      </c>
      <c r="H307" s="3">
        <f>CRI!E307*Planck!M307</f>
        <v>0.17115491407436986</v>
      </c>
      <c r="I307" s="3">
        <f>CRI!E307*Planck!N307</f>
        <v>0</v>
      </c>
      <c r="J307" s="3">
        <f>CRI!F307*Planck!L307</f>
        <v>0.28449310802923344</v>
      </c>
      <c r="K307" s="3">
        <f>CRI!F307*Planck!M307</f>
        <v>0.10307470661727849</v>
      </c>
      <c r="L307" s="3">
        <f>CRI!F307*Planck!N307</f>
        <v>0</v>
      </c>
      <c r="M307" s="3">
        <f>CRI!G307*Planck!L307</f>
        <v>0.33190862603410565</v>
      </c>
      <c r="N307" s="3">
        <f>CRI!G307*Planck!M307</f>
        <v>0.1202538243868249</v>
      </c>
      <c r="O307" s="3">
        <f>CRI!G307*Planck!N307</f>
        <v>0</v>
      </c>
      <c r="P307" s="3">
        <f>CRI!H307*Planck!L307</f>
        <v>0.50225326479235033</v>
      </c>
      <c r="Q307" s="3">
        <f>CRI!H307*Planck!M307</f>
        <v>0.18197139563297313</v>
      </c>
      <c r="R307" s="3">
        <f>CRI!H307*Planck!N307</f>
        <v>0</v>
      </c>
      <c r="S307" s="3">
        <f>CRI!I307*Planck!L307</f>
        <v>0.82538123934407226</v>
      </c>
      <c r="T307" s="3">
        <f>CRI!I307*Planck!M307</f>
        <v>0.29904390191432645</v>
      </c>
      <c r="U307" s="3">
        <f>CRI!I307*Planck!N307</f>
        <v>0</v>
      </c>
      <c r="V307" s="3">
        <f>CRI!J307*Planck!L307</f>
        <v>1.2556331619808758</v>
      </c>
      <c r="W307" s="3">
        <f>CRI!J307*Planck!M307</f>
        <v>0.45492848908243283</v>
      </c>
      <c r="X307" s="3">
        <f>CRI!J307*Planck!N307</f>
        <v>0</v>
      </c>
    </row>
    <row r="308" spans="1:24" x14ac:dyDescent="0.25">
      <c r="A308" s="3">
        <f>CRI!C308*Planck!L308</f>
        <v>0.73545772204769355</v>
      </c>
      <c r="B308" s="3">
        <f>CRI!C308*Planck!M308</f>
        <v>0.26633370815708535</v>
      </c>
      <c r="C308" s="3">
        <f>CRI!C308*Planck!N308</f>
        <v>0</v>
      </c>
      <c r="D308" s="3">
        <f>CRI!D308*Planck!L308</f>
        <v>0.53052046529162145</v>
      </c>
      <c r="E308" s="3">
        <f>CRI!D308*Planck!M308</f>
        <v>0.19211910968986601</v>
      </c>
      <c r="F308" s="3">
        <f>CRI!D308*Planck!N308</f>
        <v>0</v>
      </c>
      <c r="G308" s="3">
        <f>CRI!E308*Planck!L308</f>
        <v>0.43866868067017939</v>
      </c>
      <c r="H308" s="3">
        <f>CRI!E308*Planck!M308</f>
        <v>0.15885652277873397</v>
      </c>
      <c r="I308" s="3">
        <f>CRI!E308*Planck!N308</f>
        <v>0</v>
      </c>
      <c r="J308" s="3">
        <f>CRI!F308*Planck!L308</f>
        <v>0.26172128472694606</v>
      </c>
      <c r="K308" s="3">
        <f>CRI!F308*Planck!M308</f>
        <v>9.4777984070773813E-2</v>
      </c>
      <c r="L308" s="3">
        <f>CRI!F308*Planck!N308</f>
        <v>0</v>
      </c>
      <c r="M308" s="3">
        <f>CRI!G308*Planck!L308</f>
        <v>0.30499296609851856</v>
      </c>
      <c r="N308" s="3">
        <f>CRI!G308*Planck!M308</f>
        <v>0.11044809944572043</v>
      </c>
      <c r="O308" s="3">
        <f>CRI!G308*Planck!N308</f>
        <v>0</v>
      </c>
      <c r="P308" s="3">
        <f>CRI!H308*Planck!L308</f>
        <v>0.46135011960472111</v>
      </c>
      <c r="Q308" s="3">
        <f>CRI!H308*Planck!M308</f>
        <v>0.16707022637675431</v>
      </c>
      <c r="R308" s="3">
        <f>CRI!H308*Planck!N308</f>
        <v>0</v>
      </c>
      <c r="S308" s="3">
        <f>CRI!I308*Planck!L308</f>
        <v>0.75685227082992079</v>
      </c>
      <c r="T308" s="3">
        <f>CRI!I308*Planck!M308</f>
        <v>0.2740813860190478</v>
      </c>
      <c r="U308" s="3">
        <f>CRI!I308*Planck!N308</f>
        <v>0</v>
      </c>
      <c r="V308" s="3">
        <f>CRI!J308*Planck!L308</f>
        <v>1.1509623799762134</v>
      </c>
      <c r="W308" s="3">
        <f>CRI!J308*Planck!M308</f>
        <v>0.41680176768677729</v>
      </c>
      <c r="X308" s="3">
        <f>CRI!J308*Planck!N308</f>
        <v>0</v>
      </c>
    </row>
    <row r="309" spans="1:24" x14ac:dyDescent="0.25">
      <c r="A309" s="3">
        <f>CRI!C309*Planck!L309</f>
        <v>0.67351293748394525</v>
      </c>
      <c r="B309" s="3">
        <f>CRI!C309*Planck!M309</f>
        <v>0.24380283816873904</v>
      </c>
      <c r="C309" s="3">
        <f>CRI!C309*Planck!N309</f>
        <v>0</v>
      </c>
      <c r="D309" s="3">
        <f>CRI!D309*Planck!L309</f>
        <v>0.48532982989660767</v>
      </c>
      <c r="E309" s="3">
        <f>CRI!D309*Planck!M309</f>
        <v>0.17568302461831306</v>
      </c>
      <c r="F309" s="3">
        <f>CRI!D309*Planck!N309</f>
        <v>0</v>
      </c>
      <c r="G309" s="3">
        <f>CRI!E309*Planck!L309</f>
        <v>0.40684657767121574</v>
      </c>
      <c r="H309" s="3">
        <f>CRI!E309*Planck!M309</f>
        <v>0.14727311802803367</v>
      </c>
      <c r="I309" s="3">
        <f>CRI!E309*Planck!N309</f>
        <v>0</v>
      </c>
      <c r="J309" s="3">
        <f>CRI!F309*Planck!L309</f>
        <v>0.24045619302826468</v>
      </c>
      <c r="K309" s="3">
        <f>CRI!F309*Planck!M309</f>
        <v>8.7041983981099885E-2</v>
      </c>
      <c r="L309" s="3">
        <f>CRI!F309*Planck!N309</f>
        <v>0</v>
      </c>
      <c r="M309" s="3">
        <f>CRI!G309*Planck!L309</f>
        <v>0.28006593946096719</v>
      </c>
      <c r="N309" s="3">
        <f>CRI!G309*Planck!M309</f>
        <v>0.10138019199758236</v>
      </c>
      <c r="O309" s="3">
        <f>CRI!G309*Planck!N309</f>
        <v>0</v>
      </c>
      <c r="P309" s="3">
        <f>CRI!H309*Planck!L309</f>
        <v>0.42378011239151608</v>
      </c>
      <c r="Q309" s="3">
        <f>CRI!H309*Planck!M309</f>
        <v>0.15340283520980127</v>
      </c>
      <c r="R309" s="3">
        <f>CRI!H309*Planck!N309</f>
        <v>0</v>
      </c>
      <c r="S309" s="3">
        <f>CRI!I309*Planck!L309</f>
        <v>0.69368593102030307</v>
      </c>
      <c r="T309" s="3">
        <f>CRI!I309*Planck!M309</f>
        <v>0.25110519689832306</v>
      </c>
      <c r="U309" s="3">
        <f>CRI!I309*Planck!N309</f>
        <v>0</v>
      </c>
      <c r="V309" s="3">
        <f>CRI!J309*Planck!L309</f>
        <v>1.0541493483706961</v>
      </c>
      <c r="W309" s="3">
        <f>CRI!J309*Planck!M309</f>
        <v>0.38158822003716719</v>
      </c>
      <c r="X309" s="3">
        <f>CRI!J309*Planck!N309</f>
        <v>0</v>
      </c>
    </row>
    <row r="310" spans="1:24" x14ac:dyDescent="0.25">
      <c r="A310" s="3">
        <f>CRI!C310*Planck!L310</f>
        <v>0.61646800890533904</v>
      </c>
      <c r="B310" s="3">
        <f>CRI!C310*Planck!M310</f>
        <v>0.22307902611841127</v>
      </c>
      <c r="C310" s="3">
        <f>CRI!C310*Planck!N310</f>
        <v>0</v>
      </c>
      <c r="D310" s="3">
        <f>CRI!D310*Planck!L310</f>
        <v>0.44375996969715625</v>
      </c>
      <c r="E310" s="3">
        <f>CRI!D310*Planck!M310</f>
        <v>0.16058179895848926</v>
      </c>
      <c r="F310" s="3">
        <f>CRI!D310*Planck!N310</f>
        <v>0</v>
      </c>
      <c r="G310" s="3">
        <f>CRI!E310*Planck!L310</f>
        <v>0.3772094460085117</v>
      </c>
      <c r="H310" s="3">
        <f>CRI!E310*Planck!M310</f>
        <v>0.13649940409343347</v>
      </c>
      <c r="I310" s="3">
        <f>CRI!E310*Planck!N310</f>
        <v>0</v>
      </c>
      <c r="J310" s="3">
        <f>CRI!F310*Planck!L310</f>
        <v>0.22066752591497932</v>
      </c>
      <c r="K310" s="3">
        <f>CRI!F310*Planck!M310</f>
        <v>7.985215139465858E-2</v>
      </c>
      <c r="L310" s="3">
        <f>CRI!F310*Planck!N310</f>
        <v>0</v>
      </c>
      <c r="M310" s="3">
        <f>CRI!G310*Planck!L310</f>
        <v>0.25704129392294295</v>
      </c>
      <c r="N310" s="3">
        <f>CRI!G310*Planck!M310</f>
        <v>9.3014593932239667E-2</v>
      </c>
      <c r="O310" s="3">
        <f>CRI!G310*Planck!N310</f>
        <v>0</v>
      </c>
      <c r="P310" s="3">
        <f>CRI!H310*Planck!L310</f>
        <v>0.38919931768521077</v>
      </c>
      <c r="Q310" s="3">
        <f>CRI!H310*Planck!M310</f>
        <v>0.1408381351521176</v>
      </c>
      <c r="R310" s="3">
        <f>CRI!H310*Planck!N310</f>
        <v>0</v>
      </c>
      <c r="S310" s="3">
        <f>CRI!I310*Planck!L310</f>
        <v>0.63546319886505342</v>
      </c>
      <c r="T310" s="3">
        <f>CRI!I310*Planck!M310</f>
        <v>0.22995274611025918</v>
      </c>
      <c r="U310" s="3">
        <f>CRI!I310*Planck!N310</f>
        <v>0</v>
      </c>
      <c r="V310" s="3">
        <f>CRI!J310*Planck!L310</f>
        <v>0.96484787582605724</v>
      </c>
      <c r="W310" s="3">
        <f>CRI!J310*Planck!M310</f>
        <v>0.34914597575613232</v>
      </c>
      <c r="X310" s="3">
        <f>CRI!J310*Planck!N310</f>
        <v>0</v>
      </c>
    </row>
    <row r="311" spans="1:24" x14ac:dyDescent="0.25">
      <c r="A311" s="3">
        <f>CRI!C311*Planck!L311</f>
        <v>0.56407891758030959</v>
      </c>
      <c r="B311" s="3">
        <f>CRI!C311*Planck!M311</f>
        <v>0.20406419177006591</v>
      </c>
      <c r="C311" s="3">
        <f>CRI!C311*Planck!N311</f>
        <v>0</v>
      </c>
      <c r="D311" s="3">
        <f>CRI!D311*Planck!L311</f>
        <v>0.40562424566937072</v>
      </c>
      <c r="E311" s="3">
        <f>CRI!D311*Planck!M311</f>
        <v>0.14674078621823</v>
      </c>
      <c r="F311" s="3">
        <f>CRI!D311*Planck!N311</f>
        <v>0</v>
      </c>
      <c r="G311" s="3">
        <f>CRI!E311*Planck!L311</f>
        <v>0.34980778659032302</v>
      </c>
      <c r="H311" s="3">
        <f>CRI!E311*Planck!M311</f>
        <v>0.12654832687532047</v>
      </c>
      <c r="I311" s="3">
        <f>CRI!E311*Planck!N311</f>
        <v>0</v>
      </c>
      <c r="J311" s="3">
        <f>CRI!F311*Planck!L311</f>
        <v>0.20256569255177564</v>
      </c>
      <c r="K311" s="3">
        <f>CRI!F311*Planck!M311</f>
        <v>7.3281243178241223E-2</v>
      </c>
      <c r="L311" s="3">
        <f>CRI!F311*Planck!N311</f>
        <v>0</v>
      </c>
      <c r="M311" s="3">
        <f>CRI!G311*Planck!L311</f>
        <v>0.23583378074458552</v>
      </c>
      <c r="N311" s="3">
        <f>CRI!G311*Planck!M311</f>
        <v>8.5316483846200553E-2</v>
      </c>
      <c r="O311" s="3">
        <f>CRI!G311*Planck!N311</f>
        <v>0</v>
      </c>
      <c r="P311" s="3">
        <f>CRI!H311*Planck!L311</f>
        <v>0.35732391021906895</v>
      </c>
      <c r="Q311" s="3">
        <f>CRI!H311*Planck!M311</f>
        <v>0.12926739976697052</v>
      </c>
      <c r="R311" s="3">
        <f>CRI!H311*Planck!N311</f>
        <v>0</v>
      </c>
      <c r="S311" s="3">
        <f>CRI!I311*Planck!L311</f>
        <v>0.58194511309126307</v>
      </c>
      <c r="T311" s="3">
        <f>CRI!I311*Planck!M311</f>
        <v>0.21052756175841444</v>
      </c>
      <c r="U311" s="3">
        <f>CRI!I311*Planck!N311</f>
        <v>0</v>
      </c>
      <c r="V311" s="3">
        <f>CRI!J311*Planck!L311</f>
        <v>0.88295970366546495</v>
      </c>
      <c r="W311" s="3">
        <f>CRI!J311*Planck!M311</f>
        <v>0.31942420232072788</v>
      </c>
      <c r="X311" s="3">
        <f>CRI!J311*Planck!N311</f>
        <v>0</v>
      </c>
    </row>
    <row r="312" spans="1:24" x14ac:dyDescent="0.25">
      <c r="A312" s="3">
        <f>CRI!C312*Planck!L312</f>
        <v>0.51610683830764159</v>
      </c>
      <c r="B312" s="3">
        <f>CRI!C312*Planck!M312</f>
        <v>0.18666242918527481</v>
      </c>
      <c r="C312" s="3">
        <f>CRI!C312*Planck!N312</f>
        <v>0</v>
      </c>
      <c r="D312" s="3">
        <f>CRI!D312*Planck!L312</f>
        <v>0.37074050175374257</v>
      </c>
      <c r="E312" s="3">
        <f>CRI!D312*Planck!M312</f>
        <v>0.13408720349771924</v>
      </c>
      <c r="F312" s="3">
        <f>CRI!D312*Planck!N312</f>
        <v>0</v>
      </c>
      <c r="G312" s="3">
        <f>CRI!E312*Planck!L312</f>
        <v>0.32453879788777462</v>
      </c>
      <c r="H312" s="3">
        <f>CRI!E312*Planck!M312</f>
        <v>0.11737724804663568</v>
      </c>
      <c r="I312" s="3">
        <f>CRI!E312*Planck!N312</f>
        <v>0</v>
      </c>
      <c r="J312" s="3">
        <f>CRI!F312*Planck!L312</f>
        <v>0.18593368628987089</v>
      </c>
      <c r="K312" s="3">
        <f>CRI!F312*Planck!M312</f>
        <v>6.7247381693385039E-2</v>
      </c>
      <c r="L312" s="3">
        <f>CRI!F312*Planck!N312</f>
        <v>0</v>
      </c>
      <c r="M312" s="3">
        <f>CRI!G312*Planck!L312</f>
        <v>0.21635919859184977</v>
      </c>
      <c r="N312" s="3">
        <f>CRI!G312*Planck!M312</f>
        <v>7.8251498697757133E-2</v>
      </c>
      <c r="O312" s="3">
        <f>CRI!G312*Planck!N312</f>
        <v>0</v>
      </c>
      <c r="P312" s="3">
        <f>CRI!H312*Planck!L312</f>
        <v>0.32791941036577227</v>
      </c>
      <c r="Q312" s="3">
        <f>CRI!H312*Planck!M312</f>
        <v>0.11859992771378813</v>
      </c>
      <c r="R312" s="3">
        <f>CRI!H312*Planck!N312</f>
        <v>0</v>
      </c>
      <c r="S312" s="3">
        <f>CRI!I312*Planck!L312</f>
        <v>0.53300990069762988</v>
      </c>
      <c r="T312" s="3">
        <f>CRI!I312*Planck!M312</f>
        <v>0.19277582752103709</v>
      </c>
      <c r="U312" s="3">
        <f>CRI!I312*Planck!N312</f>
        <v>0</v>
      </c>
      <c r="V312" s="3">
        <f>CRI!J312*Planck!L312</f>
        <v>0.80796638224143891</v>
      </c>
      <c r="W312" s="3">
        <f>CRI!J312*Planck!M312</f>
        <v>0.29222044044943674</v>
      </c>
      <c r="X312" s="3">
        <f>CRI!J312*Planck!N312</f>
        <v>0</v>
      </c>
    </row>
    <row r="313" spans="1:24" x14ac:dyDescent="0.25">
      <c r="A313" s="3">
        <f>CRI!C313*Planck!L313</f>
        <v>0.4801827289306469</v>
      </c>
      <c r="B313" s="3">
        <f>CRI!C313*Planck!M313</f>
        <v>0.17362728198813507</v>
      </c>
      <c r="C313" s="3">
        <f>CRI!C313*Planck!N313</f>
        <v>0</v>
      </c>
      <c r="D313" s="3">
        <f>CRI!D313*Planck!L313</f>
        <v>0.34449941364258496</v>
      </c>
      <c r="E313" s="3">
        <f>CRI!D313*Planck!M313</f>
        <v>0.12456611459240412</v>
      </c>
      <c r="F313" s="3">
        <f>CRI!D313*Planck!N313</f>
        <v>0</v>
      </c>
      <c r="G313" s="3">
        <f>CRI!E313*Planck!L313</f>
        <v>0.30636140069675138</v>
      </c>
      <c r="H313" s="3">
        <f>CRI!E313*Planck!M313</f>
        <v>0.11077594862171218</v>
      </c>
      <c r="I313" s="3">
        <f>CRI!E313*Planck!N313</f>
        <v>0</v>
      </c>
      <c r="J313" s="3">
        <f>CRI!F313*Planck!L313</f>
        <v>0.17350700395137492</v>
      </c>
      <c r="K313" s="3">
        <f>CRI!F313*Planck!M313</f>
        <v>6.2737678152378726E-2</v>
      </c>
      <c r="L313" s="3">
        <f>CRI!F313*Planck!N313</f>
        <v>0</v>
      </c>
      <c r="M313" s="3">
        <f>CRI!G313*Planck!L313</f>
        <v>0.20179618937822952</v>
      </c>
      <c r="N313" s="3">
        <f>CRI!G313*Planck!M313</f>
        <v>7.2966647416353503E-2</v>
      </c>
      <c r="O313" s="3">
        <f>CRI!G313*Planck!N313</f>
        <v>0</v>
      </c>
      <c r="P313" s="3">
        <f>CRI!H313*Planck!L313</f>
        <v>0.30594230165339054</v>
      </c>
      <c r="Q313" s="3">
        <f>CRI!H313*Planck!M313</f>
        <v>0.11062440833631997</v>
      </c>
      <c r="R313" s="3">
        <f>CRI!H313*Planck!N313</f>
        <v>0</v>
      </c>
      <c r="S313" s="3">
        <f>CRI!I313*Planck!L313</f>
        <v>0.4963180421000381</v>
      </c>
      <c r="T313" s="3">
        <f>CRI!I313*Planck!M313</f>
        <v>0.1794615829757355</v>
      </c>
      <c r="U313" s="3">
        <f>CRI!I313*Planck!N313</f>
        <v>0</v>
      </c>
      <c r="V313" s="3">
        <f>CRI!J313*Planck!L313</f>
        <v>0.75165413426761096</v>
      </c>
      <c r="W313" s="3">
        <f>CRI!J313*Planck!M313</f>
        <v>0.27178750185094502</v>
      </c>
      <c r="X313" s="3">
        <f>CRI!J313*Planck!N313</f>
        <v>0</v>
      </c>
    </row>
    <row r="314" spans="1:24" x14ac:dyDescent="0.25">
      <c r="A314" s="3">
        <f>CRI!C314*Planck!L314</f>
        <v>0.44722781266567113</v>
      </c>
      <c r="B314" s="3">
        <f>CRI!C314*Planck!M314</f>
        <v>0.16167439174774795</v>
      </c>
      <c r="C314" s="3">
        <f>CRI!C314*Planck!N314</f>
        <v>0</v>
      </c>
      <c r="D314" s="3">
        <f>CRI!D314*Planck!L314</f>
        <v>0.32028414314513404</v>
      </c>
      <c r="E314" s="3">
        <f>CRI!D314*Planck!M314</f>
        <v>0.11578381881215435</v>
      </c>
      <c r="F314" s="3">
        <f>CRI!D314*Planck!N314</f>
        <v>0</v>
      </c>
      <c r="G314" s="3">
        <f>CRI!E314*Planck!L314</f>
        <v>0.28957196503532662</v>
      </c>
      <c r="H314" s="3">
        <f>CRI!E314*Planck!M314</f>
        <v>0.10468126084386557</v>
      </c>
      <c r="I314" s="3">
        <f>CRI!E314*Planck!N314</f>
        <v>0</v>
      </c>
      <c r="J314" s="3">
        <f>CRI!F314*Planck!L314</f>
        <v>0.16214080062415764</v>
      </c>
      <c r="K314" s="3">
        <f>CRI!F314*Planck!M314</f>
        <v>5.8614456829410258E-2</v>
      </c>
      <c r="L314" s="3">
        <f>CRI!F314*Planck!N314</f>
        <v>0</v>
      </c>
      <c r="M314" s="3">
        <f>CRI!G314*Planck!L314</f>
        <v>0.18836802574015188</v>
      </c>
      <c r="N314" s="3">
        <f>CRI!G314*Planck!M314</f>
        <v>6.8095688872171142E-2</v>
      </c>
      <c r="O314" s="3">
        <f>CRI!G314*Planck!N314</f>
        <v>0</v>
      </c>
      <c r="P314" s="3">
        <f>CRI!H314*Planck!L314</f>
        <v>0.2856720059102717</v>
      </c>
      <c r="Q314" s="3">
        <f>CRI!H314*Planck!M314</f>
        <v>0.10327141221297176</v>
      </c>
      <c r="R314" s="3">
        <f>CRI!H314*Planck!N314</f>
        <v>0</v>
      </c>
      <c r="S314" s="3">
        <f>CRI!I314*Planck!L314</f>
        <v>0.46253515223151165</v>
      </c>
      <c r="T314" s="3">
        <f>CRI!I314*Planck!M314</f>
        <v>0.16720804762400615</v>
      </c>
      <c r="U314" s="3">
        <f>CRI!I314*Planck!N314</f>
        <v>0</v>
      </c>
      <c r="V314" s="3">
        <f>CRI!J314*Planck!L314</f>
        <v>0.69984766499110251</v>
      </c>
      <c r="W314" s="3">
        <f>CRI!J314*Planck!M314</f>
        <v>0.25299733681389464</v>
      </c>
      <c r="X314" s="3">
        <f>CRI!J314*Planck!N314</f>
        <v>0</v>
      </c>
    </row>
    <row r="315" spans="1:24" x14ac:dyDescent="0.25">
      <c r="A315" s="3">
        <f>CRI!C315*Planck!L315</f>
        <v>0.41693029551806576</v>
      </c>
      <c r="B315" s="3">
        <f>CRI!C315*Planck!M315</f>
        <v>0.1506902350005504</v>
      </c>
      <c r="C315" s="3">
        <f>CRI!C315*Planck!N315</f>
        <v>0</v>
      </c>
      <c r="D315" s="3">
        <f>CRI!D315*Planck!L315</f>
        <v>0.29814466569065778</v>
      </c>
      <c r="E315" s="3">
        <f>CRI!D315*Planck!M315</f>
        <v>0.10775779601542299</v>
      </c>
      <c r="F315" s="3">
        <f>CRI!D315*Planck!N315</f>
        <v>0</v>
      </c>
      <c r="G315" s="3">
        <f>CRI!E315*Planck!L315</f>
        <v>0.27416958444108919</v>
      </c>
      <c r="H315" s="3">
        <f>CRI!E315*Planck!M315</f>
        <v>9.9092533100993613E-2</v>
      </c>
      <c r="I315" s="3">
        <f>CRI!E315*Planck!N315</f>
        <v>0</v>
      </c>
      <c r="J315" s="3">
        <f>CRI!F315*Planck!L315</f>
        <v>0.15156973714215893</v>
      </c>
      <c r="K315" s="3">
        <f>CRI!F315*Planck!M315</f>
        <v>5.4781529561297886E-2</v>
      </c>
      <c r="L315" s="3">
        <f>CRI!F315*Planck!N315</f>
        <v>0</v>
      </c>
      <c r="M315" s="3">
        <f>CRI!G315*Planck!L315</f>
        <v>0.17590807719853918</v>
      </c>
      <c r="N315" s="3">
        <f>CRI!G315*Planck!M315</f>
        <v>6.3578084338067123E-2</v>
      </c>
      <c r="O315" s="3">
        <f>CRI!G315*Planck!N315</f>
        <v>0</v>
      </c>
      <c r="P315" s="3">
        <f>CRI!H315*Planck!L315</f>
        <v>0.26690440830485629</v>
      </c>
      <c r="Q315" s="3">
        <f>CRI!H315*Planck!M315</f>
        <v>9.6466695854196816E-2</v>
      </c>
      <c r="R315" s="3">
        <f>CRI!H315*Planck!N315</f>
        <v>0</v>
      </c>
      <c r="S315" s="3">
        <f>CRI!I315*Planck!L315</f>
        <v>0.43155146249223447</v>
      </c>
      <c r="T315" s="3">
        <f>CRI!I315*Planck!M315</f>
        <v>0.15597473245972893</v>
      </c>
      <c r="U315" s="3">
        <f>CRI!I315*Planck!N315</f>
        <v>0</v>
      </c>
      <c r="V315" s="3">
        <f>CRI!J315*Planck!L315</f>
        <v>0.65223118763030885</v>
      </c>
      <c r="W315" s="3">
        <f>CRI!J315*Planck!M315</f>
        <v>0.2357345388311812</v>
      </c>
      <c r="X315" s="3">
        <f>CRI!J315*Planck!N315</f>
        <v>0</v>
      </c>
    </row>
    <row r="316" spans="1:24" x14ac:dyDescent="0.25">
      <c r="A316" s="3">
        <f>CRI!C316*Planck!L316</f>
        <v>0.38917436313084652</v>
      </c>
      <c r="B316" s="3">
        <f>CRI!C316*Planck!M316</f>
        <v>0.14063207647084561</v>
      </c>
      <c r="C316" s="3">
        <f>CRI!C316*Planck!N316</f>
        <v>0</v>
      </c>
      <c r="D316" s="3">
        <f>CRI!D316*Planck!L316</f>
        <v>0.27782443112104166</v>
      </c>
      <c r="E316" s="3">
        <f>CRI!D316*Planck!M316</f>
        <v>0.10039465685396963</v>
      </c>
      <c r="F316" s="3">
        <f>CRI!D316*Planck!N316</f>
        <v>0</v>
      </c>
      <c r="G316" s="3">
        <f>CRI!E316*Planck!L316</f>
        <v>0.25987295919246473</v>
      </c>
      <c r="H316" s="3">
        <f>CRI!E316*Planck!M316</f>
        <v>9.3907711638169092E-2</v>
      </c>
      <c r="I316" s="3">
        <f>CRI!E316*Planck!N316</f>
        <v>0</v>
      </c>
      <c r="J316" s="3">
        <f>CRI!F316*Planck!L316</f>
        <v>0.14183356358663357</v>
      </c>
      <c r="K316" s="3">
        <f>CRI!F316*Planck!M316</f>
        <v>5.1252986964461789E-2</v>
      </c>
      <c r="L316" s="3">
        <f>CRI!F316*Planck!N316</f>
        <v>0</v>
      </c>
      <c r="M316" s="3">
        <f>CRI!G316*Planck!L316</f>
        <v>0.16452693376049493</v>
      </c>
      <c r="N316" s="3">
        <f>CRI!G316*Planck!M316</f>
        <v>5.9453464878775675E-2</v>
      </c>
      <c r="O316" s="3">
        <f>CRI!G316*Planck!N316</f>
        <v>0</v>
      </c>
      <c r="P316" s="3">
        <f>CRI!H316*Planck!L316</f>
        <v>0.24971174866685517</v>
      </c>
      <c r="Q316" s="3">
        <f>CRI!H316*Planck!M316</f>
        <v>9.0235855855640479E-2</v>
      </c>
      <c r="R316" s="3">
        <f>CRI!H316*Planck!N316</f>
        <v>0</v>
      </c>
      <c r="S316" s="3">
        <f>CRI!I316*Planck!L316</f>
        <v>0.40314602760355966</v>
      </c>
      <c r="T316" s="3">
        <f>CRI!I316*Planck!M316</f>
        <v>0.14568087817182243</v>
      </c>
      <c r="U316" s="3">
        <f>CRI!I316*Planck!N316</f>
        <v>0</v>
      </c>
      <c r="V316" s="3">
        <f>CRI!J316*Planck!L316</f>
        <v>0.60848715697525302</v>
      </c>
      <c r="W316" s="3">
        <f>CRI!J316*Planck!M316</f>
        <v>0.21988296377708799</v>
      </c>
      <c r="X316" s="3">
        <f>CRI!J316*Planck!N316</f>
        <v>0</v>
      </c>
    </row>
    <row r="317" spans="1:24" x14ac:dyDescent="0.25">
      <c r="A317" s="3">
        <f>CRI!C317*Planck!L317</f>
        <v>0.36358314803818009</v>
      </c>
      <c r="B317" s="3">
        <f>CRI!C317*Planck!M317</f>
        <v>0.131362775014047</v>
      </c>
      <c r="C317" s="3">
        <f>CRI!C317*Planck!N317</f>
        <v>0</v>
      </c>
      <c r="D317" s="3">
        <f>CRI!D317*Planck!L317</f>
        <v>0.25925059251418059</v>
      </c>
      <c r="E317" s="3">
        <f>CRI!D317*Planck!M317</f>
        <v>9.3667370010016127E-2</v>
      </c>
      <c r="F317" s="3">
        <f>CRI!D317*Planck!N317</f>
        <v>0</v>
      </c>
      <c r="G317" s="3">
        <f>CRI!E317*Planck!L317</f>
        <v>0.24660422214763519</v>
      </c>
      <c r="H317" s="3">
        <f>CRI!E317*Planck!M317</f>
        <v>8.9098230009527532E-2</v>
      </c>
      <c r="I317" s="3">
        <f>CRI!E317*Planck!N317</f>
        <v>0</v>
      </c>
      <c r="J317" s="3">
        <f>CRI!F317*Planck!L317</f>
        <v>0.13278688884872664</v>
      </c>
      <c r="K317" s="3">
        <f>CRI!F317*Planck!M317</f>
        <v>4.7975970005130215E-2</v>
      </c>
      <c r="L317" s="3">
        <f>CRI!F317*Planck!N317</f>
        <v>0</v>
      </c>
      <c r="M317" s="3">
        <f>CRI!G317*Planck!L317</f>
        <v>0.15412763884227199</v>
      </c>
      <c r="N317" s="3">
        <f>CRI!G317*Planck!M317</f>
        <v>5.5686393755954709E-2</v>
      </c>
      <c r="O317" s="3">
        <f>CRI!G317*Planck!N317</f>
        <v>0</v>
      </c>
      <c r="P317" s="3">
        <f>CRI!H317*Planck!L317</f>
        <v>0.23395785178108977</v>
      </c>
      <c r="Q317" s="3">
        <f>CRI!H317*Planck!M317</f>
        <v>8.4529090009038937E-2</v>
      </c>
      <c r="R317" s="3">
        <f>CRI!H317*Planck!N317</f>
        <v>0</v>
      </c>
      <c r="S317" s="3">
        <f>CRI!I317*Planck!L317</f>
        <v>0.37701991655263456</v>
      </c>
      <c r="T317" s="3">
        <f>CRI!I317*Planck!M317</f>
        <v>0.13621748626456612</v>
      </c>
      <c r="U317" s="3">
        <f>CRI!I317*Planck!N317</f>
        <v>0</v>
      </c>
      <c r="V317" s="3">
        <f>CRI!J317*Planck!L317</f>
        <v>0.5682962683466336</v>
      </c>
      <c r="W317" s="3">
        <f>CRI!J317*Planck!M317</f>
        <v>0.20532572877195607</v>
      </c>
      <c r="X317" s="3">
        <f>CRI!J317*Planck!N317</f>
        <v>0</v>
      </c>
    </row>
    <row r="318" spans="1:24" x14ac:dyDescent="0.25">
      <c r="A318" s="3">
        <f>CRI!C318*Planck!L318</f>
        <v>0.34014189254603411</v>
      </c>
      <c r="B318" s="3">
        <f>CRI!C318*Planck!M318</f>
        <v>0.12287488575512082</v>
      </c>
      <c r="C318" s="3">
        <f>CRI!C318*Planck!N318</f>
        <v>0</v>
      </c>
      <c r="D318" s="3">
        <f>CRI!D318*Planck!L318</f>
        <v>0.24232524056276974</v>
      </c>
      <c r="E318" s="3">
        <f>CRI!D318*Planck!M318</f>
        <v>8.7539015047088692E-2</v>
      </c>
      <c r="F318" s="3">
        <f>CRI!D318*Planck!N318</f>
        <v>0</v>
      </c>
      <c r="G318" s="3">
        <f>CRI!E318*Planck!L318</f>
        <v>0.23449399803238755</v>
      </c>
      <c r="H318" s="3">
        <f>CRI!E318*Planck!M318</f>
        <v>8.4710010292518137E-2</v>
      </c>
      <c r="I318" s="3">
        <f>CRI!E318*Planck!N318</f>
        <v>0</v>
      </c>
      <c r="J318" s="3">
        <f>CRI!F318*Planck!L318</f>
        <v>0.12448720437447165</v>
      </c>
      <c r="K318" s="3">
        <f>CRI!F318*Planck!M318</f>
        <v>4.4970500108031844E-2</v>
      </c>
      <c r="L318" s="3">
        <f>CRI!F318*Planck!N318</f>
        <v>0</v>
      </c>
      <c r="M318" s="3">
        <f>CRI!G318*Planck!L318</f>
        <v>0.14465634787253145</v>
      </c>
      <c r="N318" s="3">
        <f>CRI!G318*Planck!M318</f>
        <v>5.225652178725599E-2</v>
      </c>
      <c r="O318" s="3">
        <f>CRI!G318*Planck!N318</f>
        <v>0</v>
      </c>
      <c r="P318" s="3">
        <f>CRI!H318*Planck!L318</f>
        <v>0.2194964297902405</v>
      </c>
      <c r="Q318" s="3">
        <f>CRI!H318*Planck!M318</f>
        <v>7.9292199300274535E-2</v>
      </c>
      <c r="R318" s="3">
        <f>CRI!H318*Planck!N318</f>
        <v>0</v>
      </c>
      <c r="S318" s="3">
        <f>CRI!I318*Planck!L318</f>
        <v>0.35314471033232908</v>
      </c>
      <c r="T318" s="3">
        <f>CRI!I318*Planck!M318</f>
        <v>0.12757210119667192</v>
      </c>
      <c r="U318" s="3">
        <f>CRI!I318*Planck!N318</f>
        <v>0</v>
      </c>
      <c r="V318" s="3">
        <f>CRI!J318*Planck!L318</f>
        <v>0.53156405666131956</v>
      </c>
      <c r="W318" s="3">
        <f>CRI!J318*Planck!M318</f>
        <v>0.19202536989750096</v>
      </c>
      <c r="X318" s="3">
        <f>CRI!J318*Planck!N318</f>
        <v>0</v>
      </c>
    </row>
    <row r="319" spans="1:24" x14ac:dyDescent="0.25">
      <c r="A319" s="3">
        <f>CRI!C319*Planck!L319</f>
        <v>0.31875339960219645</v>
      </c>
      <c r="B319" s="3">
        <f>CRI!C319*Planck!M319</f>
        <v>0.11513195839002023</v>
      </c>
      <c r="C319" s="3">
        <f>CRI!C319*Planck!N319</f>
        <v>0</v>
      </c>
      <c r="D319" s="3">
        <f>CRI!D319*Planck!L319</f>
        <v>0.22684121299527107</v>
      </c>
      <c r="E319" s="3">
        <f>CRI!D319*Planck!M319</f>
        <v>8.1933786834295155E-2</v>
      </c>
      <c r="F319" s="3">
        <f>CRI!D319*Planck!N319</f>
        <v>0</v>
      </c>
      <c r="G319" s="3">
        <f>CRI!E319*Planck!L319</f>
        <v>0.22338326767522121</v>
      </c>
      <c r="H319" s="3">
        <f>CRI!E319*Planck!M319</f>
        <v>8.068479618133334E-2</v>
      </c>
      <c r="I319" s="3">
        <f>CRI!E319*Planck!N319</f>
        <v>0</v>
      </c>
      <c r="J319" s="3">
        <f>CRI!F319*Planck!L319</f>
        <v>0.11680939291128439</v>
      </c>
      <c r="K319" s="3">
        <f>CRI!F319*Planck!M319</f>
        <v>4.2190904257050153E-2</v>
      </c>
      <c r="L319" s="3">
        <f>CRI!F319*Planck!N319</f>
        <v>0</v>
      </c>
      <c r="M319" s="3">
        <f>CRI!G319*Planck!L319</f>
        <v>0.13603556889076165</v>
      </c>
      <c r="N319" s="3">
        <f>CRI!G319*Planck!M319</f>
        <v>4.9135292287517861E-2</v>
      </c>
      <c r="O319" s="3">
        <f>CRI!G319*Planck!N319</f>
        <v>0</v>
      </c>
      <c r="P319" s="3">
        <f>CRI!H319*Planck!L319</f>
        <v>0.2062318588877739</v>
      </c>
      <c r="Q319" s="3">
        <f>CRI!H319*Planck!M319</f>
        <v>7.448980254264273E-2</v>
      </c>
      <c r="R319" s="3">
        <f>CRI!H319*Planck!N319</f>
        <v>0</v>
      </c>
      <c r="S319" s="3">
        <f>CRI!I319*Planck!L319</f>
        <v>0.33140947947357896</v>
      </c>
      <c r="T319" s="3">
        <f>CRI!I319*Planck!M319</f>
        <v>0.11970326417986049</v>
      </c>
      <c r="U319" s="3">
        <f>CRI!I319*Planck!N319</f>
        <v>0</v>
      </c>
      <c r="V319" s="3">
        <f>CRI!J319*Planck!L319</f>
        <v>0.49794412608718036</v>
      </c>
      <c r="W319" s="3">
        <f>CRI!J319*Planck!M319</f>
        <v>0.17985465402650155</v>
      </c>
      <c r="X319" s="3">
        <f>CRI!J319*Planck!N319</f>
        <v>0</v>
      </c>
    </row>
    <row r="320" spans="1:24" x14ac:dyDescent="0.25">
      <c r="A320" s="3">
        <f>CRI!C320*Planck!L320</f>
        <v>0.29897827221020917</v>
      </c>
      <c r="B320" s="3">
        <f>CRI!C320*Planck!M320</f>
        <v>0.10797573096847794</v>
      </c>
      <c r="C320" s="3">
        <f>CRI!C320*Planck!N320</f>
        <v>0</v>
      </c>
      <c r="D320" s="3">
        <f>CRI!D320*Planck!L320</f>
        <v>0.21258372704302755</v>
      </c>
      <c r="E320" s="3">
        <f>CRI!D320*Planck!M320</f>
        <v>7.6774419591720724E-2</v>
      </c>
      <c r="F320" s="3">
        <f>CRI!D320*Planck!N320</f>
        <v>0</v>
      </c>
      <c r="G320" s="3">
        <f>CRI!E320*Planck!L320</f>
        <v>0.21303741182635108</v>
      </c>
      <c r="H320" s="3">
        <f>CRI!E320*Planck!M320</f>
        <v>7.6938267438410368E-2</v>
      </c>
      <c r="I320" s="3">
        <f>CRI!E320*Planck!N320</f>
        <v>0</v>
      </c>
      <c r="J320" s="3">
        <f>CRI!F320*Planck!L320</f>
        <v>0.10972690545239197</v>
      </c>
      <c r="K320" s="3">
        <f>CRI!F320*Planck!M320</f>
        <v>3.9627772063653408E-2</v>
      </c>
      <c r="L320" s="3">
        <f>CRI!F320*Planck!N320</f>
        <v>0</v>
      </c>
      <c r="M320" s="3">
        <f>CRI!G320*Planck!L320</f>
        <v>0.12813354523294679</v>
      </c>
      <c r="N320" s="3">
        <f>CRI!G320*Planck!M320</f>
        <v>4.6275313272204834E-2</v>
      </c>
      <c r="O320" s="3">
        <f>CRI!G320*Planck!N320</f>
        <v>0</v>
      </c>
      <c r="P320" s="3">
        <f>CRI!H320*Planck!L320</f>
        <v>0.19398265092676265</v>
      </c>
      <c r="Q320" s="3">
        <f>CRI!H320*Planck!M320</f>
        <v>7.0056657877445153E-2</v>
      </c>
      <c r="R320" s="3">
        <f>CRI!H320*Planck!N320</f>
        <v>0</v>
      </c>
      <c r="S320" s="3">
        <f>CRI!I320*Planck!L320</f>
        <v>0.31142219769565466</v>
      </c>
      <c r="T320" s="3">
        <f>CRI!I320*Planck!M320</f>
        <v>0.11246984333482257</v>
      </c>
      <c r="U320" s="3">
        <f>CRI!I320*Planck!N320</f>
        <v>0</v>
      </c>
      <c r="V320" s="3">
        <f>CRI!J320*Planck!L320</f>
        <v>0.46697126626372365</v>
      </c>
      <c r="W320" s="3">
        <f>CRI!J320*Planck!M320</f>
        <v>0.16864624791413044</v>
      </c>
      <c r="X320" s="3">
        <f>CRI!J320*Planck!N320</f>
        <v>0</v>
      </c>
    </row>
    <row r="321" spans="1:24" x14ac:dyDescent="0.25">
      <c r="A321" s="3">
        <f>CRI!C321*Planck!L321</f>
        <v>0.28058757496956116</v>
      </c>
      <c r="B321" s="3">
        <f>CRI!C321*Planck!M321</f>
        <v>0.10132528298938107</v>
      </c>
      <c r="C321" s="3">
        <f>CRI!C321*Planck!N321</f>
        <v>0</v>
      </c>
      <c r="D321" s="3">
        <f>CRI!D321*Planck!L321</f>
        <v>0.19933446954735992</v>
      </c>
      <c r="E321" s="3">
        <f>CRI!D321*Planck!M321</f>
        <v>7.1983306953686363E-2</v>
      </c>
      <c r="F321" s="3">
        <f>CRI!D321*Planck!N321</f>
        <v>0</v>
      </c>
      <c r="G321" s="3">
        <f>CRI!E321*Planck!L321</f>
        <v>0.20328469531582893</v>
      </c>
      <c r="H321" s="3">
        <f>CRI!E321*Planck!M321</f>
        <v>7.3409805414658802E-2</v>
      </c>
      <c r="I321" s="3">
        <f>CRI!E321*Planck!N321</f>
        <v>0</v>
      </c>
      <c r="J321" s="3">
        <f>CRI!F321*Planck!L321</f>
        <v>0.10313127890910663</v>
      </c>
      <c r="K321" s="3">
        <f>CRI!F321*Planck!M321</f>
        <v>3.7242582896465162E-2</v>
      </c>
      <c r="L321" s="3">
        <f>CRI!F321*Planck!N321</f>
        <v>0</v>
      </c>
      <c r="M321" s="3">
        <f>CRI!G321*Planck!L321</f>
        <v>0.12063381769863092</v>
      </c>
      <c r="N321" s="3">
        <f>CRI!G321*Planck!M321</f>
        <v>4.3563068385081533E-2</v>
      </c>
      <c r="O321" s="3">
        <f>CRI!G321*Planck!N321</f>
        <v>0</v>
      </c>
      <c r="P321" s="3">
        <f>CRI!H321*Planck!L321</f>
        <v>0.1826827486156597</v>
      </c>
      <c r="Q321" s="3">
        <f>CRI!H321*Planck!M321</f>
        <v>6.5970067287433279E-2</v>
      </c>
      <c r="R321" s="3">
        <f>CRI!H321*Planck!N321</f>
        <v>0</v>
      </c>
      <c r="S321" s="3">
        <f>CRI!I321*Planck!L321</f>
        <v>0.29280288849975</v>
      </c>
      <c r="T321" s="3">
        <f>CRI!I321*Planck!M321</f>
        <v>0.10573645515331123</v>
      </c>
      <c r="U321" s="3">
        <f>CRI!I321*Planck!N321</f>
        <v>0</v>
      </c>
      <c r="V321" s="3">
        <f>CRI!J321*Planck!L321</f>
        <v>0.43811042407527973</v>
      </c>
      <c r="W321" s="3">
        <f>CRI!J321*Planck!M321</f>
        <v>0.15820965238692833</v>
      </c>
      <c r="X321" s="3">
        <f>CRI!J321*Planck!N321</f>
        <v>0</v>
      </c>
    </row>
    <row r="322" spans="1:24" x14ac:dyDescent="0.25">
      <c r="A322" s="3">
        <f>CRI!C322*Planck!L322</f>
        <v>0.26321453520658117</v>
      </c>
      <c r="B322" s="3">
        <f>CRI!C322*Planck!M322</f>
        <v>9.5051572776278875E-2</v>
      </c>
      <c r="C322" s="3">
        <f>CRI!C322*Planck!N322</f>
        <v>0</v>
      </c>
      <c r="D322" s="3">
        <f>CRI!D322*Planck!L322</f>
        <v>0.18687092542804898</v>
      </c>
      <c r="E322" s="3">
        <f>CRI!D322*Planck!M322</f>
        <v>6.748250188445773E-2</v>
      </c>
      <c r="F322" s="3">
        <f>CRI!D322*Planck!N322</f>
        <v>0</v>
      </c>
      <c r="G322" s="3">
        <f>CRI!E322*Planck!L322</f>
        <v>0.19370766660224589</v>
      </c>
      <c r="H322" s="3">
        <f>CRI!E322*Planck!M322</f>
        <v>6.995137390462082E-2</v>
      </c>
      <c r="I322" s="3">
        <f>CRI!E322*Planck!N322</f>
        <v>0</v>
      </c>
      <c r="J322" s="3">
        <f>CRI!F322*Planck!L322</f>
        <v>9.6853833301122946E-2</v>
      </c>
      <c r="K322" s="3">
        <f>CRI!F322*Planck!M322</f>
        <v>3.497568695231041E-2</v>
      </c>
      <c r="L322" s="3">
        <f>CRI!F322*Planck!N322</f>
        <v>0</v>
      </c>
      <c r="M322" s="3">
        <f>CRI!G322*Planck!L322</f>
        <v>0.11337595780543216</v>
      </c>
      <c r="N322" s="3">
        <f>CRI!G322*Planck!M322</f>
        <v>4.0942127667704539E-2</v>
      </c>
      <c r="O322" s="3">
        <f>CRI!G322*Planck!N322</f>
        <v>0</v>
      </c>
      <c r="P322" s="3">
        <f>CRI!H322*Planck!L322</f>
        <v>0.17205798621728899</v>
      </c>
      <c r="Q322" s="3">
        <f>CRI!H322*Planck!M322</f>
        <v>6.2133279174104369E-2</v>
      </c>
      <c r="R322" s="3">
        <f>CRI!H322*Planck!N322</f>
        <v>0</v>
      </c>
      <c r="S322" s="3">
        <f>CRI!I322*Planck!L322</f>
        <v>0.27517883226142575</v>
      </c>
      <c r="T322" s="3">
        <f>CRI!I322*Planck!M322</f>
        <v>9.9372098811564266E-2</v>
      </c>
      <c r="U322" s="3">
        <f>CRI!I322*Planck!N322</f>
        <v>0</v>
      </c>
      <c r="V322" s="3">
        <f>CRI!J322*Planck!L322</f>
        <v>0.41077419888299788</v>
      </c>
      <c r="W322" s="3">
        <f>CRI!J322*Planck!M322</f>
        <v>0.14833806054479884</v>
      </c>
      <c r="X322" s="3">
        <f>CRI!J322*Planck!N322</f>
        <v>0</v>
      </c>
    </row>
    <row r="323" spans="1:24" x14ac:dyDescent="0.25">
      <c r="A323" s="3">
        <f>CRI!C323*Planck!L323</f>
        <v>0.24727614302876647</v>
      </c>
      <c r="B323" s="3">
        <f>CRI!C323*Planck!M323</f>
        <v>8.9295945004840158E-2</v>
      </c>
      <c r="C323" s="3">
        <f>CRI!C323*Planck!N323</f>
        <v>0</v>
      </c>
      <c r="D323" s="3">
        <f>CRI!D323*Planck!L323</f>
        <v>0.17542589203620193</v>
      </c>
      <c r="E323" s="3">
        <f>CRI!D323*Planck!M323</f>
        <v>6.3349503174139093E-2</v>
      </c>
      <c r="F323" s="3">
        <f>CRI!D323*Planck!N323</f>
        <v>0</v>
      </c>
      <c r="G323" s="3">
        <f>CRI!E323*Planck!L323</f>
        <v>0.18478835958921663</v>
      </c>
      <c r="H323" s="3">
        <f>CRI!E323*Planck!M323</f>
        <v>6.6730461714997372E-2</v>
      </c>
      <c r="I323" s="3">
        <f>CRI!E323*Planck!N323</f>
        <v>0</v>
      </c>
      <c r="J323" s="3">
        <f>CRI!F323*Planck!L323</f>
        <v>9.1110184244480585E-2</v>
      </c>
      <c r="K323" s="3">
        <f>CRI!F323*Planck!M323</f>
        <v>3.2901556543323843E-2</v>
      </c>
      <c r="L323" s="3">
        <f>CRI!F323*Planck!N323</f>
        <v>0</v>
      </c>
      <c r="M323" s="3">
        <f>CRI!G323*Planck!L323</f>
        <v>0.10662513047519073</v>
      </c>
      <c r="N323" s="3">
        <f>CRI!G323*Planck!M323</f>
        <v>3.8504287839603295E-2</v>
      </c>
      <c r="O323" s="3">
        <f>CRI!G323*Planck!N323</f>
        <v>0</v>
      </c>
      <c r="P323" s="3">
        <f>CRI!H323*Planck!L323</f>
        <v>0.1625324367203359</v>
      </c>
      <c r="Q323" s="3">
        <f>CRI!H323*Planck!M323</f>
        <v>5.8693440269299957E-2</v>
      </c>
      <c r="R323" s="3">
        <f>CRI!H323*Planck!N323</f>
        <v>0</v>
      </c>
      <c r="S323" s="3">
        <f>CRI!I323*Planck!L323</f>
        <v>0.25904610223827074</v>
      </c>
      <c r="T323" s="3">
        <f>CRI!I323*Planck!M323</f>
        <v>9.3546292884776297E-2</v>
      </c>
      <c r="U323" s="3">
        <f>CRI!I323*Planck!N323</f>
        <v>0</v>
      </c>
      <c r="V323" s="3">
        <f>CRI!J323*Planck!L323</f>
        <v>0.38568016336961863</v>
      </c>
      <c r="W323" s="3">
        <f>CRI!J323*Planck!M323</f>
        <v>0.13927617212027102</v>
      </c>
      <c r="X323" s="3">
        <f>CRI!J323*Planck!N323</f>
        <v>0</v>
      </c>
    </row>
    <row r="324" spans="1:24" x14ac:dyDescent="0.25">
      <c r="A324" s="3">
        <f>CRI!C324*Planck!L324</f>
        <v>0.23212286441533639</v>
      </c>
      <c r="B324" s="3">
        <f>CRI!C324*Planck!M324</f>
        <v>8.3823810183820069E-2</v>
      </c>
      <c r="C324" s="3">
        <f>CRI!C324*Planck!N324</f>
        <v>0</v>
      </c>
      <c r="D324" s="3">
        <f>CRI!D324*Planck!L324</f>
        <v>0.16450402826320445</v>
      </c>
      <c r="E324" s="3">
        <f>CRI!D324*Planck!M324</f>
        <v>5.9405412191258299E-2</v>
      </c>
      <c r="F324" s="3">
        <f>CRI!D324*Planck!N324</f>
        <v>0</v>
      </c>
      <c r="G324" s="3">
        <f>CRI!E324*Planck!L324</f>
        <v>0.17599973240488093</v>
      </c>
      <c r="H324" s="3">
        <f>CRI!E324*Planck!M324</f>
        <v>6.3556721129860119E-2</v>
      </c>
      <c r="I324" s="3">
        <f>CRI!E324*Planck!N324</f>
        <v>0</v>
      </c>
      <c r="J324" s="3">
        <f>CRI!F324*Planck!L324</f>
        <v>8.5590286295014834E-2</v>
      </c>
      <c r="K324" s="3">
        <f>CRI!F324*Planck!M324</f>
        <v>3.0908217206620511E-2</v>
      </c>
      <c r="L324" s="3">
        <f>CRI!F324*Planck!N324</f>
        <v>0</v>
      </c>
      <c r="M324" s="3">
        <f>CRI!G324*Planck!L324</f>
        <v>0.10019836448378275</v>
      </c>
      <c r="N324" s="3">
        <f>CRI!G324*Planck!M324</f>
        <v>3.6183461316372158E-2</v>
      </c>
      <c r="O324" s="3">
        <f>CRI!G324*Planck!N324</f>
        <v>0</v>
      </c>
      <c r="P324" s="3">
        <f>CRI!H324*Planck!L324</f>
        <v>0.15356051951697969</v>
      </c>
      <c r="Q324" s="3">
        <f>CRI!H324*Planck!M324</f>
        <v>5.5453511105602427E-2</v>
      </c>
      <c r="R324" s="3">
        <f>CRI!H324*Planck!N324</f>
        <v>0</v>
      </c>
      <c r="S324" s="3">
        <f>CRI!I324*Planck!L324</f>
        <v>0.24366876813841756</v>
      </c>
      <c r="T324" s="3">
        <f>CRI!I324*Planck!M324</f>
        <v>8.7993247109053332E-2</v>
      </c>
      <c r="U324" s="3">
        <f>CRI!I324*Planck!N324</f>
        <v>0</v>
      </c>
      <c r="V324" s="3">
        <f>CRI!J324*Planck!L324</f>
        <v>0.36178838318367851</v>
      </c>
      <c r="W324" s="3">
        <f>CRI!J324*Planck!M324</f>
        <v>0.1306483996528528</v>
      </c>
      <c r="X324" s="3">
        <f>CRI!J324*Planck!N324</f>
        <v>0</v>
      </c>
    </row>
    <row r="325" spans="1:24" x14ac:dyDescent="0.25">
      <c r="A325" s="3">
        <f>CRI!C325*Planck!L325</f>
        <v>0.21778350094518978</v>
      </c>
      <c r="B325" s="3">
        <f>CRI!C325*Planck!M325</f>
        <v>7.8645603823434537E-2</v>
      </c>
      <c r="C325" s="3">
        <f>CRI!C325*Planck!N325</f>
        <v>0</v>
      </c>
      <c r="D325" s="3">
        <f>CRI!D325*Planck!L325</f>
        <v>0.15418092641493658</v>
      </c>
      <c r="E325" s="3">
        <f>CRI!D325*Planck!M325</f>
        <v>5.5677551344952038E-2</v>
      </c>
      <c r="F325" s="3">
        <f>CRI!D325*Planck!N325</f>
        <v>0</v>
      </c>
      <c r="G325" s="3">
        <f>CRI!E325*Planck!L325</f>
        <v>0.16750404158300589</v>
      </c>
      <c r="H325" s="3">
        <f>CRI!E325*Planck!M325</f>
        <v>6.0488771812317356E-2</v>
      </c>
      <c r="I325" s="3">
        <f>CRI!E325*Planck!N325</f>
        <v>0</v>
      </c>
      <c r="J325" s="3">
        <f>CRI!F325*Planck!L325</f>
        <v>8.0409472463118067E-2</v>
      </c>
      <c r="K325" s="3">
        <f>CRI!F325*Planck!M325</f>
        <v>2.9037330594558194E-2</v>
      </c>
      <c r="L325" s="3">
        <f>CRI!F325*Planck!N325</f>
        <v>0</v>
      </c>
      <c r="M325" s="3">
        <f>CRI!G325*Planck!L325</f>
        <v>9.4062134649478851E-2</v>
      </c>
      <c r="N325" s="3">
        <f>CRI!G325*Planck!M325</f>
        <v>3.3967556515179902E-2</v>
      </c>
      <c r="O325" s="3">
        <f>CRI!G325*Planck!N325</f>
        <v>0</v>
      </c>
      <c r="P325" s="3">
        <f>CRI!H325*Planck!L325</f>
        <v>0.1450948443391861</v>
      </c>
      <c r="Q325" s="3">
        <f>CRI!H325*Planck!M325</f>
        <v>5.23964009908831E-2</v>
      </c>
      <c r="R325" s="3">
        <f>CRI!H325*Planck!N325</f>
        <v>0</v>
      </c>
      <c r="S325" s="3">
        <f>CRI!I325*Planck!L325</f>
        <v>0.22903517771256987</v>
      </c>
      <c r="T325" s="3">
        <f>CRI!I325*Planck!M325</f>
        <v>8.2708790013188288E-2</v>
      </c>
      <c r="U325" s="3">
        <f>CRI!I325*Planck!N325</f>
        <v>0</v>
      </c>
      <c r="V325" s="3">
        <f>CRI!J325*Planck!L325</f>
        <v>0.33919803811286042</v>
      </c>
      <c r="W325" s="3">
        <f>CRI!J325*Planck!M325</f>
        <v>0.12249061295889449</v>
      </c>
      <c r="X325" s="3">
        <f>CRI!J325*Planck!N325</f>
        <v>0</v>
      </c>
    </row>
    <row r="326" spans="1:24" x14ac:dyDescent="0.25">
      <c r="A326" s="3">
        <f>CRI!C326*Planck!L326</f>
        <v>0.20428720189825095</v>
      </c>
      <c r="B326" s="3">
        <f>CRI!C326*Planck!M326</f>
        <v>7.3771847004096974E-2</v>
      </c>
      <c r="C326" s="3">
        <f>CRI!C326*Planck!N326</f>
        <v>0</v>
      </c>
      <c r="D326" s="3">
        <f>CRI!D326*Planck!L326</f>
        <v>0.1444312283083572</v>
      </c>
      <c r="E326" s="3">
        <f>CRI!D326*Planck!M326</f>
        <v>5.2156759593216355E-2</v>
      </c>
      <c r="F326" s="3">
        <f>CRI!D326*Planck!N326</f>
        <v>0</v>
      </c>
      <c r="G326" s="3">
        <f>CRI!E326*Planck!L326</f>
        <v>0.15935108013238675</v>
      </c>
      <c r="H326" s="3">
        <f>CRI!E326*Planck!M326</f>
        <v>5.7544591115987483E-2</v>
      </c>
      <c r="I326" s="3">
        <f>CRI!E326*Planck!N326</f>
        <v>0</v>
      </c>
      <c r="J326" s="3">
        <f>CRI!F326*Planck!L326</f>
        <v>7.5437949015581429E-2</v>
      </c>
      <c r="K326" s="3">
        <f>CRI!F326*Planck!M326</f>
        <v>2.7242023882887149E-2</v>
      </c>
      <c r="L326" s="3">
        <f>CRI!F326*Planck!N326</f>
        <v>0</v>
      </c>
      <c r="M326" s="3">
        <f>CRI!G326*Planck!L326</f>
        <v>8.8239005314305022E-2</v>
      </c>
      <c r="N326" s="3">
        <f>CRI!G326*Planck!M326</f>
        <v>3.1864719568104979E-2</v>
      </c>
      <c r="O326" s="3">
        <f>CRI!G326*Planck!N326</f>
        <v>0</v>
      </c>
      <c r="P326" s="3">
        <f>CRI!H326*Planck!L326</f>
        <v>0.13710372711667404</v>
      </c>
      <c r="Q326" s="3">
        <f>CRI!H326*Planck!M326</f>
        <v>4.9510664821677874E-2</v>
      </c>
      <c r="R326" s="3">
        <f>CRI!H326*Planck!N326</f>
        <v>0</v>
      </c>
      <c r="S326" s="3">
        <f>CRI!I326*Planck!L326</f>
        <v>0.21527845368577569</v>
      </c>
      <c r="T326" s="3">
        <f>CRI!I326*Planck!M326</f>
        <v>7.7740989161404705E-2</v>
      </c>
      <c r="U326" s="3">
        <f>CRI!I326*Planck!N326</f>
        <v>0</v>
      </c>
      <c r="V326" s="3">
        <f>CRI!J326*Planck!L326</f>
        <v>0.31790761194278377</v>
      </c>
      <c r="W326" s="3">
        <f>CRI!J326*Planck!M326</f>
        <v>0.11480225629289248</v>
      </c>
      <c r="X326" s="3">
        <f>CRI!J326*Planck!N326</f>
        <v>0</v>
      </c>
    </row>
    <row r="327" spans="1:24" x14ac:dyDescent="0.25">
      <c r="A327" s="3">
        <f>CRI!C327*Planck!L327</f>
        <v>0.19166337119809523</v>
      </c>
      <c r="B327" s="3">
        <f>CRI!C327*Planck!M327</f>
        <v>6.9213146115583116E-2</v>
      </c>
      <c r="C327" s="3">
        <f>CRI!C327*Planck!N327</f>
        <v>0</v>
      </c>
      <c r="D327" s="3">
        <f>CRI!D327*Planck!L327</f>
        <v>0.13536484315718605</v>
      </c>
      <c r="E327" s="3">
        <f>CRI!D327*Planck!M327</f>
        <v>4.8882718746858921E-2</v>
      </c>
      <c r="F327" s="3">
        <f>CRI!D327*Planck!N327</f>
        <v>0</v>
      </c>
      <c r="G327" s="3">
        <f>CRI!E327*Planck!L327</f>
        <v>0.15150927399244676</v>
      </c>
      <c r="H327" s="3">
        <f>CRI!E327*Planck!M327</f>
        <v>5.4712767771713654E-2</v>
      </c>
      <c r="I327" s="3">
        <f>CRI!E327*Planck!N327</f>
        <v>0</v>
      </c>
      <c r="J327" s="3">
        <f>CRI!F327*Planck!L327</f>
        <v>7.0787119816143163E-2</v>
      </c>
      <c r="K327" s="3">
        <f>CRI!F327*Planck!M327</f>
        <v>2.5562522647439988E-2</v>
      </c>
      <c r="L327" s="3">
        <f>CRI!F327*Planck!N327</f>
        <v>0</v>
      </c>
      <c r="M327" s="3">
        <f>CRI!G327*Planck!L327</f>
        <v>8.2791953001337029E-2</v>
      </c>
      <c r="N327" s="3">
        <f>CRI!G327*Planck!M327</f>
        <v>2.9897687306947352E-2</v>
      </c>
      <c r="O327" s="3">
        <f>CRI!G327*Planck!N327</f>
        <v>0</v>
      </c>
      <c r="P327" s="3">
        <f>CRI!H327*Planck!L327</f>
        <v>0.12956940644709244</v>
      </c>
      <c r="Q327" s="3">
        <f>CRI!H327*Planck!M327</f>
        <v>4.6789880635372608E-2</v>
      </c>
      <c r="R327" s="3">
        <f>CRI!H327*Planck!N327</f>
        <v>0</v>
      </c>
      <c r="S327" s="3">
        <f>CRI!I327*Planck!L327</f>
        <v>0.20242632508826902</v>
      </c>
      <c r="T327" s="3">
        <f>CRI!I327*Planck!M327</f>
        <v>7.3099845465486271E-2</v>
      </c>
      <c r="U327" s="3">
        <f>CRI!I327*Planck!N327</f>
        <v>0</v>
      </c>
      <c r="V327" s="3">
        <f>CRI!J327*Planck!L327</f>
        <v>0.29805103080481327</v>
      </c>
      <c r="W327" s="3">
        <f>CRI!J327*Planck!M327</f>
        <v>0.10763167430501046</v>
      </c>
      <c r="X327" s="3">
        <f>CRI!J327*Planck!N327</f>
        <v>0</v>
      </c>
    </row>
    <row r="328" spans="1:24" x14ac:dyDescent="0.25">
      <c r="A328" s="3">
        <f>CRI!C328*Planck!L328</f>
        <v>0.17987069031054254</v>
      </c>
      <c r="B328" s="3">
        <f>CRI!C328*Planck!M328</f>
        <v>6.4954596374680193E-2</v>
      </c>
      <c r="C328" s="3">
        <f>CRI!C328*Planck!N328</f>
        <v>0</v>
      </c>
      <c r="D328" s="3">
        <f>CRI!D328*Planck!L328</f>
        <v>0.12690358720527914</v>
      </c>
      <c r="E328" s="3">
        <f>CRI!D328*Planck!M328</f>
        <v>4.5827206595953116E-2</v>
      </c>
      <c r="F328" s="3">
        <f>CRI!D328*Planck!N328</f>
        <v>0</v>
      </c>
      <c r="G328" s="3">
        <f>CRI!E328*Planck!L328</f>
        <v>0.14406741387135422</v>
      </c>
      <c r="H328" s="3">
        <f>CRI!E328*Planck!M328</f>
        <v>5.2025378357094886E-2</v>
      </c>
      <c r="I328" s="3">
        <f>CRI!E328*Planck!N328</f>
        <v>0</v>
      </c>
      <c r="J328" s="3">
        <f>CRI!F328*Planck!L328</f>
        <v>6.6364207629688504E-2</v>
      </c>
      <c r="K328" s="3">
        <f>CRI!F328*Planck!M328</f>
        <v>2.3965329275545864E-2</v>
      </c>
      <c r="L328" s="3">
        <f>CRI!F328*Planck!N328</f>
        <v>0</v>
      </c>
      <c r="M328" s="3">
        <f>CRI!G328*Planck!L328</f>
        <v>7.7625541867611073E-2</v>
      </c>
      <c r="N328" s="3">
        <f>CRI!G328*Planck!M328</f>
        <v>2.8032003055480505E-2</v>
      </c>
      <c r="O328" s="3">
        <f>CRI!G328*Planck!N328</f>
        <v>0</v>
      </c>
      <c r="P328" s="3">
        <f>CRI!H328*Planck!L328</f>
        <v>0.12243788569713744</v>
      </c>
      <c r="Q328" s="3">
        <f>CRI!H328*Planck!M328</f>
        <v>4.4214560097013529E-2</v>
      </c>
      <c r="R328" s="3">
        <f>CRI!H328*Planck!N328</f>
        <v>0</v>
      </c>
      <c r="S328" s="3">
        <f>CRI!I328*Planck!L328</f>
        <v>0.19039421299494602</v>
      </c>
      <c r="T328" s="3">
        <f>CRI!I328*Planck!M328</f>
        <v>6.8754832906963936E-2</v>
      </c>
      <c r="U328" s="3">
        <f>CRI!I328*Planck!N328</f>
        <v>0</v>
      </c>
      <c r="V328" s="3">
        <f>CRI!J328*Planck!L328</f>
        <v>0.27951408222264357</v>
      </c>
      <c r="W328" s="3">
        <f>CRI!J328*Planck!M328</f>
        <v>0.10093764782058463</v>
      </c>
      <c r="X328" s="3">
        <f>CRI!J328*Planck!N328</f>
        <v>0</v>
      </c>
    </row>
    <row r="329" spans="1:24" x14ac:dyDescent="0.25">
      <c r="A329" s="3">
        <f>CRI!C329*Planck!L329</f>
        <v>0.16881217417579814</v>
      </c>
      <c r="B329" s="3">
        <f>CRI!C329*Planck!M329</f>
        <v>6.0961167628300617E-2</v>
      </c>
      <c r="C329" s="3">
        <f>CRI!C329*Planck!N329</f>
        <v>0</v>
      </c>
      <c r="D329" s="3">
        <f>CRI!D329*Planck!L329</f>
        <v>0.1189772466245483</v>
      </c>
      <c r="E329" s="3">
        <f>CRI!D329*Planck!M329</f>
        <v>4.2964862640058228E-2</v>
      </c>
      <c r="F329" s="3">
        <f>CRI!D329*Planck!N329</f>
        <v>0</v>
      </c>
      <c r="G329" s="3">
        <f>CRI!E329*Planck!L329</f>
        <v>0.13690033460350659</v>
      </c>
      <c r="H329" s="3">
        <f>CRI!E329*Planck!M329</f>
        <v>4.943721794284716E-2</v>
      </c>
      <c r="I329" s="3">
        <f>CRI!E329*Planck!N329</f>
        <v>0</v>
      </c>
      <c r="J329" s="3">
        <f>CRI!F329*Planck!L329</f>
        <v>6.2220801357847057E-2</v>
      </c>
      <c r="K329" s="3">
        <f>CRI!F329*Planck!M329</f>
        <v>2.2469070847893281E-2</v>
      </c>
      <c r="L329" s="3">
        <f>CRI!F329*Planck!N329</f>
        <v>0</v>
      </c>
      <c r="M329" s="3">
        <f>CRI!G329*Planck!L329</f>
        <v>7.2748794093454666E-2</v>
      </c>
      <c r="N329" s="3">
        <f>CRI!G329*Planck!M329</f>
        <v>2.6270921828596531E-2</v>
      </c>
      <c r="O329" s="3">
        <f>CRI!G329*Planck!N329</f>
        <v>0</v>
      </c>
      <c r="P329" s="3">
        <f>CRI!H329*Planck!L329</f>
        <v>0.11573506201046843</v>
      </c>
      <c r="Q329" s="3">
        <f>CRI!H329*Planck!M329</f>
        <v>4.1794050400326077E-2</v>
      </c>
      <c r="R329" s="3">
        <f>CRI!H329*Planck!N329</f>
        <v>0</v>
      </c>
      <c r="S329" s="3">
        <f>CRI!I329*Planck!L329</f>
        <v>0.17912159266775995</v>
      </c>
      <c r="T329" s="3">
        <f>CRI!I329*Planck!M329</f>
        <v>6.4684087446774743E-2</v>
      </c>
      <c r="U329" s="3">
        <f>CRI!I329*Planck!N329</f>
        <v>0</v>
      </c>
      <c r="V329" s="3">
        <f>CRI!J329*Planck!L329</f>
        <v>0.26210694717196109</v>
      </c>
      <c r="W329" s="3">
        <f>CRI!J329*Planck!M329</f>
        <v>9.4651618706435681E-2</v>
      </c>
      <c r="X329" s="3">
        <f>CRI!J329*Planck!N329</f>
        <v>0</v>
      </c>
    </row>
    <row r="330" spans="1:24" x14ac:dyDescent="0.25">
      <c r="A330" s="3">
        <f>CRI!C330*Planck!L330</f>
        <v>0.15843334398263437</v>
      </c>
      <c r="B330" s="3">
        <f>CRI!C330*Planck!M330</f>
        <v>5.7213179743642088E-2</v>
      </c>
      <c r="C330" s="3">
        <f>CRI!C330*Planck!N330</f>
        <v>0</v>
      </c>
      <c r="D330" s="3">
        <f>CRI!D330*Planck!L330</f>
        <v>0.1115458228557633</v>
      </c>
      <c r="E330" s="3">
        <f>CRI!D330*Planck!M330</f>
        <v>4.0281237852296758E-2</v>
      </c>
      <c r="F330" s="3">
        <f>CRI!D330*Planck!N330</f>
        <v>0</v>
      </c>
      <c r="G330" s="3">
        <f>CRI!E330*Planck!L330</f>
        <v>0.13006844417556221</v>
      </c>
      <c r="H330" s="3">
        <f>CRI!E330*Planck!M330</f>
        <v>4.6970095363309268E-2</v>
      </c>
      <c r="I330" s="3">
        <f>CRI!E330*Planck!N330</f>
        <v>0</v>
      </c>
      <c r="J330" s="3">
        <f>CRI!F330*Planck!L330</f>
        <v>5.8267655627780766E-2</v>
      </c>
      <c r="K330" s="3">
        <f>CRI!F330*Planck!M330</f>
        <v>2.1041516708996927E-2</v>
      </c>
      <c r="L330" s="3">
        <f>CRI!F330*Planck!N330</f>
        <v>0</v>
      </c>
      <c r="M330" s="3">
        <f>CRI!G330*Planck!L330</f>
        <v>6.8178283271215612E-2</v>
      </c>
      <c r="N330" s="3">
        <f>CRI!G330*Planck!M330</f>
        <v>2.4620425709354177E-2</v>
      </c>
      <c r="O330" s="3">
        <f>CRI!G330*Planck!N330</f>
        <v>0</v>
      </c>
      <c r="P330" s="3">
        <f>CRI!H330*Planck!L330</f>
        <v>0.10939282443667227</v>
      </c>
      <c r="Q330" s="3">
        <f>CRI!H330*Planck!M330</f>
        <v>3.9503750724632941E-2</v>
      </c>
      <c r="R330" s="3">
        <f>CRI!H330*Planck!N330</f>
        <v>0</v>
      </c>
      <c r="S330" s="3">
        <f>CRI!I330*Planck!L330</f>
        <v>0.16851484451647328</v>
      </c>
      <c r="T330" s="3">
        <f>CRI!I330*Planck!M330</f>
        <v>6.0853794071591694E-2</v>
      </c>
      <c r="U330" s="3">
        <f>CRI!I330*Planck!N330</f>
        <v>0</v>
      </c>
      <c r="V330" s="3">
        <f>CRI!J330*Planck!L330</f>
        <v>0.24581774013526514</v>
      </c>
      <c r="W330" s="3">
        <f>CRI!J330*Planck!M330</f>
        <v>8.8769284274378246E-2</v>
      </c>
      <c r="X330" s="3">
        <f>CRI!J330*Planck!N330</f>
        <v>0</v>
      </c>
    </row>
    <row r="331" spans="1:24" x14ac:dyDescent="0.25">
      <c r="A331" s="3">
        <f>CRI!C331*Planck!L331</f>
        <v>0.1486786536788868</v>
      </c>
      <c r="B331" s="3">
        <f>CRI!C331*Planck!M331</f>
        <v>5.3690577748782879E-2</v>
      </c>
      <c r="C331" s="3">
        <f>CRI!C331*Planck!N331</f>
        <v>0</v>
      </c>
      <c r="D331" s="3">
        <f>CRI!D331*Planck!L331</f>
        <v>0.10456872968963535</v>
      </c>
      <c r="E331" s="3">
        <f>CRI!D331*Planck!M331</f>
        <v>3.7761678442546305E-2</v>
      </c>
      <c r="F331" s="3">
        <f>CRI!D331*Planck!N331</f>
        <v>0</v>
      </c>
      <c r="G331" s="3">
        <f>CRI!E331*Planck!L331</f>
        <v>0.12354625512687145</v>
      </c>
      <c r="H331" s="3">
        <f>CRI!E331*Planck!M331</f>
        <v>4.4614809539415531E-2</v>
      </c>
      <c r="I331" s="3">
        <f>CRI!E331*Planck!N331</f>
        <v>0</v>
      </c>
      <c r="J331" s="3">
        <f>CRI!F331*Planck!L331</f>
        <v>5.4592442262859905E-2</v>
      </c>
      <c r="K331" s="3">
        <f>CRI!F331*Planck!M331</f>
        <v>1.9714328138459952E-2</v>
      </c>
      <c r="L331" s="3">
        <f>CRI!F331*Planck!N331</f>
        <v>0</v>
      </c>
      <c r="M331" s="3">
        <f>CRI!G331*Planck!L331</f>
        <v>6.3856808565834949E-2</v>
      </c>
      <c r="N331" s="3">
        <f>CRI!G331*Planck!M331</f>
        <v>2.3059860042168066E-2</v>
      </c>
      <c r="O331" s="3">
        <f>CRI!G331*Planck!N331</f>
        <v>0</v>
      </c>
      <c r="P331" s="3">
        <f>CRI!H331*Planck!L331</f>
        <v>0.1033826343498081</v>
      </c>
      <c r="Q331" s="3">
        <f>CRI!H331*Planck!M331</f>
        <v>3.7333357748991977E-2</v>
      </c>
      <c r="R331" s="3">
        <f>CRI!H331*Planck!N331</f>
        <v>0</v>
      </c>
      <c r="S331" s="3">
        <f>CRI!I331*Planck!L331</f>
        <v>0.15855209596717854</v>
      </c>
      <c r="T331" s="3">
        <f>CRI!I331*Planck!M331</f>
        <v>5.7256058116748623E-2</v>
      </c>
      <c r="U331" s="3">
        <f>CRI!I331*Planck!N331</f>
        <v>0</v>
      </c>
      <c r="V331" s="3">
        <f>CRI!J331*Planck!L331</f>
        <v>0.23051923212696743</v>
      </c>
      <c r="W331" s="3">
        <f>CRI!J331*Planck!M331</f>
        <v>8.324470560403141E-2</v>
      </c>
      <c r="X331" s="3">
        <f>CRI!J331*Planck!N331</f>
        <v>0</v>
      </c>
    </row>
    <row r="332" spans="1:24" x14ac:dyDescent="0.25">
      <c r="A332" s="3">
        <f>CRI!C332*Planck!L332</f>
        <v>0.13949148624058519</v>
      </c>
      <c r="B332" s="3">
        <f>CRI!C332*Planck!M332</f>
        <v>5.0372930689990478E-2</v>
      </c>
      <c r="C332" s="3">
        <f>CRI!C332*Planck!N332</f>
        <v>0</v>
      </c>
      <c r="D332" s="3">
        <f>CRI!D332*Planck!L332</f>
        <v>9.8004794212135288E-2</v>
      </c>
      <c r="E332" s="3">
        <f>CRI!D332*Planck!M332</f>
        <v>3.5391326303743309E-2</v>
      </c>
      <c r="F332" s="3">
        <f>CRI!D332*Planck!N332</f>
        <v>0</v>
      </c>
      <c r="G332" s="3">
        <f>CRI!E332*Planck!L332</f>
        <v>0.11724499921083668</v>
      </c>
      <c r="H332" s="3">
        <f>CRI!E332*Planck!M332</f>
        <v>4.2339316743741993E-2</v>
      </c>
      <c r="I332" s="3">
        <f>CRI!E332*Planck!N332</f>
        <v>0</v>
      </c>
      <c r="J332" s="3">
        <f>CRI!F332*Planck!L332</f>
        <v>5.1106794527800613E-2</v>
      </c>
      <c r="K332" s="3">
        <f>CRI!F332*Planck!M332</f>
        <v>1.8455599606246511E-2</v>
      </c>
      <c r="L332" s="3">
        <f>CRI!F332*Planck!N332</f>
        <v>0</v>
      </c>
      <c r="M332" s="3">
        <f>CRI!G332*Planck!L332</f>
        <v>5.9825012417837185E-2</v>
      </c>
      <c r="N332" s="3">
        <f>CRI!G332*Planck!M332</f>
        <v>2.1603907774370917E-2</v>
      </c>
      <c r="O332" s="3">
        <f>CRI!G332*Planck!N332</f>
        <v>0</v>
      </c>
      <c r="P332" s="3">
        <f>CRI!H332*Planck!L332</f>
        <v>9.7704166009030577E-2</v>
      </c>
      <c r="Q332" s="3">
        <f>CRI!H332*Planck!M332</f>
        <v>3.5282763953118329E-2</v>
      </c>
      <c r="R332" s="3">
        <f>CRI!H332*Planck!N332</f>
        <v>0</v>
      </c>
      <c r="S332" s="3">
        <f>CRI!I332*Planck!L332</f>
        <v>0.14911158873993588</v>
      </c>
      <c r="T332" s="3">
        <f>CRI!I332*Planck!M332</f>
        <v>5.3846925909989816E-2</v>
      </c>
      <c r="U332" s="3">
        <f>CRI!I332*Planck!N332</f>
        <v>0</v>
      </c>
      <c r="V332" s="3">
        <f>CRI!J332*Planck!L332</f>
        <v>0.21615167803228608</v>
      </c>
      <c r="W332" s="3">
        <f>CRI!J332*Planck!M332</f>
        <v>7.8056330099360235E-2</v>
      </c>
      <c r="X332" s="3">
        <f>CRI!J332*Planck!N332</f>
        <v>0</v>
      </c>
    </row>
    <row r="333" spans="1:24" x14ac:dyDescent="0.25">
      <c r="A333" s="3">
        <f>CRI!C333*Planck!L333</f>
        <v>0.12819229504333349</v>
      </c>
      <c r="B333" s="3">
        <f>CRI!C333*Planck!M333</f>
        <v>4.6292579668333271E-2</v>
      </c>
      <c r="C333" s="3">
        <f>CRI!C333*Planck!N333</f>
        <v>0</v>
      </c>
      <c r="D333" s="3">
        <f>CRI!D333*Planck!L333</f>
        <v>8.9972101949844993E-2</v>
      </c>
      <c r="E333" s="3">
        <f>CRI!D333*Planck!M333</f>
        <v>3.249056970259151E-2</v>
      </c>
      <c r="F333" s="3">
        <f>CRI!D333*Planck!N333</f>
        <v>0</v>
      </c>
      <c r="G333" s="3">
        <f>CRI!E333*Planck!L333</f>
        <v>0.10897173551076991</v>
      </c>
      <c r="H333" s="3">
        <f>CRI!E333*Planck!M333</f>
        <v>3.9351684483249265E-2</v>
      </c>
      <c r="I333" s="3">
        <f>CRI!E333*Planck!N333</f>
        <v>0</v>
      </c>
      <c r="J333" s="3">
        <f>CRI!F333*Planck!L333</f>
        <v>4.6863921733851122E-2</v>
      </c>
      <c r="K333" s="3">
        <f>CRI!F333*Planck!M333</f>
        <v>1.6923418288918905E-2</v>
      </c>
      <c r="L333" s="3">
        <f>CRI!F333*Planck!N333</f>
        <v>0</v>
      </c>
      <c r="M333" s="3">
        <f>CRI!G333*Planck!L333</f>
        <v>5.4900103952207444E-2</v>
      </c>
      <c r="N333" s="3">
        <f>CRI!G333*Planck!M333</f>
        <v>1.9825430499923857E-2</v>
      </c>
      <c r="O333" s="3">
        <f>CRI!G333*Planck!N333</f>
        <v>0</v>
      </c>
      <c r="P333" s="3">
        <f>CRI!H333*Planck!L333</f>
        <v>9.0441569639577155E-2</v>
      </c>
      <c r="Q333" s="3">
        <f>CRI!H333*Planck!M333</f>
        <v>3.2660103061997299E-2</v>
      </c>
      <c r="R333" s="3">
        <f>CRI!H333*Planck!N333</f>
        <v>0</v>
      </c>
      <c r="S333" s="3">
        <f>CRI!I333*Planck!L333</f>
        <v>0.13736072286633794</v>
      </c>
      <c r="T333" s="3">
        <f>CRI!I333*Planck!M333</f>
        <v>4.9603466452022772E-2</v>
      </c>
      <c r="U333" s="3">
        <f>CRI!I333*Planck!N333</f>
        <v>0</v>
      </c>
      <c r="V333" s="3">
        <f>CRI!J333*Planck!L333</f>
        <v>0.1986124485031569</v>
      </c>
      <c r="W333" s="3">
        <f>CRI!J333*Planck!M333</f>
        <v>7.1722583579201402E-2</v>
      </c>
      <c r="X333" s="3">
        <f>CRI!J333*Planck!N333</f>
        <v>0</v>
      </c>
    </row>
    <row r="334" spans="1:24" x14ac:dyDescent="0.25">
      <c r="A334" s="3">
        <f>CRI!C334*Planck!L334</f>
        <v>0.11773371454854192</v>
      </c>
      <c r="B334" s="3">
        <f>CRI!C334*Planck!M334</f>
        <v>4.2515794572989415E-2</v>
      </c>
      <c r="C334" s="3">
        <f>CRI!C334*Planck!N334</f>
        <v>0</v>
      </c>
      <c r="D334" s="3">
        <f>CRI!D334*Planck!L334</f>
        <v>8.2545429493982025E-2</v>
      </c>
      <c r="E334" s="3">
        <f>CRI!D334*Planck!M334</f>
        <v>2.9808662172621351E-2</v>
      </c>
      <c r="F334" s="3">
        <f>CRI!D334*Planck!N334</f>
        <v>0</v>
      </c>
      <c r="G334" s="3">
        <f>CRI!E334*Planck!L334</f>
        <v>0.10117899542705229</v>
      </c>
      <c r="H334" s="3">
        <f>CRI!E334*Planck!M334</f>
        <v>3.6537583148320577E-2</v>
      </c>
      <c r="I334" s="3">
        <f>CRI!E334*Planck!N334</f>
        <v>0</v>
      </c>
      <c r="J334" s="3">
        <f>CRI!F334*Planck!L334</f>
        <v>4.2920581122024438E-2</v>
      </c>
      <c r="K334" s="3">
        <f>CRI!F334*Planck!M334</f>
        <v>1.5499405730420131E-2</v>
      </c>
      <c r="L334" s="3">
        <f>CRI!F334*Planck!N334</f>
        <v>0</v>
      </c>
      <c r="M334" s="3">
        <f>CRI!G334*Planck!L334</f>
        <v>5.0348655704867414E-2</v>
      </c>
      <c r="N334" s="3">
        <f>CRI!G334*Planck!M334</f>
        <v>1.8181819126175062E-2</v>
      </c>
      <c r="O334" s="3">
        <f>CRI!G334*Planck!N334</f>
        <v>0</v>
      </c>
      <c r="P334" s="3">
        <f>CRI!H334*Planck!L334</f>
        <v>8.3686260061312856E-2</v>
      </c>
      <c r="Q334" s="3">
        <f>CRI!H334*Planck!M334</f>
        <v>3.0220636926235587E-2</v>
      </c>
      <c r="R334" s="3">
        <f>CRI!H334*Planck!N334</f>
        <v>0</v>
      </c>
      <c r="S334" s="3">
        <f>CRI!I334*Planck!L334</f>
        <v>0.12645473044102651</v>
      </c>
      <c r="T334" s="3">
        <f>CRI!I334*Planck!M334</f>
        <v>4.5665112689507154E-2</v>
      </c>
      <c r="U334" s="3">
        <f>CRI!I334*Planck!N334</f>
        <v>0</v>
      </c>
      <c r="V334" s="3">
        <f>CRI!J334*Planck!L334</f>
        <v>0.18248218719216294</v>
      </c>
      <c r="W334" s="3">
        <f>CRI!J334*Planck!M334</f>
        <v>6.589765058922864E-2</v>
      </c>
      <c r="X334" s="3">
        <f>CRI!J334*Planck!N334</f>
        <v>0</v>
      </c>
    </row>
    <row r="335" spans="1:24" x14ac:dyDescent="0.25">
      <c r="A335" s="3">
        <f>CRI!C335*Planck!L335</f>
        <v>0.10806325746974599</v>
      </c>
      <c r="B335" s="3">
        <f>CRI!C335*Planck!M335</f>
        <v>3.9023621807492984E-2</v>
      </c>
      <c r="C335" s="3">
        <f>CRI!C335*Planck!N335</f>
        <v>0</v>
      </c>
      <c r="D335" s="3">
        <f>CRI!D335*Planck!L335</f>
        <v>7.568614718178078E-2</v>
      </c>
      <c r="E335" s="3">
        <f>CRI!D335*Planck!M335</f>
        <v>2.7331654188889838E-2</v>
      </c>
      <c r="F335" s="3">
        <f>CRI!D335*Planck!N335</f>
        <v>0</v>
      </c>
      <c r="G335" s="3">
        <f>CRI!E335*Planck!L335</f>
        <v>9.3851752882140579E-2</v>
      </c>
      <c r="H335" s="3">
        <f>CRI!E335*Planck!M335</f>
        <v>3.3891587170304389E-2</v>
      </c>
      <c r="I335" s="3">
        <f>CRI!E335*Planck!N335</f>
        <v>0</v>
      </c>
      <c r="J335" s="3">
        <f>CRI!F335*Planck!L335</f>
        <v>3.9285157526130217E-2</v>
      </c>
      <c r="K335" s="3">
        <f>CRI!F335*Planck!M335</f>
        <v>1.4186590019986149E-2</v>
      </c>
      <c r="L335" s="3">
        <f>CRI!F335*Planck!N335</f>
        <v>0</v>
      </c>
      <c r="M335" s="3">
        <f>CRI!G335*Planck!L335</f>
        <v>4.6146685927674569E-2</v>
      </c>
      <c r="N335" s="3">
        <f>CRI!G335*Planck!M335</f>
        <v>1.6664413617319431E-2</v>
      </c>
      <c r="O335" s="3">
        <f>CRI!G335*Planck!N335</f>
        <v>0</v>
      </c>
      <c r="P335" s="3">
        <f>CRI!H335*Planck!L335</f>
        <v>7.7407344136744438E-2</v>
      </c>
      <c r="Q335" s="3">
        <f>CRI!H335*Planck!M335</f>
        <v>2.7953209938729368E-2</v>
      </c>
      <c r="R335" s="3">
        <f>CRI!H335*Planck!N335</f>
        <v>0</v>
      </c>
      <c r="S335" s="3">
        <f>CRI!I335*Planck!L335</f>
        <v>0.11632035096990953</v>
      </c>
      <c r="T335" s="3">
        <f>CRI!I335*Planck!M335</f>
        <v>4.2005409526317782E-2</v>
      </c>
      <c r="U335" s="3">
        <f>CRI!I335*Planck!N335</f>
        <v>0</v>
      </c>
      <c r="V335" s="3">
        <f>CRI!J335*Planck!L335</f>
        <v>0.16758410892585449</v>
      </c>
      <c r="W335" s="3">
        <f>CRI!J335*Planck!M335</f>
        <v>6.051769158910611E-2</v>
      </c>
      <c r="X335" s="3">
        <f>CRI!J335*Planck!N335</f>
        <v>0</v>
      </c>
    </row>
    <row r="336" spans="1:24" x14ac:dyDescent="0.25">
      <c r="A336" s="3">
        <f>CRI!C336*Planck!L336</f>
        <v>9.9130112127120931E-2</v>
      </c>
      <c r="B336" s="3">
        <f>CRI!C336*Planck!M336</f>
        <v>3.5797698428341337E-2</v>
      </c>
      <c r="C336" s="3">
        <f>CRI!C336*Planck!N336</f>
        <v>0</v>
      </c>
      <c r="D336" s="3">
        <f>CRI!D336*Planck!L336</f>
        <v>6.9356954526118175E-2</v>
      </c>
      <c r="E336" s="3">
        <f>CRI!D336*Planck!M336</f>
        <v>2.504606611208391E-2</v>
      </c>
      <c r="F336" s="3">
        <f>CRI!D336*Planck!N336</f>
        <v>0</v>
      </c>
      <c r="G336" s="3">
        <f>CRI!E336*Planck!L336</f>
        <v>8.6973450355937856E-2</v>
      </c>
      <c r="H336" s="3">
        <f>CRI!E336*Planck!M336</f>
        <v>3.140770529061445E-2</v>
      </c>
      <c r="I336" s="3">
        <f>CRI!E336*Planck!N336</f>
        <v>0</v>
      </c>
      <c r="J336" s="3">
        <f>CRI!F336*Planck!L336</f>
        <v>3.5915470916968943E-2</v>
      </c>
      <c r="K336" s="3">
        <f>CRI!F336*Planck!M336</f>
        <v>1.2969734112161534E-2</v>
      </c>
      <c r="L336" s="3">
        <f>CRI!F336*Planck!N336</f>
        <v>0</v>
      </c>
      <c r="M336" s="3">
        <f>CRI!G336*Planck!L336</f>
        <v>4.2271059000850618E-2</v>
      </c>
      <c r="N336" s="3">
        <f>CRI!G336*Planck!M336</f>
        <v>1.5264853331534536E-2</v>
      </c>
      <c r="O336" s="3">
        <f>CRI!G336*Planck!N336</f>
        <v>0</v>
      </c>
      <c r="P336" s="3">
        <f>CRI!H336*Planck!L336</f>
        <v>7.1532357158856197E-2</v>
      </c>
      <c r="Q336" s="3">
        <f>CRI!H336*Planck!M336</f>
        <v>2.5831643831466616E-2</v>
      </c>
      <c r="R336" s="3">
        <f>CRI!H336*Planck!N336</f>
        <v>0</v>
      </c>
      <c r="S336" s="3">
        <f>CRI!I336*Planck!L336</f>
        <v>0.1069572961096195</v>
      </c>
      <c r="T336" s="3">
        <f>CRI!I336*Planck!M336</f>
        <v>3.8624237869649691E-2</v>
      </c>
      <c r="U336" s="3">
        <f>CRI!I336*Planck!N336</f>
        <v>0</v>
      </c>
      <c r="V336" s="3">
        <f>CRI!J336*Planck!L336</f>
        <v>0.15383509009744478</v>
      </c>
      <c r="W336" s="3">
        <f>CRI!J336*Planck!M336</f>
        <v>5.5552667548112319E-2</v>
      </c>
      <c r="X336" s="3">
        <f>CRI!J336*Planck!N336</f>
        <v>0</v>
      </c>
    </row>
    <row r="337" spans="1:24" x14ac:dyDescent="0.25">
      <c r="A337" s="3">
        <f>CRI!C337*Planck!L337</f>
        <v>9.0885059812902486E-2</v>
      </c>
      <c r="B337" s="3">
        <f>CRI!C337*Planck!M337</f>
        <v>3.2820255513647492E-2</v>
      </c>
      <c r="C337" s="3">
        <f>CRI!C337*Planck!N337</f>
        <v>0</v>
      </c>
      <c r="D337" s="3">
        <f>CRI!D337*Planck!L337</f>
        <v>6.3521815998265174E-2</v>
      </c>
      <c r="E337" s="3">
        <f>CRI!D337*Planck!M337</f>
        <v>2.2938888262226741E-2</v>
      </c>
      <c r="F337" s="3">
        <f>CRI!D337*Planck!N337</f>
        <v>0</v>
      </c>
      <c r="G337" s="3">
        <f>CRI!E337*Planck!L337</f>
        <v>8.0526117511646927E-2</v>
      </c>
      <c r="H337" s="3">
        <f>CRI!E337*Planck!M337</f>
        <v>2.9079452197038207E-2</v>
      </c>
      <c r="I337" s="3">
        <f>CRI!E337*Planck!N337</f>
        <v>0</v>
      </c>
      <c r="J337" s="3">
        <f>CRI!F337*Planck!L337</f>
        <v>3.2835892577564772E-2</v>
      </c>
      <c r="K337" s="3">
        <f>CRI!F337*Planck!M337</f>
        <v>1.1857640701704902E-2</v>
      </c>
      <c r="L337" s="3">
        <f>CRI!F337*Planck!N337</f>
        <v>0</v>
      </c>
      <c r="M337" s="3">
        <f>CRI!G337*Planck!L337</f>
        <v>3.8699444823558478E-2</v>
      </c>
      <c r="N337" s="3">
        <f>CRI!G337*Planck!M337</f>
        <v>1.3975076541295062E-2</v>
      </c>
      <c r="O337" s="3">
        <f>CRI!G337*Planck!N337</f>
        <v>0</v>
      </c>
      <c r="P337" s="3">
        <f>CRI!H337*Planck!L337</f>
        <v>6.6062688638195782E-2</v>
      </c>
      <c r="Q337" s="3">
        <f>CRI!H337*Planck!M337</f>
        <v>2.3856443792715811E-2</v>
      </c>
      <c r="R337" s="3">
        <f>CRI!H337*Planck!N337</f>
        <v>0</v>
      </c>
      <c r="S337" s="3">
        <f>CRI!I337*Planck!L337</f>
        <v>9.8312225991161184E-2</v>
      </c>
      <c r="T337" s="3">
        <f>CRI!I337*Planck!M337</f>
        <v>3.5502340910461692E-2</v>
      </c>
      <c r="U337" s="3">
        <f>CRI!I337*Planck!N337</f>
        <v>0</v>
      </c>
      <c r="V337" s="3">
        <f>CRI!J337*Planck!L337</f>
        <v>0.14111615738691524</v>
      </c>
      <c r="W337" s="3">
        <f>CRI!J337*Planck!M337</f>
        <v>5.0959622539469868E-2</v>
      </c>
      <c r="X337" s="3">
        <f>CRI!J337*Planck!N337</f>
        <v>0</v>
      </c>
    </row>
    <row r="338" spans="1:24" x14ac:dyDescent="0.25">
      <c r="A338" s="3">
        <f>CRI!C338*Planck!L338</f>
        <v>8.3273255726575415E-2</v>
      </c>
      <c r="B338" s="3">
        <f>CRI!C338*Planck!M338</f>
        <v>3.0071493396021443E-2</v>
      </c>
      <c r="C338" s="3">
        <f>CRI!C338*Planck!N338</f>
        <v>0</v>
      </c>
      <c r="D338" s="3">
        <f>CRI!D338*Planck!L338</f>
        <v>5.814091457435875E-2</v>
      </c>
      <c r="E338" s="3">
        <f>CRI!D338*Planck!M338</f>
        <v>2.0995746034023568E-2</v>
      </c>
      <c r="F338" s="3">
        <f>CRI!D338*Planck!N338</f>
        <v>0</v>
      </c>
      <c r="G338" s="3">
        <f>CRI!E338*Planck!L338</f>
        <v>7.4466196006567856E-2</v>
      </c>
      <c r="H338" s="3">
        <f>CRI!E338*Planck!M338</f>
        <v>2.689110329480851E-2</v>
      </c>
      <c r="I338" s="3">
        <f>CRI!E338*Planck!N338</f>
        <v>0</v>
      </c>
      <c r="J338" s="3">
        <f>CRI!F338*Planck!L338</f>
        <v>3.0001284737261477E-2</v>
      </c>
      <c r="K338" s="3">
        <f>CRI!F338*Planck!M338</f>
        <v>1.0834011808196891E-2</v>
      </c>
      <c r="L338" s="3">
        <f>CRI!F338*Planck!N338</f>
        <v>0</v>
      </c>
      <c r="M338" s="3">
        <f>CRI!G338*Planck!L338</f>
        <v>3.5389343631005925E-2</v>
      </c>
      <c r="N338" s="3">
        <f>CRI!G338*Planck!M338</f>
        <v>1.2779738272556834E-2</v>
      </c>
      <c r="O338" s="3">
        <f>CRI!G338*Planck!N338</f>
        <v>0</v>
      </c>
      <c r="P338" s="3">
        <f>CRI!H338*Planck!L338</f>
        <v>6.0969197980377442E-2</v>
      </c>
      <c r="Q338" s="3">
        <f>CRI!H338*Planck!M338</f>
        <v>2.2017090822624472E-2</v>
      </c>
      <c r="R338" s="3">
        <f>CRI!H338*Planck!N338</f>
        <v>0</v>
      </c>
      <c r="S338" s="3">
        <f>CRI!I338*Planck!L338</f>
        <v>9.0308163185849721E-2</v>
      </c>
      <c r="T338" s="3">
        <f>CRI!I338*Planck!M338</f>
        <v>3.261192695247811E-2</v>
      </c>
      <c r="U338" s="3">
        <f>CRI!I338*Planck!N338</f>
        <v>0</v>
      </c>
      <c r="V338" s="3">
        <f>CRI!J338*Planck!L338</f>
        <v>0.12934921450563927</v>
      </c>
      <c r="W338" s="3">
        <f>CRI!J338*Planck!M338</f>
        <v>4.6710363559684207E-2</v>
      </c>
      <c r="X338" s="3">
        <f>CRI!J338*Planck!N338</f>
        <v>0</v>
      </c>
    </row>
    <row r="339" spans="1:24" x14ac:dyDescent="0.25">
      <c r="A339" s="3">
        <f>CRI!C339*Planck!L339</f>
        <v>7.626535983592922E-2</v>
      </c>
      <c r="B339" s="3">
        <f>CRI!C339*Planck!M339</f>
        <v>2.7540816261274741E-2</v>
      </c>
      <c r="C339" s="3">
        <f>CRI!C339*Planck!N339</f>
        <v>0</v>
      </c>
      <c r="D339" s="3">
        <f>CRI!D339*Planck!L339</f>
        <v>5.3164574149858285E-2</v>
      </c>
      <c r="E339" s="3">
        <f>CRI!D339*Planck!M339</f>
        <v>1.9198700057537387E-2</v>
      </c>
      <c r="F339" s="3">
        <f>CRI!D339*Planck!N339</f>
        <v>0</v>
      </c>
      <c r="G339" s="3">
        <f>CRI!E339*Planck!L339</f>
        <v>6.8810850979785759E-2</v>
      </c>
      <c r="H339" s="3">
        <f>CRI!E339*Planck!M339</f>
        <v>2.4848856777089989E-2</v>
      </c>
      <c r="I339" s="3">
        <f>CRI!E339*Planck!N339</f>
        <v>0</v>
      </c>
      <c r="J339" s="3">
        <f>CRI!F339*Planck!L339</f>
        <v>2.7393272104333757E-2</v>
      </c>
      <c r="K339" s="3">
        <f>CRI!F339*Planck!M339</f>
        <v>9.8922115550701094E-3</v>
      </c>
      <c r="L339" s="3">
        <f>CRI!F339*Planck!N339</f>
        <v>0</v>
      </c>
      <c r="M339" s="3">
        <f>CRI!G339*Planck!L339</f>
        <v>3.2308332888604165E-2</v>
      </c>
      <c r="N339" s="3">
        <f>CRI!G339*Planck!M339</f>
        <v>1.1667129896290823E-2</v>
      </c>
      <c r="O339" s="3">
        <f>CRI!G339*Planck!N339</f>
        <v>0</v>
      </c>
      <c r="P339" s="3">
        <f>CRI!H339*Planck!L339</f>
        <v>5.6228295372053504E-2</v>
      </c>
      <c r="Q339" s="3">
        <f>CRI!H339*Planck!M339</f>
        <v>2.0305065823564963E-2</v>
      </c>
      <c r="R339" s="3">
        <f>CRI!H339*Planck!N339</f>
        <v>0</v>
      </c>
      <c r="S339" s="3">
        <f>CRI!I339*Planck!L339</f>
        <v>8.2933458966589407E-2</v>
      </c>
      <c r="T339" s="3">
        <f>CRI!I339*Planck!M339</f>
        <v>2.9948788810864175E-2</v>
      </c>
      <c r="U339" s="3">
        <f>CRI!I339*Planck!N339</f>
        <v>0</v>
      </c>
      <c r="V339" s="3">
        <f>CRI!J339*Planck!L339</f>
        <v>0.11850211550875962</v>
      </c>
      <c r="W339" s="3">
        <f>CRI!J339*Planck!M339</f>
        <v>4.2793281206831409E-2</v>
      </c>
      <c r="X339" s="3">
        <f>CRI!J339*Planck!N339</f>
        <v>0</v>
      </c>
    </row>
    <row r="340" spans="1:24" x14ac:dyDescent="0.25">
      <c r="A340" s="3">
        <f>CRI!C340*Planck!L340</f>
        <v>6.9793844147412507E-2</v>
      </c>
      <c r="B340" s="3">
        <f>CRI!C340*Planck!M340</f>
        <v>2.5203836135329311E-2</v>
      </c>
      <c r="C340" s="3">
        <f>CRI!C340*Planck!N340</f>
        <v>0</v>
      </c>
      <c r="D340" s="3">
        <f>CRI!D340*Planck!L340</f>
        <v>4.8602412834455384E-2</v>
      </c>
      <c r="E340" s="3">
        <f>CRI!D340*Planck!M340</f>
        <v>1.755122194263967E-2</v>
      </c>
      <c r="F340" s="3">
        <f>CRI!D340*Planck!N340</f>
        <v>0</v>
      </c>
      <c r="G340" s="3">
        <f>CRI!E340*Planck!L340</f>
        <v>6.3514346466981786E-2</v>
      </c>
      <c r="H340" s="3">
        <f>CRI!E340*Planck!M340</f>
        <v>2.2936194447396523E-2</v>
      </c>
      <c r="I340" s="3">
        <f>CRI!E340*Planck!N340</f>
        <v>0</v>
      </c>
      <c r="J340" s="3">
        <f>CRI!F340*Planck!L340</f>
        <v>2.4998095777943753E-2</v>
      </c>
      <c r="K340" s="3">
        <f>CRI!F340*Planck!M340</f>
        <v>9.0272704903863622E-3</v>
      </c>
      <c r="L340" s="3">
        <f>CRI!F340*Planck!N340</f>
        <v>0</v>
      </c>
      <c r="M340" s="3">
        <f>CRI!G340*Planck!L340</f>
        <v>2.9494156169660255E-2</v>
      </c>
      <c r="N340" s="3">
        <f>CRI!G340*Planck!M340</f>
        <v>1.0650880290815564E-2</v>
      </c>
      <c r="O340" s="3">
        <f>CRI!G340*Planck!N340</f>
        <v>0</v>
      </c>
      <c r="P340" s="3">
        <f>CRI!H340*Planck!L340</f>
        <v>5.1824589448518879E-2</v>
      </c>
      <c r="Q340" s="3">
        <f>CRI!H340*Planck!M340</f>
        <v>1.87148089662806E-2</v>
      </c>
      <c r="R340" s="3">
        <f>CRI!H340*Planck!N340</f>
        <v>0</v>
      </c>
      <c r="S340" s="3">
        <f>CRI!I340*Planck!L340</f>
        <v>7.6103315563787993E-2</v>
      </c>
      <c r="T340" s="3">
        <f>CRI!I340*Planck!M340</f>
        <v>2.7482301888598289E-2</v>
      </c>
      <c r="U340" s="3">
        <f>CRI!I340*Planck!N340</f>
        <v>0</v>
      </c>
      <c r="V340" s="3">
        <f>CRI!J340*Planck!L340</f>
        <v>0.1084899372521192</v>
      </c>
      <c r="W340" s="3">
        <f>CRI!J340*Planck!M340</f>
        <v>3.9177704484356639E-2</v>
      </c>
      <c r="X340" s="3">
        <f>CRI!J340*Planck!N340</f>
        <v>0</v>
      </c>
    </row>
    <row r="341" spans="1:24" x14ac:dyDescent="0.25">
      <c r="A341" s="3">
        <f>CRI!C341*Planck!L341</f>
        <v>6.384418590127966E-2</v>
      </c>
      <c r="B341" s="3">
        <f>CRI!C341*Planck!M341</f>
        <v>2.305530637104165E-2</v>
      </c>
      <c r="C341" s="3">
        <f>CRI!C341*Planck!N341</f>
        <v>0</v>
      </c>
      <c r="D341" s="3">
        <f>CRI!D341*Planck!L341</f>
        <v>4.4412750913510921E-2</v>
      </c>
      <c r="E341" s="3">
        <f>CRI!D341*Planck!M341</f>
        <v>1.6038258842787291E-2</v>
      </c>
      <c r="F341" s="3">
        <f>CRI!D341*Planck!N341</f>
        <v>0</v>
      </c>
      <c r="G341" s="3">
        <f>CRI!E341*Planck!L341</f>
        <v>5.8582076567497435E-2</v>
      </c>
      <c r="H341" s="3">
        <f>CRI!E341*Planck!M341</f>
        <v>2.1155062188496044E-2</v>
      </c>
      <c r="I341" s="3">
        <f>CRI!E341*Planck!N341</f>
        <v>0</v>
      </c>
      <c r="J341" s="3">
        <f>CRI!F341*Planck!L341</f>
        <v>2.2802473779722977E-2</v>
      </c>
      <c r="K341" s="3">
        <f>CRI!F341*Planck!M341</f>
        <v>8.2343914576976408E-3</v>
      </c>
      <c r="L341" s="3">
        <f>CRI!F341*Planck!N341</f>
        <v>0</v>
      </c>
      <c r="M341" s="3">
        <f>CRI!G341*Planck!L341</f>
        <v>2.6899793287016954E-2</v>
      </c>
      <c r="N341" s="3">
        <f>CRI!G341*Planck!M341</f>
        <v>9.7140086727526866E-3</v>
      </c>
      <c r="O341" s="3">
        <f>CRI!G341*Planck!N341</f>
        <v>0</v>
      </c>
      <c r="P341" s="3">
        <f>CRI!H341*Planck!L341</f>
        <v>4.7742679476294986E-2</v>
      </c>
      <c r="Q341" s="3">
        <f>CRI!H341*Planck!M341</f>
        <v>1.7240757114554434E-2</v>
      </c>
      <c r="R341" s="3">
        <f>CRI!H341*Planck!N341</f>
        <v>0</v>
      </c>
      <c r="S341" s="3">
        <f>CRI!I341*Planck!L341</f>
        <v>6.9818872540678228E-2</v>
      </c>
      <c r="T341" s="3">
        <f>CRI!I341*Planck!M341</f>
        <v>2.5212875286640311E-2</v>
      </c>
      <c r="U341" s="3">
        <f>CRI!I341*Planck!N341</f>
        <v>0</v>
      </c>
      <c r="V341" s="3">
        <f>CRI!J341*Planck!L341</f>
        <v>9.9281203445969343E-2</v>
      </c>
      <c r="W341" s="3">
        <f>CRI!J341*Planck!M341</f>
        <v>3.5852263287872242E-2</v>
      </c>
      <c r="X341" s="3">
        <f>CRI!J341*Planck!N341</f>
        <v>0</v>
      </c>
    </row>
    <row r="342" spans="1:24" x14ac:dyDescent="0.25">
      <c r="A342" s="3">
        <f>CRI!C342*Planck!L342</f>
        <v>5.837238600449788E-2</v>
      </c>
      <c r="B342" s="3">
        <f>CRI!C342*Planck!M342</f>
        <v>2.1079336048230944E-2</v>
      </c>
      <c r="C342" s="3">
        <f>CRI!C342*Planck!N342</f>
        <v>0</v>
      </c>
      <c r="D342" s="3">
        <f>CRI!D342*Planck!L342</f>
        <v>4.0585092415144443E-2</v>
      </c>
      <c r="E342" s="3">
        <f>CRI!D342*Planck!M342</f>
        <v>1.4656019054993188E-2</v>
      </c>
      <c r="F342" s="3">
        <f>CRI!D342*Planck!N342</f>
        <v>0</v>
      </c>
      <c r="G342" s="3">
        <f>CRI!E342*Planck!L342</f>
        <v>5.3988193922614988E-2</v>
      </c>
      <c r="H342" s="3">
        <f>CRI!E342*Planck!M342</f>
        <v>1.9496124113277974E-2</v>
      </c>
      <c r="I342" s="3">
        <f>CRI!E342*Planck!N342</f>
        <v>0</v>
      </c>
      <c r="J342" s="3">
        <f>CRI!F342*Planck!L342</f>
        <v>2.0793596731215981E-2</v>
      </c>
      <c r="K342" s="3">
        <f>CRI!F342*Planck!M342</f>
        <v>7.5089480343483615E-3</v>
      </c>
      <c r="L342" s="3">
        <f>CRI!F342*Planck!N342</f>
        <v>0</v>
      </c>
      <c r="M342" s="3">
        <f>CRI!G342*Planck!L342</f>
        <v>2.455147565854417E-2</v>
      </c>
      <c r="N342" s="3">
        <f>CRI!G342*Planck!M342</f>
        <v>8.8659868357366198E-3</v>
      </c>
      <c r="O342" s="3">
        <f>CRI!G342*Planck!N342</f>
        <v>0</v>
      </c>
      <c r="P342" s="3">
        <f>CRI!H342*Planck!L342</f>
        <v>4.3967183449739815E-2</v>
      </c>
      <c r="Q342" s="3">
        <f>CRI!H342*Planck!M342</f>
        <v>1.5877353976242618E-2</v>
      </c>
      <c r="R342" s="3">
        <f>CRI!H342*Planck!N342</f>
        <v>0</v>
      </c>
      <c r="S342" s="3">
        <f>CRI!I342*Planck!L342</f>
        <v>6.4009204395490155E-2</v>
      </c>
      <c r="T342" s="3">
        <f>CRI!I342*Planck!M342</f>
        <v>2.311489425031333E-2</v>
      </c>
      <c r="U342" s="3">
        <f>CRI!I342*Planck!N342</f>
        <v>0</v>
      </c>
      <c r="V342" s="3">
        <f>CRI!J342*Planck!L342</f>
        <v>9.0815407410431231E-2</v>
      </c>
      <c r="W342" s="3">
        <f>CRI!J342*Planck!M342</f>
        <v>3.2795104366882905E-2</v>
      </c>
      <c r="X342" s="3">
        <f>CRI!J342*Planck!N342</f>
        <v>0</v>
      </c>
    </row>
    <row r="343" spans="1:24" x14ac:dyDescent="0.25">
      <c r="A343" s="3">
        <f>CRI!C343*Planck!L343</f>
        <v>5.5256557491236126E-2</v>
      </c>
      <c r="B343" s="3">
        <f>CRI!C343*Planck!M343</f>
        <v>1.9954163251314657E-2</v>
      </c>
      <c r="C343" s="3">
        <f>CRI!C343*Planck!N343</f>
        <v>0</v>
      </c>
      <c r="D343" s="3">
        <f>CRI!D343*Planck!L343</f>
        <v>3.8418722375880912E-2</v>
      </c>
      <c r="E343" s="3">
        <f>CRI!D343*Planck!M343</f>
        <v>1.3873710071729503E-2</v>
      </c>
      <c r="F343" s="3">
        <f>CRI!D343*Planck!N343</f>
        <v>0</v>
      </c>
      <c r="G343" s="3">
        <f>CRI!E343*Planck!L343</f>
        <v>5.1509546296551439E-2</v>
      </c>
      <c r="H343" s="3">
        <f>CRI!E343*Planck!M343</f>
        <v>1.860104831839289E-2</v>
      </c>
      <c r="I343" s="3">
        <f>CRI!E343*Planck!N343</f>
        <v>0</v>
      </c>
      <c r="J343" s="3">
        <f>CRI!F343*Planck!L343</f>
        <v>1.9624378250642872E-2</v>
      </c>
      <c r="K343" s="3">
        <f>CRI!F343*Planck!M343</f>
        <v>7.0867253607136823E-3</v>
      </c>
      <c r="L343" s="3">
        <f>CRI!F343*Planck!N343</f>
        <v>0</v>
      </c>
      <c r="M343" s="3">
        <f>CRI!G343*Planck!L343</f>
        <v>2.3205382620246587E-2</v>
      </c>
      <c r="N343" s="3">
        <f>CRI!G343*Planck!M343</f>
        <v>8.3798921636958762E-3</v>
      </c>
      <c r="O343" s="3">
        <f>CRI!G343*Planck!N343</f>
        <v>0</v>
      </c>
      <c r="P343" s="3">
        <f>CRI!H343*Planck!L343</f>
        <v>4.1928580963307073E-2</v>
      </c>
      <c r="Q343" s="3">
        <f>CRI!H343*Planck!M343</f>
        <v>1.5141184819023311E-2</v>
      </c>
      <c r="R343" s="3">
        <f>CRI!H343*Planck!N343</f>
        <v>0</v>
      </c>
      <c r="S343" s="3">
        <f>CRI!I343*Planck!L343</f>
        <v>6.0770355609996801E-2</v>
      </c>
      <c r="T343" s="3">
        <f>CRI!I343*Planck!M343</f>
        <v>2.1945297567164724E-2</v>
      </c>
      <c r="U343" s="3">
        <f>CRI!I343*Planck!N343</f>
        <v>0</v>
      </c>
      <c r="V343" s="3">
        <f>CRI!J343*Planck!L343</f>
        <v>8.6027108283029632E-2</v>
      </c>
      <c r="W343" s="3">
        <f>CRI!J343*Planck!M343</f>
        <v>3.1065977336542455E-2</v>
      </c>
      <c r="X343" s="3">
        <f>CRI!J343*Planck!N343</f>
        <v>0</v>
      </c>
    </row>
    <row r="344" spans="1:24" x14ac:dyDescent="0.25">
      <c r="A344" s="3">
        <f>CRI!C344*Planck!L344</f>
        <v>5.2306984084395512E-2</v>
      </c>
      <c r="B344" s="3">
        <f>CRI!C344*Planck!M344</f>
        <v>1.8889015529860848E-2</v>
      </c>
      <c r="C344" s="3">
        <f>CRI!C344*Planck!N344</f>
        <v>0</v>
      </c>
      <c r="D344" s="3">
        <f>CRI!D344*Planck!L344</f>
        <v>3.6367946015759968E-2</v>
      </c>
      <c r="E344" s="3">
        <f>CRI!D344*Planck!M344</f>
        <v>1.3133135261104966E-2</v>
      </c>
      <c r="F344" s="3">
        <f>CRI!D344*Planck!N344</f>
        <v>0</v>
      </c>
      <c r="G344" s="3">
        <f>CRI!E344*Planck!L344</f>
        <v>4.9141625820060854E-2</v>
      </c>
      <c r="H344" s="3">
        <f>CRI!E344*Planck!M344</f>
        <v>1.7745946349727638E-2</v>
      </c>
      <c r="I344" s="3">
        <f>CRI!E344*Planck!N344</f>
        <v>0</v>
      </c>
      <c r="J344" s="3">
        <f>CRI!F344*Planck!L344</f>
        <v>1.8520713248766651E-2</v>
      </c>
      <c r="K344" s="3">
        <f>CRI!F344*Planck!M344</f>
        <v>6.6881707348219743E-3</v>
      </c>
      <c r="L344" s="3">
        <f>CRI!F344*Planck!N344</f>
        <v>0</v>
      </c>
      <c r="M344" s="3">
        <f>CRI!G344*Planck!L344</f>
        <v>2.1944239031114428E-2</v>
      </c>
      <c r="N344" s="3">
        <f>CRI!G344*Planck!M344</f>
        <v>7.9244689615617942E-3</v>
      </c>
      <c r="O344" s="3">
        <f>CRI!G344*Planck!N344</f>
        <v>0</v>
      </c>
      <c r="P344" s="3">
        <f>CRI!H344*Planck!L344</f>
        <v>3.9982291267943525E-2</v>
      </c>
      <c r="Q344" s="3">
        <f>CRI!H344*Planck!M344</f>
        <v>1.4438341913597498E-2</v>
      </c>
      <c r="R344" s="3">
        <f>CRI!H344*Planck!N344</f>
        <v>0</v>
      </c>
      <c r="S344" s="3">
        <f>CRI!I344*Planck!L344</f>
        <v>5.7683603263885955E-2</v>
      </c>
      <c r="T344" s="3">
        <f>CRI!I344*Planck!M344</f>
        <v>2.0830611761363711E-2</v>
      </c>
      <c r="U344" s="3">
        <f>CRI!I344*Planck!N344</f>
        <v>0</v>
      </c>
      <c r="V344" s="3">
        <f>CRI!J344*Planck!L344</f>
        <v>8.147991361987704E-2</v>
      </c>
      <c r="W344" s="3">
        <f>CRI!J344*Planck!M344</f>
        <v>2.9423897796407701E-2</v>
      </c>
      <c r="X344" s="3">
        <f>CRI!J344*Planck!N344</f>
        <v>0</v>
      </c>
    </row>
    <row r="345" spans="1:24" x14ac:dyDescent="0.25">
      <c r="A345" s="3">
        <f>CRI!C345*Planck!L345</f>
        <v>4.9511215602261072E-2</v>
      </c>
      <c r="B345" s="3">
        <f>CRI!C345*Planck!M345</f>
        <v>1.7879402937087334E-2</v>
      </c>
      <c r="C345" s="3">
        <f>CRI!C345*Planck!N345</f>
        <v>0</v>
      </c>
      <c r="D345" s="3">
        <f>CRI!D345*Planck!L345</f>
        <v>3.4424106985263062E-2</v>
      </c>
      <c r="E345" s="3">
        <f>CRI!D345*Planck!M345</f>
        <v>1.24311728575457E-2</v>
      </c>
      <c r="F345" s="3">
        <f>CRI!D345*Planck!N345</f>
        <v>0</v>
      </c>
      <c r="G345" s="3">
        <f>CRI!E345*Planck!L345</f>
        <v>4.6855034507719169E-2</v>
      </c>
      <c r="H345" s="3">
        <f>CRI!E345*Planck!M345</f>
        <v>1.6920207500548314E-2</v>
      </c>
      <c r="I345" s="3">
        <f>CRI!E345*Planck!N345</f>
        <v>0</v>
      </c>
      <c r="J345" s="3">
        <f>CRI!F345*Planck!L345</f>
        <v>1.7477671602085722E-2</v>
      </c>
      <c r="K345" s="3">
        <f>CRI!F345*Planck!M345</f>
        <v>6.3115059724267522E-3</v>
      </c>
      <c r="L345" s="3">
        <f>CRI!F345*Planck!N345</f>
        <v>0</v>
      </c>
      <c r="M345" s="3">
        <f>CRI!G345*Planck!L345</f>
        <v>2.0739461986183181E-2</v>
      </c>
      <c r="N345" s="3">
        <f>CRI!G345*Planck!M345</f>
        <v>7.4893979684966692E-3</v>
      </c>
      <c r="O345" s="3">
        <f>CRI!G345*Planck!N345</f>
        <v>0</v>
      </c>
      <c r="P345" s="3">
        <f>CRI!H345*Planck!L345</f>
        <v>3.8132135793243559E-2</v>
      </c>
      <c r="Q345" s="3">
        <f>CRI!H345*Planck!M345</f>
        <v>1.3770209686954171E-2</v>
      </c>
      <c r="R345" s="3">
        <f>CRI!H345*Planck!N345</f>
        <v>0</v>
      </c>
      <c r="S345" s="3">
        <f>CRI!I345*Planck!L345</f>
        <v>5.4738579996319536E-2</v>
      </c>
      <c r="T345" s="3">
        <f>CRI!I345*Planck!M345</f>
        <v>1.9767099556196124E-2</v>
      </c>
      <c r="U345" s="3">
        <f>CRI!I345*Planck!N345</f>
        <v>0</v>
      </c>
      <c r="V345" s="3">
        <f>CRI!J345*Planck!L345</f>
        <v>7.7156748434253186E-2</v>
      </c>
      <c r="W345" s="3">
        <f>CRI!J345*Planck!M345</f>
        <v>2.7862709040585451E-2</v>
      </c>
      <c r="X345" s="3">
        <f>CRI!J345*Planck!N345</f>
        <v>0</v>
      </c>
    </row>
    <row r="346" spans="1:24" x14ac:dyDescent="0.25">
      <c r="A346" s="3">
        <f>CRI!C346*Planck!L346</f>
        <v>4.6855373321578145E-2</v>
      </c>
      <c r="B346" s="3">
        <f>CRI!C346*Planck!M346</f>
        <v>1.6920327732686098E-2</v>
      </c>
      <c r="C346" s="3">
        <f>CRI!C346*Planck!N346</f>
        <v>0</v>
      </c>
      <c r="D346" s="3">
        <f>CRI!D346*Planck!L346</f>
        <v>3.2577555699981373E-2</v>
      </c>
      <c r="E346" s="3">
        <f>CRI!D346*Planck!M346</f>
        <v>1.1764348037318231E-2</v>
      </c>
      <c r="F346" s="3">
        <f>CRI!D346*Planck!N346</f>
        <v>0</v>
      </c>
      <c r="G346" s="3">
        <f>CRI!E346*Planck!L346</f>
        <v>4.4653371871486811E-2</v>
      </c>
      <c r="H346" s="3">
        <f>CRI!E346*Planck!M346</f>
        <v>1.6125144948682179E-2</v>
      </c>
      <c r="I346" s="3">
        <f>CRI!E346*Planck!N346</f>
        <v>0</v>
      </c>
      <c r="J346" s="3">
        <f>CRI!F346*Planck!L346</f>
        <v>1.6499928673972045E-2</v>
      </c>
      <c r="K346" s="3">
        <f>CRI!F346*Planck!M346</f>
        <v>5.9584244226046964E-3</v>
      </c>
      <c r="L346" s="3">
        <f>CRI!F346*Planck!N346</f>
        <v>0</v>
      </c>
      <c r="M346" s="3">
        <f>CRI!G346*Planck!L346</f>
        <v>1.961691702798261E-2</v>
      </c>
      <c r="N346" s="3">
        <f>CRI!G346*Planck!M346</f>
        <v>7.0840256237061318E-3</v>
      </c>
      <c r="O346" s="3">
        <f>CRI!G346*Planck!N346</f>
        <v>0</v>
      </c>
      <c r="P346" s="3">
        <f>CRI!H346*Planck!L346</f>
        <v>3.6348106128219954E-2</v>
      </c>
      <c r="Q346" s="3">
        <f>CRI!H346*Planck!M346</f>
        <v>1.3125962393489321E-2</v>
      </c>
      <c r="R346" s="3">
        <f>CRI!H346*Planck!N346</f>
        <v>0</v>
      </c>
      <c r="S346" s="3">
        <f>CRI!I346*Planck!L346</f>
        <v>5.1943102699414739E-2</v>
      </c>
      <c r="T346" s="3">
        <f>CRI!I346*Planck!M346</f>
        <v>1.8757599370612953E-2</v>
      </c>
      <c r="U346" s="3">
        <f>CRI!I346*Planck!N346</f>
        <v>0</v>
      </c>
      <c r="V346" s="3">
        <f>CRI!J346*Planck!L346</f>
        <v>7.3058185097550812E-2</v>
      </c>
      <c r="W346" s="3">
        <f>CRI!J346*Planck!M346</f>
        <v>2.6382639765171068E-2</v>
      </c>
      <c r="X346" s="3">
        <f>CRI!J346*Planck!N346</f>
        <v>0</v>
      </c>
    </row>
    <row r="347" spans="1:24" x14ac:dyDescent="0.25">
      <c r="A347" s="3">
        <f>CRI!C347*Planck!L347</f>
        <v>4.4324213370861468E-2</v>
      </c>
      <c r="B347" s="3">
        <f>CRI!C347*Planck!M347</f>
        <v>1.6006284382823206E-2</v>
      </c>
      <c r="C347" s="3">
        <f>CRI!C347*Planck!N347</f>
        <v>0</v>
      </c>
      <c r="D347" s="3">
        <f>CRI!D347*Planck!L347</f>
        <v>3.0817693416650464E-2</v>
      </c>
      <c r="E347" s="3">
        <f>CRI!D347*Planck!M347</f>
        <v>1.112883291852944E-2</v>
      </c>
      <c r="F347" s="3">
        <f>CRI!D347*Planck!N347</f>
        <v>0</v>
      </c>
      <c r="G347" s="3">
        <f>CRI!E347*Planck!L347</f>
        <v>4.2517002954452952E-2</v>
      </c>
      <c r="H347" s="3">
        <f>CRI!E347*Planck!M347</f>
        <v>1.53536676376008E-2</v>
      </c>
      <c r="I347" s="3">
        <f>CRI!E347*Planck!N347</f>
        <v>0</v>
      </c>
      <c r="J347" s="3">
        <f>CRI!F347*Planck!L347</f>
        <v>1.5599079383736655E-2</v>
      </c>
      <c r="K347" s="3">
        <f>CRI!F347*Planck!M347</f>
        <v>5.6331129587618147E-3</v>
      </c>
      <c r="L347" s="3">
        <f>CRI!F347*Planck!N347</f>
        <v>0</v>
      </c>
      <c r="M347" s="3">
        <f>CRI!G347*Planck!L347</f>
        <v>1.8547685852613707E-2</v>
      </c>
      <c r="N347" s="3">
        <f>CRI!G347*Planck!M347</f>
        <v>6.6979087009667922E-3</v>
      </c>
      <c r="O347" s="3">
        <f>CRI!G347*Planck!N347</f>
        <v>0</v>
      </c>
      <c r="P347" s="3">
        <f>CRI!H347*Planck!L347</f>
        <v>3.4622346924878915E-2</v>
      </c>
      <c r="Q347" s="3">
        <f>CRI!H347*Planck!M347</f>
        <v>1.2502762908471346E-2</v>
      </c>
      <c r="R347" s="3">
        <f>CRI!H347*Planck!N347</f>
        <v>0</v>
      </c>
      <c r="S347" s="3">
        <f>CRI!I347*Planck!L347</f>
        <v>4.9270262931558458E-2</v>
      </c>
      <c r="T347" s="3">
        <f>CRI!I347*Planck!M347</f>
        <v>1.7792393369747684E-2</v>
      </c>
      <c r="U347" s="3">
        <f>CRI!I347*Planck!N347</f>
        <v>0</v>
      </c>
      <c r="V347" s="3">
        <f>CRI!J347*Planck!L347</f>
        <v>6.9149577512052113E-2</v>
      </c>
      <c r="W347" s="3">
        <f>CRI!J347*Planck!M347</f>
        <v>2.4971177567194143E-2</v>
      </c>
      <c r="X347" s="3">
        <f>CRI!J347*Planck!N347</f>
        <v>0</v>
      </c>
    </row>
    <row r="348" spans="1:24" x14ac:dyDescent="0.25">
      <c r="A348" s="3">
        <f>CRI!C348*Planck!L348</f>
        <v>4.1906436668443993E-2</v>
      </c>
      <c r="B348" s="3">
        <f>CRI!C348*Planck!M348</f>
        <v>1.5133189357950889E-2</v>
      </c>
      <c r="C348" s="3">
        <f>CRI!C348*Planck!N348</f>
        <v>0</v>
      </c>
      <c r="D348" s="3">
        <f>CRI!D348*Planck!L348</f>
        <v>2.9136664121407408E-2</v>
      </c>
      <c r="E348" s="3">
        <f>CRI!D348*Planck!M348</f>
        <v>1.0521788308961564E-2</v>
      </c>
      <c r="F348" s="3">
        <f>CRI!D348*Planck!N348</f>
        <v>0</v>
      </c>
      <c r="G348" s="3">
        <f>CRI!E348*Planck!L348</f>
        <v>4.0449603462373619E-2</v>
      </c>
      <c r="H348" s="3">
        <f>CRI!E348*Planck!M348</f>
        <v>1.460709994250281E-2</v>
      </c>
      <c r="I348" s="3">
        <f>CRI!E348*Planck!N348</f>
        <v>0</v>
      </c>
      <c r="J348" s="3">
        <f>CRI!F348*Planck!L348</f>
        <v>1.4748188012070416E-2</v>
      </c>
      <c r="K348" s="3">
        <f>CRI!F348*Planck!M348</f>
        <v>5.3258434650299271E-3</v>
      </c>
      <c r="L348" s="3">
        <f>CRI!F348*Planck!N348</f>
        <v>0</v>
      </c>
      <c r="M348" s="3">
        <f>CRI!G348*Planck!L348</f>
        <v>1.7535955258254458E-2</v>
      </c>
      <c r="N348" s="3">
        <f>CRI!G348*Planck!M348</f>
        <v>6.3325577785416816E-3</v>
      </c>
      <c r="O348" s="3">
        <f>CRI!G348*Planck!N348</f>
        <v>0</v>
      </c>
      <c r="P348" s="3">
        <f>CRI!H348*Planck!L348</f>
        <v>3.2949610290381709E-2</v>
      </c>
      <c r="Q348" s="3">
        <f>CRI!H348*Planck!M348</f>
        <v>1.1898713692603447E-2</v>
      </c>
      <c r="R348" s="3">
        <f>CRI!H348*Planck!N348</f>
        <v>0</v>
      </c>
      <c r="S348" s="3">
        <f>CRI!I348*Planck!L348</f>
        <v>4.6708590569935204E-2</v>
      </c>
      <c r="T348" s="3">
        <f>CRI!I348*Planck!M348</f>
        <v>1.6867335949613073E-2</v>
      </c>
      <c r="U348" s="3">
        <f>CRI!I348*Planck!N348</f>
        <v>0</v>
      </c>
      <c r="V348" s="3">
        <f>CRI!J348*Planck!L348</f>
        <v>6.5413609512073298E-2</v>
      </c>
      <c r="W348" s="3">
        <f>CRI!J348*Planck!M348</f>
        <v>2.3622064246724202E-2</v>
      </c>
      <c r="X348" s="3">
        <f>CRI!J348*Planck!N348</f>
        <v>0</v>
      </c>
    </row>
    <row r="349" spans="1:24" x14ac:dyDescent="0.25">
      <c r="A349" s="3">
        <f>CRI!C349*Planck!L349</f>
        <v>3.959945552605567E-2</v>
      </c>
      <c r="B349" s="3">
        <f>CRI!C349*Planck!M349</f>
        <v>1.4300091125521558E-2</v>
      </c>
      <c r="C349" s="3">
        <f>CRI!C349*Planck!N349</f>
        <v>0</v>
      </c>
      <c r="D349" s="3">
        <f>CRI!D349*Planck!L349</f>
        <v>2.7532668649017242E-2</v>
      </c>
      <c r="E349" s="3">
        <f>CRI!D349*Planck!M349</f>
        <v>9.9425526280450312E-3</v>
      </c>
      <c r="F349" s="3">
        <f>CRI!D349*Planck!N349</f>
        <v>0</v>
      </c>
      <c r="G349" s="3">
        <f>CRI!E349*Planck!L349</f>
        <v>3.8443763261775933E-2</v>
      </c>
      <c r="H349" s="3">
        <f>CRI!E349*Planck!M349</f>
        <v>1.3882749410270285E-2</v>
      </c>
      <c r="I349" s="3">
        <f>CRI!E349*Planck!N349</f>
        <v>0</v>
      </c>
      <c r="J349" s="3">
        <f>CRI!F349*Planck!L349</f>
        <v>1.3936289069255642E-2</v>
      </c>
      <c r="K349" s="3">
        <f>CRI!F349*Planck!M349</f>
        <v>5.0326500956771143E-3</v>
      </c>
      <c r="L349" s="3">
        <f>CRI!F349*Planck!N349</f>
        <v>0</v>
      </c>
      <c r="M349" s="3">
        <f>CRI!G349*Planck!L349</f>
        <v>1.6570587612834451E-2</v>
      </c>
      <c r="N349" s="3">
        <f>CRI!G349*Planck!M349</f>
        <v>5.983943711323398E-3</v>
      </c>
      <c r="O349" s="3">
        <f>CRI!G349*Planck!N349</f>
        <v>0</v>
      </c>
      <c r="P349" s="3">
        <f>CRI!H349*Planck!L349</f>
        <v>3.1339654931350491E-2</v>
      </c>
      <c r="Q349" s="3">
        <f>CRI!H349*Planck!M349</f>
        <v>1.1317325337108048E-2</v>
      </c>
      <c r="R349" s="3">
        <f>CRI!H349*Planck!N349</f>
        <v>0</v>
      </c>
      <c r="S349" s="3">
        <f>CRI!I349*Planck!L349</f>
        <v>4.425621553212402E-2</v>
      </c>
      <c r="T349" s="3">
        <f>CRI!I349*Planck!M349</f>
        <v>1.5981732742857569E-2</v>
      </c>
      <c r="U349" s="3">
        <f>CRI!I349*Planck!N349</f>
        <v>0</v>
      </c>
      <c r="V349" s="3">
        <f>CRI!J349*Planck!L349</f>
        <v>6.1855029350677937E-2</v>
      </c>
      <c r="W349" s="3">
        <f>CRI!J349*Planck!M349</f>
        <v>2.2336987833191289E-2</v>
      </c>
      <c r="X349" s="3">
        <f>CRI!J349*Planck!N349</f>
        <v>0</v>
      </c>
    </row>
    <row r="350" spans="1:24" x14ac:dyDescent="0.25">
      <c r="A350" s="3">
        <f>CRI!C350*Planck!L350</f>
        <v>3.7399512077144696E-2</v>
      </c>
      <c r="B350" s="3">
        <f>CRI!C350*Planck!M350</f>
        <v>1.3505645946473389E-2</v>
      </c>
      <c r="C350" s="3">
        <f>CRI!C350*Planck!N350</f>
        <v>0</v>
      </c>
      <c r="D350" s="3">
        <f>CRI!D350*Planck!L350</f>
        <v>2.6003094233894596E-2</v>
      </c>
      <c r="E350" s="3">
        <f>CRI!D350*Planck!M350</f>
        <v>9.3901916022690515E-3</v>
      </c>
      <c r="F350" s="3">
        <f>CRI!D350*Planck!N350</f>
        <v>0</v>
      </c>
      <c r="G350" s="3">
        <f>CRI!E350*Planck!L350</f>
        <v>3.6516690976611241E-2</v>
      </c>
      <c r="H350" s="3">
        <f>CRI!E350*Planck!M350</f>
        <v>1.3186843145161786E-2</v>
      </c>
      <c r="I350" s="3">
        <f>CRI!E350*Planck!N350</f>
        <v>0</v>
      </c>
      <c r="J350" s="3">
        <f>CRI!F350*Planck!L350</f>
        <v>1.3162060044317019E-2</v>
      </c>
      <c r="K350" s="3">
        <f>CRI!F350*Planck!M350</f>
        <v>4.7530599468275448E-3</v>
      </c>
      <c r="L350" s="3">
        <f>CRI!F350*Planck!N350</f>
        <v>0</v>
      </c>
      <c r="M350" s="3">
        <f>CRI!G350*Planck!L350</f>
        <v>1.5650010418547675E-2</v>
      </c>
      <c r="N350" s="3">
        <f>CRI!G350*Planck!M350</f>
        <v>5.6515042050693373E-3</v>
      </c>
      <c r="O350" s="3">
        <f>CRI!G350*Planck!N350</f>
        <v>0</v>
      </c>
      <c r="P350" s="3">
        <f>CRI!H350*Planck!L350</f>
        <v>2.979119931981998E-2</v>
      </c>
      <c r="Q350" s="3">
        <f>CRI!H350*Planck!M350</f>
        <v>1.0758145440624296E-2</v>
      </c>
      <c r="R350" s="3">
        <f>CRI!H350*Planck!N350</f>
        <v>0</v>
      </c>
      <c r="S350" s="3">
        <f>CRI!I350*Planck!L350</f>
        <v>4.1909925336233819E-2</v>
      </c>
      <c r="T350" s="3">
        <f>CRI!I350*Planck!M350</f>
        <v>1.5134438440447219E-2</v>
      </c>
      <c r="U350" s="3">
        <f>CRI!I350*Planck!N350</f>
        <v>0</v>
      </c>
      <c r="V350" s="3">
        <f>CRI!J350*Planck!L350</f>
        <v>5.8450782501683438E-2</v>
      </c>
      <c r="W350" s="3">
        <f>CRI!J350*Planck!M350</f>
        <v>2.1107643654112808E-2</v>
      </c>
      <c r="X350" s="3">
        <f>CRI!J350*Planck!N350</f>
        <v>0</v>
      </c>
    </row>
    <row r="351" spans="1:24" x14ac:dyDescent="0.25">
      <c r="A351" s="3">
        <f>CRI!C351*Planck!L351</f>
        <v>3.5302164392050868E-2</v>
      </c>
      <c r="B351" s="3">
        <f>CRI!C351*Planck!M351</f>
        <v>1.2748265693149812E-2</v>
      </c>
      <c r="C351" s="3">
        <f>CRI!C351*Planck!N351</f>
        <v>0</v>
      </c>
      <c r="D351" s="3">
        <f>CRI!D351*Planck!L351</f>
        <v>2.4544852495760685E-2</v>
      </c>
      <c r="E351" s="3">
        <f>CRI!D351*Planck!M351</f>
        <v>8.863601039872401E-3</v>
      </c>
      <c r="F351" s="3">
        <f>CRI!D351*Planck!N351</f>
        <v>0</v>
      </c>
      <c r="G351" s="3">
        <f>CRI!E351*Planck!L351</f>
        <v>3.4658240792625042E-2</v>
      </c>
      <c r="H351" s="3">
        <f>CRI!E351*Planck!M351</f>
        <v>1.2515732949819827E-2</v>
      </c>
      <c r="I351" s="3">
        <f>CRI!E351*Planck!N351</f>
        <v>0</v>
      </c>
      <c r="J351" s="3">
        <f>CRI!F351*Planck!L351</f>
        <v>1.2423937683039361E-2</v>
      </c>
      <c r="K351" s="3">
        <f>CRI!F351*Planck!M351</f>
        <v>4.4865141066020801E-3</v>
      </c>
      <c r="L351" s="3">
        <f>CRI!F351*Planck!N351</f>
        <v>0</v>
      </c>
      <c r="M351" s="3">
        <f>CRI!G351*Planck!L351</f>
        <v>1.4772364928004118E-2</v>
      </c>
      <c r="N351" s="3">
        <f>CRI!G351*Planck!M351</f>
        <v>5.3345746999232044E-3</v>
      </c>
      <c r="O351" s="3">
        <f>CRI!G351*Planck!N351</f>
        <v>0</v>
      </c>
      <c r="P351" s="3">
        <f>CRI!H351*Planck!L351</f>
        <v>2.8302336087704296E-2</v>
      </c>
      <c r="Q351" s="3">
        <f>CRI!H351*Planck!M351</f>
        <v>1.02204979891862E-2</v>
      </c>
      <c r="R351" s="3">
        <f>CRI!H351*Planck!N351</f>
        <v>0</v>
      </c>
      <c r="S351" s="3">
        <f>CRI!I351*Planck!L351</f>
        <v>3.9665693724630538E-2</v>
      </c>
      <c r="T351" s="3">
        <f>CRI!I351*Planck!M351</f>
        <v>1.4324016989127126E-2</v>
      </c>
      <c r="U351" s="3">
        <f>CRI!I351*Planck!N351</f>
        <v>0</v>
      </c>
      <c r="V351" s="3">
        <f>CRI!J351*Planck!L351</f>
        <v>5.5203191400187694E-2</v>
      </c>
      <c r="W351" s="3">
        <f>CRI!J351*Planck!M351</f>
        <v>1.993489530171302E-2</v>
      </c>
      <c r="X351" s="3">
        <f>CRI!J351*Planck!N351</f>
        <v>0</v>
      </c>
    </row>
    <row r="352" spans="1:24" x14ac:dyDescent="0.25">
      <c r="A352" s="3">
        <f>CRI!C352*Planck!L352</f>
        <v>3.3302420749788515E-2</v>
      </c>
      <c r="B352" s="3">
        <f>CRI!C352*Planck!M352</f>
        <v>1.2026116352266835E-2</v>
      </c>
      <c r="C352" s="3">
        <f>CRI!C352*Planck!N352</f>
        <v>0</v>
      </c>
      <c r="D352" s="3">
        <f>CRI!D352*Planck!L352</f>
        <v>2.3154472795990297E-2</v>
      </c>
      <c r="E352" s="3">
        <f>CRI!D352*Planck!M352</f>
        <v>8.3615057899880992E-3</v>
      </c>
      <c r="F352" s="3">
        <f>CRI!D352*Planck!N352</f>
        <v>0</v>
      </c>
      <c r="G352" s="3">
        <f>CRI!E352*Planck!L352</f>
        <v>3.2873634216529439E-2</v>
      </c>
      <c r="H352" s="3">
        <f>CRI!E352*Planck!M352</f>
        <v>1.1871273652452241E-2</v>
      </c>
      <c r="I352" s="3">
        <f>CRI!E352*Planck!N352</f>
        <v>0</v>
      </c>
      <c r="J352" s="3">
        <f>CRI!F352*Planck!L352</f>
        <v>1.1720165242414843E-2</v>
      </c>
      <c r="K352" s="3">
        <f>CRI!F352*Planck!M352</f>
        <v>4.2323671282655812E-3</v>
      </c>
      <c r="L352" s="3">
        <f>CRI!F352*Planck!N352</f>
        <v>0</v>
      </c>
      <c r="M352" s="3">
        <f>CRI!G352*Planck!L352</f>
        <v>1.3935562330920087E-2</v>
      </c>
      <c r="N352" s="3">
        <f>CRI!G352*Planck!M352</f>
        <v>5.0323877439743198E-3</v>
      </c>
      <c r="O352" s="3">
        <f>CRI!G352*Planck!N352</f>
        <v>0</v>
      </c>
      <c r="P352" s="3">
        <f>CRI!H352*Planck!L352</f>
        <v>2.687062275090232E-2</v>
      </c>
      <c r="Q352" s="3">
        <f>CRI!H352*Planck!M352</f>
        <v>9.7034758550479175E-3</v>
      </c>
      <c r="R352" s="3">
        <f>CRI!H352*Planck!N352</f>
        <v>0</v>
      </c>
      <c r="S352" s="3">
        <f>CRI!I352*Planck!L352</f>
        <v>3.7518821660169469E-2</v>
      </c>
      <c r="T352" s="3">
        <f>CRI!I352*Planck!M352</f>
        <v>1.3548736233777014E-2</v>
      </c>
      <c r="U352" s="3">
        <f>CRI!I352*Planck!N352</f>
        <v>0</v>
      </c>
      <c r="V352" s="3">
        <f>CRI!J352*Planck!L352</f>
        <v>5.2097563790978171E-2</v>
      </c>
      <c r="W352" s="3">
        <f>CRI!J352*Planck!M352</f>
        <v>1.8813388027473225E-2</v>
      </c>
      <c r="X352" s="3">
        <f>CRI!J352*Planck!N352</f>
        <v>0</v>
      </c>
    </row>
    <row r="353" spans="1:24" x14ac:dyDescent="0.25">
      <c r="A353" s="3">
        <f>CRI!C353*Planck!L353</f>
        <v>3.1251587731491684E-2</v>
      </c>
      <c r="B353" s="3">
        <f>CRI!C353*Planck!M353</f>
        <v>1.1285527487569095E-2</v>
      </c>
      <c r="C353" s="3">
        <f>CRI!C353*Planck!N353</f>
        <v>0</v>
      </c>
      <c r="D353" s="3">
        <f>CRI!D353*Planck!L353</f>
        <v>2.1721865378176299E-2</v>
      </c>
      <c r="E353" s="3">
        <f>CRI!D353*Planck!M353</f>
        <v>7.8441681399648699E-3</v>
      </c>
      <c r="F353" s="3">
        <f>CRI!D353*Planck!N353</f>
        <v>0</v>
      </c>
      <c r="G353" s="3">
        <f>CRI!E353*Planck!L353</f>
        <v>3.1016865506040561E-2</v>
      </c>
      <c r="H353" s="3">
        <f>CRI!E353*Planck!M353</f>
        <v>1.1200764942061601E-2</v>
      </c>
      <c r="I353" s="3">
        <f>CRI!E353*Planck!N353</f>
        <v>0</v>
      </c>
      <c r="J353" s="3">
        <f>CRI!F353*Planck!L353</f>
        <v>1.1005119199008121E-2</v>
      </c>
      <c r="K353" s="3">
        <f>CRI!F353*Planck!M353</f>
        <v>3.9741524907941804E-3</v>
      </c>
      <c r="L353" s="3">
        <f>CRI!F353*Planck!N353</f>
        <v>0</v>
      </c>
      <c r="M353" s="3">
        <f>CRI!G353*Planck!L353</f>
        <v>1.3084087481575165E-2</v>
      </c>
      <c r="N353" s="3">
        <f>CRI!G353*Planck!M353</f>
        <v>4.7249064652891207E-3</v>
      </c>
      <c r="O353" s="3">
        <f>CRI!G353*Planck!N353</f>
        <v>0</v>
      </c>
      <c r="P353" s="3">
        <f>CRI!H353*Planck!L353</f>
        <v>2.5390238444512339E-2</v>
      </c>
      <c r="Q353" s="3">
        <f>CRI!H353*Planck!M353</f>
        <v>9.168885636896263E-3</v>
      </c>
      <c r="R353" s="3">
        <f>CRI!H353*Planck!N353</f>
        <v>0</v>
      </c>
      <c r="S353" s="3">
        <f>CRI!I353*Planck!L353</f>
        <v>3.5302222707848108E-2</v>
      </c>
      <c r="T353" s="3">
        <f>CRI!I353*Planck!M353</f>
        <v>1.2748286844326976E-2</v>
      </c>
      <c r="U353" s="3">
        <f>CRI!I353*Planck!N353</f>
        <v>0</v>
      </c>
      <c r="V353" s="3">
        <f>CRI!J353*Planck!L353</f>
        <v>4.8909405434714337E-2</v>
      </c>
      <c r="W353" s="3">
        <f>CRI!J353*Planck!M353</f>
        <v>1.7662092696747081E-2</v>
      </c>
      <c r="X353" s="3">
        <f>CRI!J353*Planck!N353</f>
        <v>0</v>
      </c>
    </row>
    <row r="354" spans="1:24" x14ac:dyDescent="0.25">
      <c r="A354" s="3">
        <f>CRI!C354*Planck!L354</f>
        <v>2.9306844602014978E-2</v>
      </c>
      <c r="B354" s="3">
        <f>CRI!C354*Planck!M354</f>
        <v>1.0583244736250545E-2</v>
      </c>
      <c r="C354" s="3">
        <f>CRI!C354*Planck!N354</f>
        <v>0</v>
      </c>
      <c r="D354" s="3">
        <f>CRI!D354*Planck!L354</f>
        <v>2.0357565660240877E-2</v>
      </c>
      <c r="E354" s="3">
        <f>CRI!D354*Planck!M354</f>
        <v>7.3514942513397017E-3</v>
      </c>
      <c r="F354" s="3">
        <f>CRI!D354*Planck!N354</f>
        <v>0</v>
      </c>
      <c r="G354" s="3">
        <f>CRI!E354*Planck!L354</f>
        <v>2.9243954377547135E-2</v>
      </c>
      <c r="H354" s="3">
        <f>CRI!E354*Planck!M354</f>
        <v>1.0560533910636273E-2</v>
      </c>
      <c r="I354" s="3">
        <f>CRI!E354*Planck!N354</f>
        <v>0</v>
      </c>
      <c r="J354" s="3">
        <f>CRI!F354*Planck!L354</f>
        <v>1.0326574857619871E-2</v>
      </c>
      <c r="K354" s="3">
        <f>CRI!F354*Planck!M354</f>
        <v>3.7291175658633897E-3</v>
      </c>
      <c r="L354" s="3">
        <f>CRI!F354*Planck!N354</f>
        <v>0</v>
      </c>
      <c r="M354" s="3">
        <f>CRI!G354*Planck!L354</f>
        <v>1.2282460838569797E-2</v>
      </c>
      <c r="N354" s="3">
        <f>CRI!G354*Planck!M354</f>
        <v>4.435424242467235E-3</v>
      </c>
      <c r="O354" s="3">
        <f>CRI!G354*Planck!N354</f>
        <v>0</v>
      </c>
      <c r="P354" s="3">
        <f>CRI!H354*Planck!L354</f>
        <v>2.3973753567141865E-2</v>
      </c>
      <c r="Q354" s="3">
        <f>CRI!H354*Planck!M354</f>
        <v>8.6573667241603165E-3</v>
      </c>
      <c r="R354" s="3">
        <f>CRI!H354*Planck!N354</f>
        <v>0</v>
      </c>
      <c r="S354" s="3">
        <f>CRI!I354*Planck!L354</f>
        <v>3.3193460474127696E-2</v>
      </c>
      <c r="T354" s="3">
        <f>CRI!I354*Planck!M354</f>
        <v>1.1986773759212527E-2</v>
      </c>
      <c r="U354" s="3">
        <f>CRI!I354*Planck!N354</f>
        <v>0</v>
      </c>
      <c r="V354" s="3">
        <f>CRI!J354*Planck!L354</f>
        <v>4.5878418749291688E-2</v>
      </c>
      <c r="W354" s="3">
        <f>CRI!J354*Planck!M354</f>
        <v>1.6567547285611099E-2</v>
      </c>
      <c r="X354" s="3">
        <f>CRI!J354*Planck!N354</f>
        <v>0</v>
      </c>
    </row>
    <row r="355" spans="1:24" x14ac:dyDescent="0.25">
      <c r="A355" s="3">
        <f>CRI!C355*Planck!L355</f>
        <v>2.7467063149409068E-2</v>
      </c>
      <c r="B355" s="3">
        <f>CRI!C355*Planck!M355</f>
        <v>9.9188572983178146E-3</v>
      </c>
      <c r="C355" s="3">
        <f>CRI!C355*Planck!N355</f>
        <v>0</v>
      </c>
      <c r="D355" s="3">
        <f>CRI!D355*Planck!L355</f>
        <v>1.9067800276467452E-2</v>
      </c>
      <c r="E355" s="3">
        <f>CRI!D355*Planck!M355</f>
        <v>6.8857303347764224E-3</v>
      </c>
      <c r="F355" s="3">
        <f>CRI!D355*Planck!N355</f>
        <v>0</v>
      </c>
      <c r="G355" s="3">
        <f>CRI!E355*Planck!L355</f>
        <v>2.7555476442808452E-2</v>
      </c>
      <c r="H355" s="3">
        <f>CRI!E355*Planck!M355</f>
        <v>9.9507849505656183E-3</v>
      </c>
      <c r="I355" s="3">
        <f>CRI!E355*Planck!N355</f>
        <v>0</v>
      </c>
      <c r="J355" s="3">
        <f>CRI!F355*Planck!L355</f>
        <v>9.6900969565726393E-3</v>
      </c>
      <c r="K355" s="3">
        <f>CRI!F355*Planck!M355</f>
        <v>3.4992706863593314E-3</v>
      </c>
      <c r="L355" s="3">
        <f>CRI!F355*Planck!N355</f>
        <v>0</v>
      </c>
      <c r="M355" s="3">
        <f>CRI!G355*Planck!L355</f>
        <v>1.1523199239719898E-2</v>
      </c>
      <c r="N355" s="3">
        <f>CRI!G355*Planck!M355</f>
        <v>4.161237342963804E-3</v>
      </c>
      <c r="O355" s="3">
        <f>CRI!G355*Planck!N355</f>
        <v>0</v>
      </c>
      <c r="P355" s="3">
        <f>CRI!H355*Planck!L355</f>
        <v>2.2622014671122744E-2</v>
      </c>
      <c r="Q355" s="3">
        <f>CRI!H355*Planck!M355</f>
        <v>8.1692219551381482E-3</v>
      </c>
      <c r="R355" s="3">
        <f>CRI!H355*Planck!N355</f>
        <v>0</v>
      </c>
      <c r="S355" s="3">
        <f>CRI!I355*Planck!L355</f>
        <v>3.119220991130317E-2</v>
      </c>
      <c r="T355" s="3">
        <f>CRI!I355*Planck!M355</f>
        <v>1.1264075713025293E-2</v>
      </c>
      <c r="U355" s="3">
        <f>CRI!I355*Planck!N355</f>
        <v>0</v>
      </c>
      <c r="V355" s="3">
        <f>CRI!J355*Planck!L355</f>
        <v>4.3016014348580982E-2</v>
      </c>
      <c r="W355" s="3">
        <f>CRI!J355*Planck!M355</f>
        <v>1.5533867073631632E-2</v>
      </c>
      <c r="X355" s="3">
        <f>CRI!J355*Planck!N355</f>
        <v>0</v>
      </c>
    </row>
    <row r="356" spans="1:24" x14ac:dyDescent="0.25">
      <c r="A356" s="3">
        <f>CRI!C356*Planck!L356</f>
        <v>2.5730936672499455E-2</v>
      </c>
      <c r="B356" s="3">
        <f>CRI!C356*Planck!M356</f>
        <v>9.2918984434293382E-3</v>
      </c>
      <c r="C356" s="3">
        <f>CRI!C356*Planck!N356</f>
        <v>0</v>
      </c>
      <c r="D356" s="3">
        <f>CRI!D356*Planck!L356</f>
        <v>1.7846005863845115E-2</v>
      </c>
      <c r="E356" s="3">
        <f>CRI!D356*Planck!M356</f>
        <v>6.4445098217089311E-3</v>
      </c>
      <c r="F356" s="3">
        <f>CRI!D356*Planck!N356</f>
        <v>0</v>
      </c>
      <c r="G356" s="3">
        <f>CRI!E356*Planck!L356</f>
        <v>2.5940759761245158E-2</v>
      </c>
      <c r="H356" s="3">
        <f>CRI!E356*Planck!M356</f>
        <v>9.3676692891053702E-3</v>
      </c>
      <c r="I356" s="3">
        <f>CRI!E356*Planck!N356</f>
        <v>0</v>
      </c>
      <c r="J356" s="3">
        <f>CRI!F356*Planck!L356</f>
        <v>9.0941743990572109E-3</v>
      </c>
      <c r="K356" s="3">
        <f>CRI!F356*Planck!M356</f>
        <v>3.2840679691691246E-3</v>
      </c>
      <c r="L356" s="3">
        <f>CRI!F356*Planck!N356</f>
        <v>0</v>
      </c>
      <c r="M356" s="3">
        <f>CRI!G356*Planck!L356</f>
        <v>1.0811410730633891E-2</v>
      </c>
      <c r="N356" s="3">
        <f>CRI!G356*Planck!M356</f>
        <v>3.9041925219387647E-3</v>
      </c>
      <c r="O356" s="3">
        <f>CRI!G356*Planck!N356</f>
        <v>0</v>
      </c>
      <c r="P356" s="3">
        <f>CRI!H356*Planck!L356</f>
        <v>2.1335695129299979E-2</v>
      </c>
      <c r="Q356" s="3">
        <f>CRI!H356*Planck!M356</f>
        <v>7.7046986234787472E-3</v>
      </c>
      <c r="R356" s="3">
        <f>CRI!H356*Planck!N356</f>
        <v>0</v>
      </c>
      <c r="S356" s="3">
        <f>CRI!I356*Planck!L356</f>
        <v>2.9297929181176414E-2</v>
      </c>
      <c r="T356" s="3">
        <f>CRI!I356*Planck!M356</f>
        <v>1.0580002819921901E-2</v>
      </c>
      <c r="U356" s="3">
        <f>CRI!I356*Planck!N356</f>
        <v>0</v>
      </c>
      <c r="V356" s="3">
        <f>CRI!J356*Planck!L356</f>
        <v>4.0302598019865563E-2</v>
      </c>
      <c r="W356" s="3">
        <f>CRI!J356*Planck!M356</f>
        <v>1.4553984278667539E-2</v>
      </c>
      <c r="X356" s="3">
        <f>CRI!J356*Planck!N356</f>
        <v>0</v>
      </c>
    </row>
    <row r="357" spans="1:24" x14ac:dyDescent="0.25">
      <c r="A357" s="3">
        <f>CRI!C357*Planck!L357</f>
        <v>2.4096930813554147E-2</v>
      </c>
      <c r="B357" s="3">
        <f>CRI!C357*Planck!M357</f>
        <v>8.7018455108954593E-3</v>
      </c>
      <c r="C357" s="3">
        <f>CRI!C357*Planck!N357</f>
        <v>0</v>
      </c>
      <c r="D357" s="3">
        <f>CRI!D357*Planck!L357</f>
        <v>1.670237908321457E-2</v>
      </c>
      <c r="E357" s="3">
        <f>CRI!D357*Planck!M357</f>
        <v>6.0315366953202429E-3</v>
      </c>
      <c r="F357" s="3">
        <f>CRI!D357*Planck!N357</f>
        <v>0</v>
      </c>
      <c r="G357" s="3">
        <f>CRI!E357*Planck!L357</f>
        <v>2.4407191725316645E-2</v>
      </c>
      <c r="H357" s="3">
        <f>CRI!E357*Planck!M357</f>
        <v>8.8138864402202925E-3</v>
      </c>
      <c r="I357" s="3">
        <f>CRI!E357*Planck!N357</f>
        <v>0</v>
      </c>
      <c r="J357" s="3">
        <f>CRI!F357*Planck!L357</f>
        <v>8.5321750734687427E-3</v>
      </c>
      <c r="K357" s="3">
        <f>CRI!F357*Planck!M357</f>
        <v>3.0811255564329415E-3</v>
      </c>
      <c r="L357" s="3">
        <f>CRI!F357*Planck!N357</f>
        <v>0</v>
      </c>
      <c r="M357" s="3">
        <f>CRI!G357*Planck!L357</f>
        <v>1.0135189784241659E-2</v>
      </c>
      <c r="N357" s="3">
        <f>CRI!G357*Planck!M357</f>
        <v>3.6600036912779184E-3</v>
      </c>
      <c r="O357" s="3">
        <f>CRI!G357*Planck!N357</f>
        <v>0</v>
      </c>
      <c r="P357" s="3">
        <f>CRI!H357*Planck!L357</f>
        <v>2.0115249112602068E-2</v>
      </c>
      <c r="Q357" s="3">
        <f>CRI!H357*Planck!M357</f>
        <v>7.2639869178934193E-3</v>
      </c>
      <c r="R357" s="3">
        <f>CRI!H357*Planck!N357</f>
        <v>0</v>
      </c>
      <c r="S357" s="3">
        <f>CRI!I357*Planck!L357</f>
        <v>2.7509800842941644E-2</v>
      </c>
      <c r="T357" s="3">
        <f>CRI!I357*Planck!M357</f>
        <v>9.9342957334686358E-3</v>
      </c>
      <c r="U357" s="3">
        <f>CRI!I357*Planck!N357</f>
        <v>0</v>
      </c>
      <c r="V357" s="3">
        <f>CRI!J357*Planck!L357</f>
        <v>3.7748410931104134E-2</v>
      </c>
      <c r="W357" s="3">
        <f>CRI!J357*Planck!M357</f>
        <v>1.3631646401188165E-2</v>
      </c>
      <c r="X357" s="3">
        <f>CRI!J357*Planck!N357</f>
        <v>0</v>
      </c>
    </row>
    <row r="358" spans="1:24" x14ac:dyDescent="0.25">
      <c r="A358" s="3">
        <f>CRI!C358*Planck!L358</f>
        <v>2.2566032959480484E-2</v>
      </c>
      <c r="B358" s="3">
        <f>CRI!C358*Planck!M358</f>
        <v>8.1490180181261456E-3</v>
      </c>
      <c r="C358" s="3">
        <f>CRI!C358*Planck!N358</f>
        <v>0</v>
      </c>
      <c r="D358" s="3">
        <f>CRI!D358*Planck!L358</f>
        <v>1.5628224499721732E-2</v>
      </c>
      <c r="E358" s="3">
        <f>CRI!D358*Planck!M358</f>
        <v>5.6436451753939486E-3</v>
      </c>
      <c r="F358" s="3">
        <f>CRI!D358*Planck!N358</f>
        <v>0</v>
      </c>
      <c r="G358" s="3">
        <f>CRI!E358*Planck!L358</f>
        <v>2.2948508094386932E-2</v>
      </c>
      <c r="H358" s="3">
        <f>CRI!E358*Planck!M358</f>
        <v>8.2871369675859095E-3</v>
      </c>
      <c r="I358" s="3">
        <f>CRI!E358*Planck!N358</f>
        <v>0</v>
      </c>
      <c r="J358" s="3">
        <f>CRI!F358*Planck!L358</f>
        <v>8.0077705460160319E-3</v>
      </c>
      <c r="K358" s="3">
        <f>CRI!F358*Planck!M358</f>
        <v>2.8917562329930581E-3</v>
      </c>
      <c r="L358" s="3">
        <f>CRI!F358*Planck!N358</f>
        <v>0</v>
      </c>
      <c r="M358" s="3">
        <f>CRI!G358*Planck!L358</f>
        <v>9.4989394264107952E-3</v>
      </c>
      <c r="N358" s="3">
        <f>CRI!G358*Planck!M358</f>
        <v>3.4302453017729024E-3</v>
      </c>
      <c r="O358" s="3">
        <f>CRI!G358*Planck!N358</f>
        <v>0</v>
      </c>
      <c r="P358" s="3">
        <f>CRI!H358*Planck!L358</f>
        <v>1.8954305736186679E-2</v>
      </c>
      <c r="Q358" s="3">
        <f>CRI!H358*Planck!M358</f>
        <v>6.8447555333541856E-3</v>
      </c>
      <c r="R358" s="3">
        <f>CRI!H358*Planck!N358</f>
        <v>0</v>
      </c>
      <c r="S358" s="3">
        <f>CRI!I358*Planck!L358</f>
        <v>2.582433379229112E-2</v>
      </c>
      <c r="T358" s="3">
        <f>CRI!I358*Planck!M358</f>
        <v>9.3256516002327514E-3</v>
      </c>
      <c r="U358" s="3">
        <f>CRI!I358*Planck!N358</f>
        <v>0</v>
      </c>
      <c r="V358" s="3">
        <f>CRI!J358*Planck!L358</f>
        <v>3.5342639048317429E-2</v>
      </c>
      <c r="W358" s="3">
        <f>CRI!J358*Planck!M358</f>
        <v>1.2762890266535263E-2</v>
      </c>
      <c r="X358" s="3">
        <f>CRI!J358*Planck!N358</f>
        <v>0</v>
      </c>
    </row>
    <row r="359" spans="1:24" x14ac:dyDescent="0.25">
      <c r="A359" s="3">
        <f>CRI!C359*Planck!L359</f>
        <v>2.1136148782920527E-2</v>
      </c>
      <c r="B359" s="3">
        <f>CRI!C359*Planck!M359</f>
        <v>7.6326418132803015E-3</v>
      </c>
      <c r="C359" s="3">
        <f>CRI!C359*Planck!N359</f>
        <v>0</v>
      </c>
      <c r="D359" s="3">
        <f>CRI!D359*Planck!L359</f>
        <v>1.461947169247462E-2</v>
      </c>
      <c r="E359" s="3">
        <f>CRI!D359*Planck!M359</f>
        <v>5.2793530209353026E-3</v>
      </c>
      <c r="F359" s="3">
        <f>CRI!D359*Planck!N359</f>
        <v>0</v>
      </c>
      <c r="G359" s="3">
        <f>CRI!E359*Planck!L359</f>
        <v>2.1566666393207288E-2</v>
      </c>
      <c r="H359" s="3">
        <f>CRI!E359*Planck!M359</f>
        <v>7.7881094316897418E-3</v>
      </c>
      <c r="I359" s="3">
        <f>CRI!E359*Planck!N359</f>
        <v>0</v>
      </c>
      <c r="J359" s="3">
        <f>CRI!F359*Planck!L359</f>
        <v>7.5181970049024776E-3</v>
      </c>
      <c r="K359" s="3">
        <f>CRI!F359*Planck!M359</f>
        <v>2.7149555678027486E-3</v>
      </c>
      <c r="L359" s="3">
        <f>CRI!F359*Planck!N359</f>
        <v>0</v>
      </c>
      <c r="M359" s="3">
        <f>CRI!G359*Planck!L359</f>
        <v>8.900385122138919E-3</v>
      </c>
      <c r="N359" s="3">
        <f>CRI!G359*Planck!M359</f>
        <v>3.2140884479593722E-3</v>
      </c>
      <c r="O359" s="3">
        <f>CRI!G359*Planck!N359</f>
        <v>0</v>
      </c>
      <c r="P359" s="3">
        <f>CRI!H359*Planck!L359</f>
        <v>1.7850619651784725E-2</v>
      </c>
      <c r="Q359" s="3">
        <f>CRI!H359*Planck!M359</f>
        <v>6.4461784096293108E-3</v>
      </c>
      <c r="R359" s="3">
        <f>CRI!H359*Planck!N359</f>
        <v>0</v>
      </c>
      <c r="S359" s="3">
        <f>CRI!I359*Planck!L359</f>
        <v>2.4235875576985207E-2</v>
      </c>
      <c r="T359" s="3">
        <f>CRI!I359*Planck!M359</f>
        <v>8.7520086658282713E-3</v>
      </c>
      <c r="U359" s="3">
        <f>CRI!I359*Planck!N359</f>
        <v>0</v>
      </c>
      <c r="V359" s="3">
        <f>CRI!J359*Planck!L359</f>
        <v>3.3081879527298422E-2</v>
      </c>
      <c r="W359" s="3">
        <f>CRI!J359*Planck!M359</f>
        <v>1.194645909883066E-2</v>
      </c>
      <c r="X359" s="3">
        <f>CRI!J359*Planck!N359</f>
        <v>0</v>
      </c>
    </row>
    <row r="360" spans="1:24" x14ac:dyDescent="0.25">
      <c r="A360" s="3">
        <f>CRI!C360*Planck!L360</f>
        <v>1.9788570749177184E-2</v>
      </c>
      <c r="B360" s="3">
        <f>CRI!C360*Planck!M360</f>
        <v>7.1460279104047066E-3</v>
      </c>
      <c r="C360" s="3">
        <f>CRI!C360*Planck!N360</f>
        <v>0</v>
      </c>
      <c r="D360" s="3">
        <f>CRI!D360*Planck!L360</f>
        <v>1.3673028738822812E-2</v>
      </c>
      <c r="E360" s="3">
        <f>CRI!D360*Planck!M360</f>
        <v>4.9375897949302996E-3</v>
      </c>
      <c r="F360" s="3">
        <f>CRI!D360*Planck!N360</f>
        <v>0</v>
      </c>
      <c r="G360" s="3">
        <f>CRI!E360*Planck!L360</f>
        <v>2.0259323289502661E-2</v>
      </c>
      <c r="H360" s="3">
        <f>CRI!E360*Planck!M360</f>
        <v>7.3160255739398378E-3</v>
      </c>
      <c r="I360" s="3">
        <f>CRI!E360*Planck!N360</f>
        <v>0</v>
      </c>
      <c r="J360" s="3">
        <f>CRI!F360*Planck!L360</f>
        <v>7.0655291187589342E-3</v>
      </c>
      <c r="K360" s="3">
        <f>CRI!F360*Planck!M360</f>
        <v>2.5514964635092673E-3</v>
      </c>
      <c r="L360" s="3">
        <f>CRI!F360*Planck!N360</f>
        <v>0</v>
      </c>
      <c r="M360" s="3">
        <f>CRI!G360*Planck!L360</f>
        <v>8.3335922679239529E-3</v>
      </c>
      <c r="N360" s="3">
        <f>CRI!G360*Planck!M360</f>
        <v>3.0094180977165131E-3</v>
      </c>
      <c r="O360" s="3">
        <f>CRI!G360*Planck!N360</f>
        <v>0</v>
      </c>
      <c r="P360" s="3">
        <f>CRI!H360*Planck!L360</f>
        <v>1.6802896979905699E-2</v>
      </c>
      <c r="Q360" s="3">
        <f>CRI!H360*Planck!M360</f>
        <v>6.0678445308665766E-3</v>
      </c>
      <c r="R360" s="3">
        <f>CRI!H360*Planck!N360</f>
        <v>0</v>
      </c>
      <c r="S360" s="3">
        <f>CRI!I360*Planck!L360</f>
        <v>2.2740316407434218E-2</v>
      </c>
      <c r="T360" s="3">
        <f>CRI!I360*Planck!M360</f>
        <v>8.2119592060844494E-3</v>
      </c>
      <c r="U360" s="3">
        <f>CRI!I360*Planck!N360</f>
        <v>0</v>
      </c>
      <c r="V360" s="3">
        <f>CRI!J360*Planck!L360</f>
        <v>3.0959401300684405E-2</v>
      </c>
      <c r="W360" s="3">
        <f>CRI!J360*Planck!M360</f>
        <v>1.1180026520778902E-2</v>
      </c>
      <c r="X360" s="3">
        <f>CRI!J360*Planck!N360</f>
        <v>0</v>
      </c>
    </row>
    <row r="361" spans="1:24" x14ac:dyDescent="0.25">
      <c r="A361" s="3">
        <f>CRI!C361*Planck!L361</f>
        <v>1.8527667427564856E-2</v>
      </c>
      <c r="B361" s="3">
        <f>CRI!C361*Planck!M361</f>
        <v>6.6906822630193007E-3</v>
      </c>
      <c r="C361" s="3">
        <f>CRI!C361*Planck!N361</f>
        <v>0</v>
      </c>
      <c r="D361" s="3">
        <f>CRI!D361*Planck!L361</f>
        <v>1.2785638134849854E-2</v>
      </c>
      <c r="E361" s="3">
        <f>CRI!D361*Planck!M361</f>
        <v>4.6171296319229361E-3</v>
      </c>
      <c r="F361" s="3">
        <f>CRI!D361*Planck!N361</f>
        <v>0</v>
      </c>
      <c r="G361" s="3">
        <f>CRI!E361*Planck!L361</f>
        <v>1.9023696219264495E-2</v>
      </c>
      <c r="H361" s="3">
        <f>CRI!E361*Planck!M361</f>
        <v>6.8698074039225806E-3</v>
      </c>
      <c r="I361" s="3">
        <f>CRI!E361*Planck!N361</f>
        <v>0</v>
      </c>
      <c r="J361" s="3">
        <f>CRI!F361*Planck!L361</f>
        <v>6.6388493481079475E-3</v>
      </c>
      <c r="K361" s="3">
        <f>CRI!F361*Planck!M361</f>
        <v>2.3974108858494949E-3</v>
      </c>
      <c r="L361" s="3">
        <f>CRI!F361*Planck!N361</f>
        <v>0</v>
      </c>
      <c r="M361" s="3">
        <f>CRI!G361*Planck!L361</f>
        <v>7.8055090661854959E-3</v>
      </c>
      <c r="N361" s="3">
        <f>CRI!G361*Planck!M361</f>
        <v>2.8187132172540087E-3</v>
      </c>
      <c r="O361" s="3">
        <f>CRI!G361*Planck!N361</f>
        <v>0</v>
      </c>
      <c r="P361" s="3">
        <f>CRI!H361*Planck!L361</f>
        <v>1.581736610971804E-2</v>
      </c>
      <c r="Q361" s="3">
        <f>CRI!H361*Planck!M361</f>
        <v>5.7119424931237808E-3</v>
      </c>
      <c r="R361" s="3">
        <f>CRI!H361*Planck!N361</f>
        <v>0</v>
      </c>
      <c r="S361" s="3">
        <f>CRI!I361*Planck!L361</f>
        <v>2.1333206273418007E-2</v>
      </c>
      <c r="T361" s="3">
        <f>CRI!I361*Planck!M361</f>
        <v>7.7038140599682498E-3</v>
      </c>
      <c r="U361" s="3">
        <f>CRI!I361*Planck!N361</f>
        <v>0</v>
      </c>
      <c r="V361" s="3">
        <f>CRI!J361*Planck!L361</f>
        <v>2.8968081435258825E-2</v>
      </c>
      <c r="W361" s="3">
        <f>CRI!J361*Planck!M361</f>
        <v>1.0460908228751531E-2</v>
      </c>
      <c r="X361" s="3">
        <f>CRI!J361*Planck!N361</f>
        <v>0</v>
      </c>
    </row>
    <row r="362" spans="1:24" x14ac:dyDescent="0.25">
      <c r="A362" s="3">
        <f>CRI!C362*Planck!L362</f>
        <v>1.7336833542822613E-2</v>
      </c>
      <c r="B362" s="3">
        <f>CRI!C362*Planck!M362</f>
        <v>6.2606439536218245E-3</v>
      </c>
      <c r="C362" s="3">
        <f>CRI!C362*Planck!N362</f>
        <v>0</v>
      </c>
      <c r="D362" s="3">
        <f>CRI!D362*Planck!L362</f>
        <v>1.1953876661218162E-2</v>
      </c>
      <c r="E362" s="3">
        <f>CRI!D362*Planck!M362</f>
        <v>4.3167609273366755E-3</v>
      </c>
      <c r="F362" s="3">
        <f>CRI!D362*Planck!N362</f>
        <v>0</v>
      </c>
      <c r="G362" s="3">
        <f>CRI!E362*Planck!L362</f>
        <v>1.7856567310701663E-2</v>
      </c>
      <c r="H362" s="3">
        <f>CRI!E362*Planck!M362</f>
        <v>6.4483292113321142E-3</v>
      </c>
      <c r="I362" s="3">
        <f>CRI!E362*Planck!N362</f>
        <v>0</v>
      </c>
      <c r="J362" s="3">
        <f>CRI!F362*Planck!L362</f>
        <v>6.2368052145486061E-3</v>
      </c>
      <c r="K362" s="3">
        <f>CRI!F362*Planck!M362</f>
        <v>2.2522230925234826E-3</v>
      </c>
      <c r="L362" s="3">
        <f>CRI!F362*Planck!N362</f>
        <v>0</v>
      </c>
      <c r="M362" s="3">
        <f>CRI!G362*Planck!L362</f>
        <v>7.3133965908694963E-3</v>
      </c>
      <c r="N362" s="3">
        <f>CRI!G362*Planck!M362</f>
        <v>2.6409996977805124E-3</v>
      </c>
      <c r="O362" s="3">
        <f>CRI!G362*Planck!N362</f>
        <v>0</v>
      </c>
      <c r="P362" s="3">
        <f>CRI!H362*Planck!L362</f>
        <v>1.4886660065678518E-2</v>
      </c>
      <c r="Q362" s="3">
        <f>CRI!H362*Planck!M362</f>
        <v>5.3758420244161701E-3</v>
      </c>
      <c r="R362" s="3">
        <f>CRI!H362*Planck!N362</f>
        <v>0</v>
      </c>
      <c r="S362" s="3">
        <f>CRI!I362*Planck!L362</f>
        <v>2.0009750063343445E-2</v>
      </c>
      <c r="T362" s="3">
        <f>CRI!I362*Planck!M362</f>
        <v>7.2258824218461738E-3</v>
      </c>
      <c r="U362" s="3">
        <f>CRI!I362*Planck!N362</f>
        <v>0</v>
      </c>
      <c r="V362" s="3">
        <f>CRI!J362*Planck!L362</f>
        <v>2.7100403610836203E-2</v>
      </c>
      <c r="W362" s="3">
        <f>CRI!J362*Planck!M362</f>
        <v>9.78644558060799E-3</v>
      </c>
      <c r="X362" s="3">
        <f>CRI!J362*Planck!N362</f>
        <v>0</v>
      </c>
    </row>
    <row r="363" spans="1:24" x14ac:dyDescent="0.25">
      <c r="A363" s="3">
        <f>CRI!C363*Planck!L363</f>
        <v>1.5852932045540388E-2</v>
      </c>
      <c r="B363" s="3">
        <f>CRI!C363*Planck!M363</f>
        <v>5.7247826564794362E-3</v>
      </c>
      <c r="C363" s="3">
        <f>CRI!C363*Planck!N363</f>
        <v>0</v>
      </c>
      <c r="D363" s="3">
        <f>CRI!D363*Planck!L363</f>
        <v>1.0923926193265302E-2</v>
      </c>
      <c r="E363" s="3">
        <f>CRI!D363*Planck!M363</f>
        <v>3.9448288198181631E-3</v>
      </c>
      <c r="F363" s="3">
        <f>CRI!D363*Planck!N363</f>
        <v>0</v>
      </c>
      <c r="G363" s="3">
        <f>CRI!E363*Planck!L363</f>
        <v>1.637910002563862E-2</v>
      </c>
      <c r="H363" s="3">
        <f>CRI!E363*Planck!M363</f>
        <v>5.9147915026795022E-3</v>
      </c>
      <c r="I363" s="3">
        <f>CRI!E363*Planck!N363</f>
        <v>0</v>
      </c>
      <c r="J363" s="3">
        <f>CRI!F363*Planck!L363</f>
        <v>5.7267444027466023E-3</v>
      </c>
      <c r="K363" s="3">
        <f>CRI!F363*Planck!M363</f>
        <v>2.0680317647710509E-3</v>
      </c>
      <c r="L363" s="3">
        <f>CRI!F363*Planck!N363</f>
        <v>0</v>
      </c>
      <c r="M363" s="3">
        <f>CRI!G363*Planck!L363</f>
        <v>6.7010038239607543E-3</v>
      </c>
      <c r="N363" s="3">
        <f>CRI!G363*Planck!M363</f>
        <v>2.4198545961221425E-3</v>
      </c>
      <c r="O363" s="3">
        <f>CRI!G363*Planck!N363</f>
        <v>0</v>
      </c>
      <c r="P363" s="3">
        <f>CRI!H363*Planck!L363</f>
        <v>1.3693946011072787E-2</v>
      </c>
      <c r="Q363" s="3">
        <f>CRI!H363*Planck!M363</f>
        <v>4.9451334552972253E-3</v>
      </c>
      <c r="R363" s="3">
        <f>CRI!H363*Planck!N363</f>
        <v>0</v>
      </c>
      <c r="S363" s="3">
        <f>CRI!I363*Planck!L363</f>
        <v>1.8344592028715256E-2</v>
      </c>
      <c r="T363" s="3">
        <f>CRI!I363*Planck!M363</f>
        <v>6.6245664830010429E-3</v>
      </c>
      <c r="U363" s="3">
        <f>CRI!I363*Planck!N363</f>
        <v>0</v>
      </c>
      <c r="V363" s="3">
        <f>CRI!J363*Planck!L363</f>
        <v>2.4780814546562061E-2</v>
      </c>
      <c r="W363" s="3">
        <f>CRI!J363*Planck!M363</f>
        <v>8.9488037242612169E-3</v>
      </c>
      <c r="X363" s="3">
        <f>CRI!J363*Planck!N363</f>
        <v>0</v>
      </c>
    </row>
    <row r="364" spans="1:24" x14ac:dyDescent="0.25">
      <c r="A364" s="3">
        <f>CRI!C364*Planck!L364</f>
        <v>1.4492492447915454E-2</v>
      </c>
      <c r="B364" s="3">
        <f>CRI!C364*Planck!M364</f>
        <v>5.2335151667667681E-3</v>
      </c>
      <c r="C364" s="3">
        <f>CRI!C364*Planck!N364</f>
        <v>0</v>
      </c>
      <c r="D364" s="3">
        <f>CRI!D364*Planck!L364</f>
        <v>9.9802688891854601E-3</v>
      </c>
      <c r="E364" s="3">
        <f>CRI!D364*Planck!M364</f>
        <v>3.6040652625957013E-3</v>
      </c>
      <c r="F364" s="3">
        <f>CRI!D364*Planck!N364</f>
        <v>0</v>
      </c>
      <c r="G364" s="3">
        <f>CRI!E364*Planck!L364</f>
        <v>1.5020056412828863E-2</v>
      </c>
      <c r="H364" s="3">
        <f>CRI!E364*Planck!M364</f>
        <v>5.4240285668417888E-3</v>
      </c>
      <c r="I364" s="3">
        <f>CRI!E364*Planck!N364</f>
        <v>0</v>
      </c>
      <c r="J364" s="3">
        <f>CRI!F364*Planck!L364</f>
        <v>5.2601230619307698E-3</v>
      </c>
      <c r="K364" s="3">
        <f>CRI!F364*Planck!M364</f>
        <v>1.8995306654538912E-3</v>
      </c>
      <c r="L364" s="3">
        <f>CRI!F364*Planck!N364</f>
        <v>0</v>
      </c>
      <c r="M364" s="3">
        <f>CRI!G364*Planck!L364</f>
        <v>6.1445685325208993E-3</v>
      </c>
      <c r="N364" s="3">
        <f>CRI!G364*Planck!M364</f>
        <v>2.2189207773443682E-3</v>
      </c>
      <c r="O364" s="3">
        <f>CRI!G364*Planck!N364</f>
        <v>0</v>
      </c>
      <c r="P364" s="3">
        <f>CRI!H364*Planck!L364</f>
        <v>1.2593262174227175E-2</v>
      </c>
      <c r="Q364" s="3">
        <f>CRI!H364*Planck!M364</f>
        <v>4.5476669264966898E-3</v>
      </c>
      <c r="R364" s="3">
        <f>CRI!H364*Planck!N364</f>
        <v>0</v>
      </c>
      <c r="S364" s="3">
        <f>CRI!I364*Planck!L364</f>
        <v>1.6813773893534459E-2</v>
      </c>
      <c r="T364" s="3">
        <f>CRI!I364*Planck!M364</f>
        <v>6.0717741270968619E-3</v>
      </c>
      <c r="U364" s="3">
        <f>CRI!I364*Planck!N364</f>
        <v>0</v>
      </c>
      <c r="V364" s="3">
        <f>CRI!J364*Planck!L364</f>
        <v>2.2654217316869982E-2</v>
      </c>
      <c r="W364" s="3">
        <f>CRI!J364*Planck!M364</f>
        <v>8.1808695326332764E-3</v>
      </c>
      <c r="X364" s="3">
        <f>CRI!J364*Planck!N364</f>
        <v>0</v>
      </c>
    </row>
    <row r="365" spans="1:24" x14ac:dyDescent="0.25">
      <c r="A365" s="3">
        <f>CRI!C365*Planck!L365</f>
        <v>1.3247417594328927E-2</v>
      </c>
      <c r="B365" s="3">
        <f>CRI!C365*Planck!M365</f>
        <v>4.7838717032945071E-3</v>
      </c>
      <c r="C365" s="3">
        <f>CRI!C365*Planck!N365</f>
        <v>0</v>
      </c>
      <c r="D365" s="3">
        <f>CRI!D365*Planck!L365</f>
        <v>9.1171734792662041E-3</v>
      </c>
      <c r="E365" s="3">
        <f>CRI!D365*Planck!M365</f>
        <v>3.2923690908754919E-3</v>
      </c>
      <c r="F365" s="3">
        <f>CRI!D365*Planck!N365</f>
        <v>0</v>
      </c>
      <c r="G365" s="3">
        <f>CRI!E365*Planck!L365</f>
        <v>1.3772208227080715E-2</v>
      </c>
      <c r="H365" s="3">
        <f>CRI!E365*Planck!M365</f>
        <v>4.9733826808340108E-3</v>
      </c>
      <c r="I365" s="3">
        <f>CRI!E365*Planck!N365</f>
        <v>0</v>
      </c>
      <c r="J365" s="3">
        <f>CRI!F365*Planck!L365</f>
        <v>4.8309105274394358E-3</v>
      </c>
      <c r="K365" s="3">
        <f>CRI!F365*Planck!M365</f>
        <v>1.7445253770258127E-3</v>
      </c>
      <c r="L365" s="3">
        <f>CRI!F365*Planck!N365</f>
        <v>0</v>
      </c>
      <c r="M365" s="3">
        <f>CRI!G365*Planck!L365</f>
        <v>5.636535066366505E-3</v>
      </c>
      <c r="N365" s="3">
        <f>CRI!G365*Planck!M365</f>
        <v>2.0354503371405107E-3</v>
      </c>
      <c r="O365" s="3">
        <f>CRI!G365*Planck!N365</f>
        <v>0</v>
      </c>
      <c r="P365" s="3">
        <f>CRI!H365*Planck!L365</f>
        <v>1.1579434394015136E-2</v>
      </c>
      <c r="Q365" s="3">
        <f>CRI!H365*Planck!M365</f>
        <v>4.1815341098175966E-3</v>
      </c>
      <c r="R365" s="3">
        <f>CRI!H365*Planck!N365</f>
        <v>0</v>
      </c>
      <c r="S365" s="3">
        <f>CRI!I365*Planck!L365</f>
        <v>1.5408987660041699E-2</v>
      </c>
      <c r="T365" s="3">
        <f>CRI!I365*Planck!M365</f>
        <v>5.5644520540247882E-3</v>
      </c>
      <c r="U365" s="3">
        <f>CRI!I365*Planck!N365</f>
        <v>0</v>
      </c>
      <c r="V365" s="3">
        <f>CRI!J365*Planck!L365</f>
        <v>2.070795469777327E-2</v>
      </c>
      <c r="W365" s="3">
        <f>CRI!J365*Planck!M365</f>
        <v>7.4780007353425909E-3</v>
      </c>
      <c r="X365" s="3">
        <f>CRI!J365*Planck!N365</f>
        <v>0</v>
      </c>
    </row>
    <row r="366" spans="1:24" x14ac:dyDescent="0.25">
      <c r="A366" s="3">
        <f>CRI!C366*Planck!L366</f>
        <v>1.2109772230675827E-2</v>
      </c>
      <c r="B366" s="3">
        <f>CRI!C366*Planck!M366</f>
        <v>4.373072429043048E-3</v>
      </c>
      <c r="C366" s="3">
        <f>CRI!C366*Planck!N366</f>
        <v>0</v>
      </c>
      <c r="D366" s="3">
        <f>CRI!D366*Planck!L366</f>
        <v>8.3290339196853865E-3</v>
      </c>
      <c r="E366" s="3">
        <f>CRI!D366*Planck!M366</f>
        <v>3.0077748698257535E-3</v>
      </c>
      <c r="F366" s="3">
        <f>CRI!D366*Planck!N366</f>
        <v>0</v>
      </c>
      <c r="G366" s="3">
        <f>CRI!E366*Planck!L366</f>
        <v>1.2623205828464651E-2</v>
      </c>
      <c r="H366" s="3">
        <f>CRI!E366*Planck!M366</f>
        <v>4.5584832086898409E-3</v>
      </c>
      <c r="I366" s="3">
        <f>CRI!E366*Planck!N366</f>
        <v>0</v>
      </c>
      <c r="J366" s="3">
        <f>CRI!F366*Planck!L366</f>
        <v>4.4367923526094947E-3</v>
      </c>
      <c r="K366" s="3">
        <f>CRI!F366*Planck!M366</f>
        <v>1.6022113332104188E-3</v>
      </c>
      <c r="L366" s="3">
        <f>CRI!F366*Planck!N366</f>
        <v>0</v>
      </c>
      <c r="M366" s="3">
        <f>CRI!G366*Planck!L366</f>
        <v>5.1706393635904914E-3</v>
      </c>
      <c r="N366" s="3">
        <f>CRI!G366*Planck!M366</f>
        <v>1.8672176495742694E-3</v>
      </c>
      <c r="O366" s="3">
        <f>CRI!G366*Planck!N366</f>
        <v>0</v>
      </c>
      <c r="P366" s="3">
        <f>CRI!H366*Planck!L366</f>
        <v>1.0647264406671294E-2</v>
      </c>
      <c r="Q366" s="3">
        <f>CRI!H366*Planck!M366</f>
        <v>3.8449326324733954E-3</v>
      </c>
      <c r="R366" s="3">
        <f>CRI!H366*Planck!N366</f>
        <v>0</v>
      </c>
      <c r="S366" s="3">
        <f>CRI!I366*Planck!L366</f>
        <v>1.4122017038171423E-2</v>
      </c>
      <c r="T366" s="3">
        <f>CRI!I366*Planck!M366</f>
        <v>5.0997328583658325E-3</v>
      </c>
      <c r="U366" s="3">
        <f>CRI!I366*Planck!N366</f>
        <v>0</v>
      </c>
      <c r="V366" s="3">
        <f>CRI!J366*Planck!L366</f>
        <v>1.8929622544739514E-2</v>
      </c>
      <c r="W366" s="3">
        <f>CRI!J366*Planck!M366</f>
        <v>6.8358519768767128E-3</v>
      </c>
      <c r="X366" s="3">
        <f>CRI!J366*Planck!N366</f>
        <v>0</v>
      </c>
    </row>
    <row r="367" spans="1:24" x14ac:dyDescent="0.25">
      <c r="A367" s="3">
        <f>CRI!C367*Planck!L367</f>
        <v>1.1071953274382176E-2</v>
      </c>
      <c r="B367" s="3">
        <f>CRI!C367*Planck!M367</f>
        <v>3.9982874030059521E-3</v>
      </c>
      <c r="C367" s="3">
        <f>CRI!C367*Planck!N367</f>
        <v>0</v>
      </c>
      <c r="D367" s="3">
        <f>CRI!D367*Planck!L367</f>
        <v>7.6104860836759703E-3</v>
      </c>
      <c r="E367" s="3">
        <f>CRI!D367*Planck!M367</f>
        <v>2.7482874868627635E-3</v>
      </c>
      <c r="F367" s="3">
        <f>CRI!D367*Planck!N367</f>
        <v>0</v>
      </c>
      <c r="G367" s="3">
        <f>CRI!E367*Planck!L367</f>
        <v>1.1569835541538545E-2</v>
      </c>
      <c r="H367" s="3">
        <f>CRI!E367*Planck!M367</f>
        <v>4.1780819114923011E-3</v>
      </c>
      <c r="I367" s="3">
        <f>CRI!E367*Planck!N367</f>
        <v>0</v>
      </c>
      <c r="J367" s="3">
        <f>CRI!F367*Planck!L367</f>
        <v>4.0778928548045696E-3</v>
      </c>
      <c r="K367" s="3">
        <f>CRI!F367*Planck!M367</f>
        <v>1.4726026409358109E-3</v>
      </c>
      <c r="L367" s="3">
        <f>CRI!F367*Planck!N367</f>
        <v>0</v>
      </c>
      <c r="M367" s="3">
        <f>CRI!G367*Planck!L367</f>
        <v>4.7417358776797322E-3</v>
      </c>
      <c r="N367" s="3">
        <f>CRI!G367*Planck!M367</f>
        <v>1.7123286522509431E-3</v>
      </c>
      <c r="O367" s="3">
        <f>CRI!G367*Planck!N367</f>
        <v>0</v>
      </c>
      <c r="P367" s="3">
        <f>CRI!H367*Planck!L367</f>
        <v>9.7916845874086462E-3</v>
      </c>
      <c r="Q367" s="3">
        <f>CRI!H367*Planck!M367</f>
        <v>3.5359586668981969E-3</v>
      </c>
      <c r="R367" s="3">
        <f>CRI!H367*Planck!N367</f>
        <v>0</v>
      </c>
      <c r="S367" s="3">
        <f>CRI!I367*Planck!L367</f>
        <v>1.294493894606567E-2</v>
      </c>
      <c r="T367" s="3">
        <f>CRI!I367*Planck!M367</f>
        <v>4.6746572206450747E-3</v>
      </c>
      <c r="U367" s="3">
        <f>CRI!I367*Planck!N367</f>
        <v>0</v>
      </c>
      <c r="V367" s="3">
        <f>CRI!J367*Planck!L367</f>
        <v>1.7307335953531022E-2</v>
      </c>
      <c r="W367" s="3">
        <f>CRI!J367*Planck!M367</f>
        <v>6.2499995807159415E-3</v>
      </c>
      <c r="X367" s="3">
        <f>CRI!J367*Planck!N367</f>
        <v>0</v>
      </c>
    </row>
    <row r="368" spans="1:24" x14ac:dyDescent="0.25">
      <c r="A368" s="3">
        <f>CRI!C368*Planck!L368</f>
        <v>1.0126295150382613E-2</v>
      </c>
      <c r="B368" s="3">
        <f>CRI!C368*Planck!M368</f>
        <v>3.6567850816985104E-3</v>
      </c>
      <c r="C368" s="3">
        <f>CRI!C368*Planck!N368</f>
        <v>0</v>
      </c>
      <c r="D368" s="3">
        <f>CRI!D368*Planck!L368</f>
        <v>6.9561359405626161E-3</v>
      </c>
      <c r="E368" s="3">
        <f>CRI!D368*Planck!M368</f>
        <v>2.5119842702545653E-3</v>
      </c>
      <c r="F368" s="3">
        <f>CRI!D368*Planck!N368</f>
        <v>0</v>
      </c>
      <c r="G368" s="3">
        <f>CRI!E368*Planck!L368</f>
        <v>1.0605505263494937E-2</v>
      </c>
      <c r="H368" s="3">
        <f>CRI!E368*Planck!M368</f>
        <v>3.8298363671493388E-3</v>
      </c>
      <c r="I368" s="3">
        <f>CRI!E368*Planck!N368</f>
        <v>0</v>
      </c>
      <c r="J368" s="3">
        <f>CRI!F368*Planck!L368</f>
        <v>3.7491144143493652E-3</v>
      </c>
      <c r="K368" s="3">
        <f>CRI!F368*Planck!M368</f>
        <v>1.3538718214682493E-3</v>
      </c>
      <c r="L368" s="3">
        <f>CRI!F368*Planck!N368</f>
        <v>0</v>
      </c>
      <c r="M368" s="3">
        <f>CRI!G368*Planck!L368</f>
        <v>4.3497533344041802E-3</v>
      </c>
      <c r="N368" s="3">
        <f>CRI!G368*Planck!M368</f>
        <v>1.5707732063998312E-3</v>
      </c>
      <c r="O368" s="3">
        <f>CRI!G368*Planck!N368</f>
        <v>0</v>
      </c>
      <c r="P368" s="3">
        <f>CRI!H368*Planck!L368</f>
        <v>9.0074154292696731E-3</v>
      </c>
      <c r="Q368" s="3">
        <f>CRI!H368*Planck!M368</f>
        <v>3.2527377364830004E-3</v>
      </c>
      <c r="R368" s="3">
        <f>CRI!H368*Planck!N368</f>
        <v>0</v>
      </c>
      <c r="S368" s="3">
        <f>CRI!I368*Planck!L368</f>
        <v>1.1869665878628356E-2</v>
      </c>
      <c r="T368" s="3">
        <f>CRI!I368*Planck!M368</f>
        <v>4.2863472242436074E-3</v>
      </c>
      <c r="U368" s="3">
        <f>CRI!I368*Planck!N368</f>
        <v>0</v>
      </c>
      <c r="V368" s="3">
        <f>CRI!J368*Planck!L368</f>
        <v>1.5829112333574532E-2</v>
      </c>
      <c r="W368" s="3">
        <f>CRI!J368*Planck!M368</f>
        <v>5.7161736823124459E-3</v>
      </c>
      <c r="X368" s="3">
        <f>CRI!J368*Planck!N368</f>
        <v>0</v>
      </c>
    </row>
    <row r="369" spans="1:24" x14ac:dyDescent="0.25">
      <c r="A369" s="3">
        <f>CRI!C369*Planck!L369</f>
        <v>9.2647581722105042E-3</v>
      </c>
      <c r="B369" s="3">
        <f>CRI!C369*Planck!M369</f>
        <v>3.3456621518283053E-3</v>
      </c>
      <c r="C369" s="3">
        <f>CRI!C369*Planck!N369</f>
        <v>0</v>
      </c>
      <c r="D369" s="3">
        <f>CRI!D369*Planck!L369</f>
        <v>6.3603457601941922E-3</v>
      </c>
      <c r="E369" s="3">
        <f>CRI!D369*Planck!M369</f>
        <v>2.2968293059446566E-3</v>
      </c>
      <c r="F369" s="3">
        <f>CRI!D369*Planck!N369</f>
        <v>0</v>
      </c>
      <c r="G369" s="3">
        <f>CRI!E369*Planck!L369</f>
        <v>9.7250202484316685E-3</v>
      </c>
      <c r="H369" s="3">
        <f>CRI!E369*Planck!M369</f>
        <v>3.511870635602217E-3</v>
      </c>
      <c r="I369" s="3">
        <f>CRI!E369*Planck!N369</f>
        <v>0</v>
      </c>
      <c r="J369" s="3">
        <f>CRI!F369*Planck!L369</f>
        <v>3.4519655716587316E-3</v>
      </c>
      <c r="K369" s="3">
        <f>CRI!F369*Planck!M369</f>
        <v>1.2465636283043363E-3</v>
      </c>
      <c r="L369" s="3">
        <f>CRI!F369*Planck!N369</f>
        <v>0</v>
      </c>
      <c r="M369" s="3">
        <f>CRI!G369*Planck!L369</f>
        <v>3.9935670665224299E-3</v>
      </c>
      <c r="N369" s="3">
        <f>CRI!G369*Planck!M369</f>
        <v>1.4421451630900169E-3</v>
      </c>
      <c r="O369" s="3">
        <f>CRI!G369*Planck!N369</f>
        <v>0</v>
      </c>
      <c r="P369" s="3">
        <f>CRI!H369*Planck!L369</f>
        <v>8.2906690367596774E-3</v>
      </c>
      <c r="Q369" s="3">
        <f>CRI!H369*Planck!M369</f>
        <v>2.9939019555654148E-3</v>
      </c>
      <c r="R369" s="3">
        <f>CRI!H369*Planck!N369</f>
        <v>0</v>
      </c>
      <c r="S369" s="3">
        <f>CRI!I369*Planck!L369</f>
        <v>1.0889562656801598E-2</v>
      </c>
      <c r="T369" s="3">
        <f>CRI!I369*Planck!M369</f>
        <v>3.9324067561853464E-3</v>
      </c>
      <c r="U369" s="3">
        <f>CRI!I369*Planck!N369</f>
        <v>0</v>
      </c>
      <c r="V369" s="3">
        <f>CRI!J369*Planck!L369</f>
        <v>1.4482384294890082E-2</v>
      </c>
      <c r="W369" s="3">
        <f>CRI!J369*Planck!M369</f>
        <v>5.2298359118515261E-3</v>
      </c>
      <c r="X369" s="3">
        <f>CRI!J369*Planck!N369</f>
        <v>0</v>
      </c>
    </row>
    <row r="370" spans="1:24" x14ac:dyDescent="0.25">
      <c r="A370" s="3">
        <f>CRI!C370*Planck!L370</f>
        <v>8.479668964104764E-3</v>
      </c>
      <c r="B370" s="3">
        <f>CRI!C370*Planck!M370</f>
        <v>3.0621758705356582E-3</v>
      </c>
      <c r="C370" s="3">
        <f>CRI!C370*Planck!N370</f>
        <v>0</v>
      </c>
      <c r="D370" s="3">
        <f>CRI!D370*Planck!L370</f>
        <v>5.8177429038526046E-3</v>
      </c>
      <c r="E370" s="3">
        <f>CRI!D370*Planck!M370</f>
        <v>2.1009018178150428E-3</v>
      </c>
      <c r="F370" s="3">
        <f>CRI!D370*Planck!N370</f>
        <v>0</v>
      </c>
      <c r="G370" s="3">
        <f>CRI!E370*Planck!L370</f>
        <v>8.9190864992896354E-3</v>
      </c>
      <c r="H370" s="3">
        <f>CRI!E370*Planck!M370</f>
        <v>3.2208582175741228E-3</v>
      </c>
      <c r="I370" s="3">
        <f>CRI!E370*Planck!N370</f>
        <v>0</v>
      </c>
      <c r="J370" s="3">
        <f>CRI!F370*Planck!L370</f>
        <v>3.1776061428658107E-3</v>
      </c>
      <c r="K370" s="3">
        <f>CRI!F370*Planck!M370</f>
        <v>1.1474963112285655E-3</v>
      </c>
      <c r="L370" s="3">
        <f>CRI!F370*Planck!N370</f>
        <v>0</v>
      </c>
      <c r="M370" s="3">
        <f>CRI!G370*Planck!L370</f>
        <v>3.6660496013977552E-3</v>
      </c>
      <c r="N370" s="3">
        <f>CRI!G370*Planck!M370</f>
        <v>1.3238828870688424E-3</v>
      </c>
      <c r="O370" s="3">
        <f>CRI!G370*Planck!N370</f>
        <v>0</v>
      </c>
      <c r="P370" s="3">
        <f>CRI!H370*Planck!L370</f>
        <v>7.6317020676942874E-3</v>
      </c>
      <c r="Q370" s="3">
        <f>CRI!H370*Planck!M370</f>
        <v>2.7559582834820922E-3</v>
      </c>
      <c r="R370" s="3">
        <f>CRI!H370*Planck!N370</f>
        <v>0</v>
      </c>
      <c r="S370" s="3">
        <f>CRI!I370*Planck!L370</f>
        <v>9.9922094881088903E-3</v>
      </c>
      <c r="T370" s="3">
        <f>CRI!I370*Planck!M370</f>
        <v>3.6083841146804553E-3</v>
      </c>
      <c r="U370" s="3">
        <f>CRI!I370*Planck!N370</f>
        <v>0</v>
      </c>
      <c r="V370" s="3">
        <f>CRI!J370*Planck!L370</f>
        <v>1.3255157053097382E-2</v>
      </c>
      <c r="W370" s="3">
        <f>CRI!J370*Planck!M370</f>
        <v>4.7866988982677309E-3</v>
      </c>
      <c r="X370" s="3">
        <f>CRI!J370*Planck!N370</f>
        <v>0</v>
      </c>
    </row>
    <row r="371" spans="1:24" x14ac:dyDescent="0.25">
      <c r="A371" s="3">
        <f>CRI!C371*Planck!L371</f>
        <v>7.7637167338307708E-3</v>
      </c>
      <c r="B371" s="3">
        <f>CRI!C371*Planck!M371</f>
        <v>2.8036314956729627E-3</v>
      </c>
      <c r="C371" s="3">
        <f>CRI!C371*Planck!N371</f>
        <v>0</v>
      </c>
      <c r="D371" s="3">
        <f>CRI!D371*Planck!L371</f>
        <v>5.3232164843096631E-3</v>
      </c>
      <c r="E371" s="3">
        <f>CRI!D371*Planck!M371</f>
        <v>1.9223186400738387E-3</v>
      </c>
      <c r="F371" s="3">
        <f>CRI!D371*Planck!N371</f>
        <v>0</v>
      </c>
      <c r="G371" s="3">
        <f>CRI!E371*Planck!L371</f>
        <v>8.1809957274477981E-3</v>
      </c>
      <c r="H371" s="3">
        <f>CRI!E371*Planck!M371</f>
        <v>2.954319184198426E-3</v>
      </c>
      <c r="I371" s="3">
        <f>CRI!E371*Planck!N371</f>
        <v>0</v>
      </c>
      <c r="J371" s="3">
        <f>CRI!F371*Planck!L371</f>
        <v>2.9276028197593121E-3</v>
      </c>
      <c r="K371" s="3">
        <f>CRI!F371*Planck!M371</f>
        <v>1.0572152171049439E-3</v>
      </c>
      <c r="L371" s="3">
        <f>CRI!F371*Planck!N371</f>
        <v>0</v>
      </c>
      <c r="M371" s="3">
        <f>CRI!G371*Planck!L371</f>
        <v>3.3664938728067049E-3</v>
      </c>
      <c r="N371" s="3">
        <f>CRI!G371*Planck!M371</f>
        <v>1.2157074472671841E-3</v>
      </c>
      <c r="O371" s="3">
        <f>CRI!G371*Planck!N371</f>
        <v>0</v>
      </c>
      <c r="P371" s="3">
        <f>CRI!H371*Planck!L371</f>
        <v>7.0272442470883656E-3</v>
      </c>
      <c r="Q371" s="3">
        <f>CRI!H371*Planck!M371</f>
        <v>2.5376767306658702E-3</v>
      </c>
      <c r="R371" s="3">
        <f>CRI!H371*Planck!N371</f>
        <v>0</v>
      </c>
      <c r="S371" s="3">
        <f>CRI!I371*Planck!L371</f>
        <v>9.1718255290244872E-3</v>
      </c>
      <c r="T371" s="3">
        <f>CRI!I371*Planck!M371</f>
        <v>3.3121274007768169E-3</v>
      </c>
      <c r="U371" s="3">
        <f>CRI!I371*Planck!N371</f>
        <v>0</v>
      </c>
      <c r="V371" s="3">
        <f>CRI!J371*Planck!L371</f>
        <v>1.2136002603204417E-2</v>
      </c>
      <c r="W371" s="3">
        <f>CRI!J371*Planck!M371</f>
        <v>4.3825503037286141E-3</v>
      </c>
      <c r="X371" s="3">
        <f>CRI!J371*Planck!N371</f>
        <v>0</v>
      </c>
    </row>
    <row r="372" spans="1:24" x14ac:dyDescent="0.25">
      <c r="A372" s="3">
        <f>CRI!C372*Planck!L372</f>
        <v>7.1098425665493369E-3</v>
      </c>
      <c r="B372" s="3">
        <f>CRI!C372*Planck!M372</f>
        <v>2.5674948555253234E-3</v>
      </c>
      <c r="C372" s="3">
        <f>CRI!C372*Planck!N372</f>
        <v>0</v>
      </c>
      <c r="D372" s="3">
        <f>CRI!D372*Planck!L372</f>
        <v>4.8718407308260981E-3</v>
      </c>
      <c r="E372" s="3">
        <f>CRI!D372*Planck!M372</f>
        <v>1.7593112500387652E-3</v>
      </c>
      <c r="F372" s="3">
        <f>CRI!D372*Planck!N372</f>
        <v>0</v>
      </c>
      <c r="G372" s="3">
        <f>CRI!E372*Planck!L372</f>
        <v>7.5056796259289574E-3</v>
      </c>
      <c r="H372" s="3">
        <f>CRI!E372*Planck!M372</f>
        <v>2.7104388945909728E-3</v>
      </c>
      <c r="I372" s="3">
        <f>CRI!E372*Planck!N372</f>
        <v>0</v>
      </c>
      <c r="J372" s="3">
        <f>CRI!F372*Planck!L372</f>
        <v>2.6947369042381853E-3</v>
      </c>
      <c r="K372" s="3">
        <f>CRI!F372*Planck!M372</f>
        <v>9.7311903517769197E-4</v>
      </c>
      <c r="L372" s="3">
        <f>CRI!F372*Planck!N372</f>
        <v>0</v>
      </c>
      <c r="M372" s="3">
        <f>CRI!G372*Planck!L372</f>
        <v>3.0905739636178063E-3</v>
      </c>
      <c r="N372" s="3">
        <f>CRI!G372*Planck!M372</f>
        <v>1.1160630742433418E-3</v>
      </c>
      <c r="O372" s="3">
        <f>CRI!G372*Planck!N372</f>
        <v>0</v>
      </c>
      <c r="P372" s="3">
        <f>CRI!H372*Planck!L372</f>
        <v>6.4704134706284116E-3</v>
      </c>
      <c r="Q372" s="3">
        <f>CRI!H372*Planck!M372</f>
        <v>2.336585253957735E-3</v>
      </c>
      <c r="R372" s="3">
        <f>CRI!H372*Planck!N372</f>
        <v>0</v>
      </c>
      <c r="S372" s="3">
        <f>CRI!I372*Planck!L372</f>
        <v>8.4191497629588514E-3</v>
      </c>
      <c r="T372" s="3">
        <f>CRI!I372*Planck!M372</f>
        <v>3.0403097539732416E-3</v>
      </c>
      <c r="U372" s="3">
        <f>CRI!I372*Planck!N372</f>
        <v>0</v>
      </c>
      <c r="V372" s="3">
        <f>CRI!J372*Planck!L372</f>
        <v>1.1113886667197035E-2</v>
      </c>
      <c r="W372" s="3">
        <f>CRI!J372*Planck!M372</f>
        <v>4.0134287891509333E-3</v>
      </c>
      <c r="X372" s="3">
        <f>CRI!J372*Planck!N372</f>
        <v>0</v>
      </c>
    </row>
    <row r="373" spans="1:24" x14ac:dyDescent="0.25">
      <c r="A373" s="3">
        <f>CRI!C373*Planck!L373</f>
        <v>6.4418171954573923E-3</v>
      </c>
      <c r="B373" s="3">
        <f>CRI!C373*Planck!M373</f>
        <v>2.3262654886019906E-3</v>
      </c>
      <c r="C373" s="3">
        <f>CRI!C373*Planck!N373</f>
        <v>0</v>
      </c>
      <c r="D373" s="3">
        <f>CRI!D373*Planck!L373</f>
        <v>4.4099549408730798E-3</v>
      </c>
      <c r="E373" s="3">
        <f>CRI!D373*Planck!M373</f>
        <v>1.5925205068652169E-3</v>
      </c>
      <c r="F373" s="3">
        <f>CRI!D373*Planck!N373</f>
        <v>0</v>
      </c>
      <c r="G373" s="3">
        <f>CRI!E373*Planck!L373</f>
        <v>6.8128769011486208E-3</v>
      </c>
      <c r="H373" s="3">
        <f>CRI!E373*Planck!M373</f>
        <v>2.4602623657827044E-3</v>
      </c>
      <c r="I373" s="3">
        <f>CRI!E373*Planck!N373</f>
        <v>0</v>
      </c>
      <c r="J373" s="3">
        <f>CRI!F373*Planck!L373</f>
        <v>2.4539599123594648E-3</v>
      </c>
      <c r="K373" s="3">
        <f>CRI!F373*Planck!M373</f>
        <v>8.8617265615052265E-4</v>
      </c>
      <c r="L373" s="3">
        <f>CRI!F373*Planck!N373</f>
        <v>0</v>
      </c>
      <c r="M373" s="3">
        <f>CRI!G373*Planck!L373</f>
        <v>2.8057079605054254E-3</v>
      </c>
      <c r="N373" s="3">
        <f>CRI!G373*Planck!M373</f>
        <v>1.0131957181619803E-3</v>
      </c>
      <c r="O373" s="3">
        <f>CRI!G373*Planck!N373</f>
        <v>0</v>
      </c>
      <c r="P373" s="3">
        <f>CRI!H373*Planck!L373</f>
        <v>5.8941937636379955E-3</v>
      </c>
      <c r="Q373" s="3">
        <f>CRI!H373*Planck!M373</f>
        <v>2.1285080155880737E-3</v>
      </c>
      <c r="R373" s="3">
        <f>CRI!H373*Planck!N373</f>
        <v>0</v>
      </c>
      <c r="S373" s="3">
        <f>CRI!I373*Planck!L373</f>
        <v>7.646036983815916E-3</v>
      </c>
      <c r="T373" s="3">
        <f>CRI!I373*Planck!M373</f>
        <v>2.7611326773706278E-3</v>
      </c>
      <c r="U373" s="3">
        <f>CRI!I373*Planck!N373</f>
        <v>0</v>
      </c>
      <c r="V373" s="3">
        <f>CRI!J373*Planck!L373</f>
        <v>1.0069650005747102E-2</v>
      </c>
      <c r="W373" s="3">
        <f>CRI!J373*Planck!M373</f>
        <v>3.6363464811123188E-3</v>
      </c>
      <c r="X373" s="3">
        <f>CRI!J373*Planck!N373</f>
        <v>0</v>
      </c>
    </row>
    <row r="374" spans="1:24" x14ac:dyDescent="0.25">
      <c r="A374" s="3">
        <f>CRI!C374*Planck!L374</f>
        <v>5.8345511446389053E-3</v>
      </c>
      <c r="B374" s="3">
        <f>CRI!C374*Planck!M374</f>
        <v>2.1069554687854417E-3</v>
      </c>
      <c r="C374" s="3">
        <f>CRI!C374*Planck!N374</f>
        <v>0</v>
      </c>
      <c r="D374" s="3">
        <f>CRI!D374*Planck!L374</f>
        <v>3.9892337911845875E-3</v>
      </c>
      <c r="E374" s="3">
        <f>CRI!D374*Planck!M374</f>
        <v>1.440580045360153E-3</v>
      </c>
      <c r="F374" s="3">
        <f>CRI!D374*Planck!N374</f>
        <v>0</v>
      </c>
      <c r="G374" s="3">
        <f>CRI!E374*Planck!L374</f>
        <v>6.18062623394618E-3</v>
      </c>
      <c r="H374" s="3">
        <f>CRI!E374*Planck!M374</f>
        <v>2.2319290586898456E-3</v>
      </c>
      <c r="I374" s="3">
        <f>CRI!E374*Planck!N374</f>
        <v>0</v>
      </c>
      <c r="J374" s="3">
        <f>CRI!F374*Planck!L374</f>
        <v>2.2326216050256365E-3</v>
      </c>
      <c r="K374" s="3">
        <f>CRI!F374*Planck!M374</f>
        <v>8.0623756375151694E-4</v>
      </c>
      <c r="L374" s="3">
        <f>CRI!F374*Planck!N374</f>
        <v>0</v>
      </c>
      <c r="M374" s="3">
        <f>CRI!G374*Planck!L374</f>
        <v>2.5462131119430597E-3</v>
      </c>
      <c r="N374" s="3">
        <f>CRI!G374*Planck!M374</f>
        <v>9.1948078059630198E-4</v>
      </c>
      <c r="O374" s="3">
        <f>CRI!G374*Planck!N374</f>
        <v>0</v>
      </c>
      <c r="P374" s="3">
        <f>CRI!H374*Planck!L374</f>
        <v>5.3660379370929542E-3</v>
      </c>
      <c r="Q374" s="3">
        <f>CRI!H374*Planck!M374</f>
        <v>1.9377673958101652E-3</v>
      </c>
      <c r="R374" s="3">
        <f>CRI!H374*Planck!N374</f>
        <v>0</v>
      </c>
      <c r="S374" s="3">
        <f>CRI!I374*Planck!L374</f>
        <v>6.9402423144473485E-3</v>
      </c>
      <c r="T374" s="3">
        <f>CRI!I374*Planck!M374</f>
        <v>2.5062393210070937E-3</v>
      </c>
      <c r="U374" s="3">
        <f>CRI!I374*Planck!N374</f>
        <v>0</v>
      </c>
      <c r="V374" s="3">
        <f>CRI!J374*Planck!L374</f>
        <v>9.1203904402278376E-3</v>
      </c>
      <c r="W374" s="3">
        <f>CRI!J374*Planck!M374</f>
        <v>3.2935278205853797E-3</v>
      </c>
      <c r="X374" s="3">
        <f>CRI!J374*Planck!N374</f>
        <v>0</v>
      </c>
    </row>
    <row r="375" spans="1:24" x14ac:dyDescent="0.25">
      <c r="A375" s="3">
        <f>CRI!C375*Planck!L375</f>
        <v>5.2821794055855605E-3</v>
      </c>
      <c r="B375" s="3">
        <f>CRI!C375*Planck!M375</f>
        <v>1.9074942837597302E-3</v>
      </c>
      <c r="C375" s="3">
        <f>CRI!C375*Planck!N375</f>
        <v>0</v>
      </c>
      <c r="D375" s="3">
        <f>CRI!D375*Planck!L375</f>
        <v>3.607038570537977E-3</v>
      </c>
      <c r="E375" s="3">
        <f>CRI!D375*Planck!M375</f>
        <v>1.3025694370256487E-3</v>
      </c>
      <c r="F375" s="3">
        <f>CRI!D375*Planck!N375</f>
        <v>0</v>
      </c>
      <c r="G375" s="3">
        <f>CRI!E375*Planck!L375</f>
        <v>5.604539390723009E-3</v>
      </c>
      <c r="H375" s="3">
        <f>CRI!E375*Planck!M375</f>
        <v>2.0239045344816833E-3</v>
      </c>
      <c r="I375" s="3">
        <f>CRI!E375*Planck!N375</f>
        <v>0</v>
      </c>
      <c r="J375" s="3">
        <f>CRI!F375*Planck!L375</f>
        <v>2.0291712748652024E-3</v>
      </c>
      <c r="K375" s="3">
        <f>CRI!F375*Planck!M375</f>
        <v>7.3277189401819173E-4</v>
      </c>
      <c r="L375" s="3">
        <f>CRI!F375*Planck!N375</f>
        <v>0</v>
      </c>
      <c r="M375" s="3">
        <f>CRI!G375*Planck!L375</f>
        <v>2.30968101631814E-3</v>
      </c>
      <c r="N375" s="3">
        <f>CRI!G375*Planck!M375</f>
        <v>8.3406923499729517E-4</v>
      </c>
      <c r="O375" s="3">
        <f>CRI!G375*Planck!N375</f>
        <v>0</v>
      </c>
      <c r="P375" s="3">
        <f>CRI!H375*Planck!L375</f>
        <v>4.8817743714148348E-3</v>
      </c>
      <c r="Q375" s="3">
        <f>CRI!H375*Planck!M375</f>
        <v>1.7629004986524613E-3</v>
      </c>
      <c r="R375" s="3">
        <f>CRI!H375*Planck!N375</f>
        <v>0</v>
      </c>
      <c r="S375" s="3">
        <f>CRI!I375*Planck!L375</f>
        <v>6.295633955351012E-3</v>
      </c>
      <c r="T375" s="3">
        <f>CRI!I375*Planck!M375</f>
        <v>2.2734717737487487E-3</v>
      </c>
      <c r="U375" s="3">
        <f>CRI!I375*Planck!N375</f>
        <v>0</v>
      </c>
      <c r="V375" s="3">
        <f>CRI!J375*Planck!L375</f>
        <v>8.2569399701872773E-3</v>
      </c>
      <c r="W375" s="3">
        <f>CRI!J375*Planck!M375</f>
        <v>2.9817362465623188E-3</v>
      </c>
      <c r="X375" s="3">
        <f>CRI!J375*Planck!N375</f>
        <v>0</v>
      </c>
    </row>
    <row r="376" spans="1:24" x14ac:dyDescent="0.25">
      <c r="A376" s="3">
        <f>CRI!C376*Planck!L376</f>
        <v>4.7791681197517262E-3</v>
      </c>
      <c r="B376" s="3">
        <f>CRI!C376*Planck!M376</f>
        <v>1.7258468051984089E-3</v>
      </c>
      <c r="C376" s="3">
        <f>CRI!C376*Planck!N376</f>
        <v>0</v>
      </c>
      <c r="D376" s="3">
        <f>CRI!D376*Planck!L376</f>
        <v>3.2584306837879005E-3</v>
      </c>
      <c r="E376" s="3">
        <f>CRI!D376*Planck!M376</f>
        <v>1.1766801344222128E-3</v>
      </c>
      <c r="F376" s="3">
        <f>CRI!D376*Planck!N376</f>
        <v>0</v>
      </c>
      <c r="G376" s="3">
        <f>CRI!E376*Planck!L376</f>
        <v>5.0790174257661271E-3</v>
      </c>
      <c r="H376" s="3">
        <f>CRI!E376*Planck!M376</f>
        <v>1.8341279859100006E-3</v>
      </c>
      <c r="I376" s="3">
        <f>CRI!E376*Planck!N376</f>
        <v>0</v>
      </c>
      <c r="J376" s="3">
        <f>CRI!F376*Planck!L376</f>
        <v>1.8441244008121219E-3</v>
      </c>
      <c r="K376" s="3">
        <f>CRI!F376*Planck!M376</f>
        <v>6.6594773939347598E-4</v>
      </c>
      <c r="L376" s="3">
        <f>CRI!F376*Planck!N376</f>
        <v>0</v>
      </c>
      <c r="M376" s="3">
        <f>CRI!G376*Planck!L376</f>
        <v>2.0938282597456168E-3</v>
      </c>
      <c r="N376" s="3">
        <f>CRI!G376*Planck!M376</f>
        <v>7.5612046326251493E-4</v>
      </c>
      <c r="O376" s="3">
        <f>CRI!G376*Planck!N376</f>
        <v>0</v>
      </c>
      <c r="P376" s="3">
        <f>CRI!H376*Planck!L376</f>
        <v>4.4394071313668066E-3</v>
      </c>
      <c r="Q376" s="3">
        <f>CRI!H376*Planck!M376</f>
        <v>1.6031527710815199E-3</v>
      </c>
      <c r="R376" s="3">
        <f>CRI!H376*Planck!N376</f>
        <v>0</v>
      </c>
      <c r="S376" s="3">
        <f>CRI!I376*Planck!L376</f>
        <v>5.7083939554550588E-3</v>
      </c>
      <c r="T376" s="3">
        <f>CRI!I376*Planck!M376</f>
        <v>2.0614075973012258E-3</v>
      </c>
      <c r="U376" s="3">
        <f>CRI!I376*Planck!N376</f>
        <v>0</v>
      </c>
      <c r="V376" s="3">
        <f>CRI!J376*Planck!L376</f>
        <v>7.4706482385840673E-3</v>
      </c>
      <c r="W376" s="3">
        <f>CRI!J376*Planck!M376</f>
        <v>2.697790509196656E-3</v>
      </c>
      <c r="X376" s="3">
        <f>CRI!J376*Planck!N376</f>
        <v>0</v>
      </c>
    </row>
    <row r="377" spans="1:24" x14ac:dyDescent="0.25">
      <c r="A377" s="3">
        <f>CRI!C377*Planck!L377</f>
        <v>4.3203175763924205E-3</v>
      </c>
      <c r="B377" s="3">
        <f>CRI!C377*Planck!M377</f>
        <v>1.5601463657264412E-3</v>
      </c>
      <c r="C377" s="3">
        <f>CRI!C377*Planck!N377</f>
        <v>0</v>
      </c>
      <c r="D377" s="3">
        <f>CRI!D377*Planck!L377</f>
        <v>2.9418864867083289E-3</v>
      </c>
      <c r="E377" s="3">
        <f>CRI!D377*Planck!M377</f>
        <v>1.0623694738779621E-3</v>
      </c>
      <c r="F377" s="3">
        <f>CRI!D377*Planck!N377</f>
        <v>0</v>
      </c>
      <c r="G377" s="3">
        <f>CRI!E377*Planck!L377</f>
        <v>4.5978540374026402E-3</v>
      </c>
      <c r="H377" s="3">
        <f>CRI!E377*Planck!M377</f>
        <v>1.6603699009979469E-3</v>
      </c>
      <c r="I377" s="3">
        <f>CRI!E377*Planck!N377</f>
        <v>0</v>
      </c>
      <c r="J377" s="3">
        <f>CRI!F377*Planck!L377</f>
        <v>1.6744699814283256E-3</v>
      </c>
      <c r="K377" s="3">
        <f>CRI!F377*Planck!M377</f>
        <v>6.0468199613808525E-4</v>
      </c>
      <c r="L377" s="3">
        <f>CRI!F377*Planck!N377</f>
        <v>0</v>
      </c>
      <c r="M377" s="3">
        <f>CRI!G377*Planck!L377</f>
        <v>1.8964991502365012E-3</v>
      </c>
      <c r="N377" s="3">
        <f>CRI!G377*Planck!M377</f>
        <v>6.8486082435529E-4</v>
      </c>
      <c r="O377" s="3">
        <f>CRI!G377*Planck!N377</f>
        <v>0</v>
      </c>
      <c r="P377" s="3">
        <f>CRI!H377*Planck!L377</f>
        <v>4.0335299000151936E-3</v>
      </c>
      <c r="Q377" s="3">
        <f>CRI!H377*Planck!M377</f>
        <v>1.456582045945885E-3</v>
      </c>
      <c r="R377" s="3">
        <f>CRI!H377*Planck!N377</f>
        <v>0</v>
      </c>
      <c r="S377" s="3">
        <f>CRI!I377*Planck!L377</f>
        <v>5.171429390157095E-3</v>
      </c>
      <c r="T377" s="3">
        <f>CRI!I377*Planck!M377</f>
        <v>1.8674985405590593E-3</v>
      </c>
      <c r="U377" s="3">
        <f>CRI!I377*Planck!N377</f>
        <v>0</v>
      </c>
      <c r="V377" s="3">
        <f>CRI!J377*Planck!L377</f>
        <v>6.7533872179153459E-3</v>
      </c>
      <c r="W377" s="3">
        <f>CRI!J377*Planck!M377</f>
        <v>2.4387726916066423E-3</v>
      </c>
      <c r="X377" s="3">
        <f>CRI!J377*Planck!N377</f>
        <v>0</v>
      </c>
    </row>
    <row r="378" spans="1:24" x14ac:dyDescent="0.25">
      <c r="A378" s="3">
        <f>CRI!C378*Planck!L378</f>
        <v>3.9008897990951319E-3</v>
      </c>
      <c r="B378" s="3">
        <f>CRI!C378*Planck!M378</f>
        <v>1.4086834237286992E-3</v>
      </c>
      <c r="C378" s="3">
        <f>CRI!C378*Planck!N378</f>
        <v>0</v>
      </c>
      <c r="D378" s="3">
        <f>CRI!D378*Planck!L378</f>
        <v>2.6529391867079525E-3</v>
      </c>
      <c r="E378" s="3">
        <f>CRI!D378*Planck!M378</f>
        <v>9.5802538624461424E-4</v>
      </c>
      <c r="F378" s="3">
        <f>CRI!D378*Planck!N378</f>
        <v>0</v>
      </c>
      <c r="G378" s="3">
        <f>CRI!E378*Planck!L378</f>
        <v>4.1573294496994578E-3</v>
      </c>
      <c r="H378" s="3">
        <f>CRI!E378*Planck!M378</f>
        <v>1.5012885224620419E-3</v>
      </c>
      <c r="I378" s="3">
        <f>CRI!E378*Planck!N378</f>
        <v>0</v>
      </c>
      <c r="J378" s="3">
        <f>CRI!F378*Planck!L378</f>
        <v>1.5185905042301819E-3</v>
      </c>
      <c r="K378" s="3">
        <f>CRI!F378*Planck!M378</f>
        <v>5.483911058541274E-4</v>
      </c>
      <c r="L378" s="3">
        <f>CRI!F378*Planck!N378</f>
        <v>0</v>
      </c>
      <c r="M378" s="3">
        <f>CRI!G378*Planck!L378</f>
        <v>1.7165585732634894E-3</v>
      </c>
      <c r="N378" s="3">
        <f>CRI!G378*Planck!M378</f>
        <v>6.1988103549517697E-4</v>
      </c>
      <c r="O378" s="3">
        <f>CRI!G378*Planck!N378</f>
        <v>0</v>
      </c>
      <c r="P378" s="3">
        <f>CRI!H378*Planck!L378</f>
        <v>3.6603210063457957E-3</v>
      </c>
      <c r="Q378" s="3">
        <f>CRI!H378*Planck!M378</f>
        <v>1.3218095851775503E-3</v>
      </c>
      <c r="R378" s="3">
        <f>CRI!H378*Planck!N378</f>
        <v>0</v>
      </c>
      <c r="S378" s="3">
        <f>CRI!I378*Planck!L378</f>
        <v>4.6793971422978437E-3</v>
      </c>
      <c r="T378" s="3">
        <f>CRI!I378*Planck!M378</f>
        <v>1.6898168179289449E-3</v>
      </c>
      <c r="U378" s="3">
        <f>CRI!I378*Planck!N378</f>
        <v>0</v>
      </c>
      <c r="V378" s="3">
        <f>CRI!J378*Planck!L378</f>
        <v>6.0977506495491348E-3</v>
      </c>
      <c r="W378" s="3">
        <f>CRI!J378*Planck!M378</f>
        <v>2.202010491053427E-3</v>
      </c>
      <c r="X378" s="3">
        <f>CRI!J378*Planck!N378</f>
        <v>0</v>
      </c>
    </row>
    <row r="379" spans="1:24" x14ac:dyDescent="0.25">
      <c r="A379" s="3">
        <f>CRI!C379*Planck!L379</f>
        <v>3.5176052889670695E-3</v>
      </c>
      <c r="B379" s="3">
        <f>CRI!C379*Planck!M379</f>
        <v>1.2702702415953464E-3</v>
      </c>
      <c r="C379" s="3">
        <f>CRI!C379*Planck!N379</f>
        <v>0</v>
      </c>
      <c r="D379" s="3">
        <f>CRI!D379*Planck!L379</f>
        <v>2.3885067176262478E-3</v>
      </c>
      <c r="E379" s="3">
        <f>CRI!D379*Planck!M379</f>
        <v>8.6253253449654029E-4</v>
      </c>
      <c r="F379" s="3">
        <f>CRI!D379*Planck!N379</f>
        <v>0</v>
      </c>
      <c r="G379" s="3">
        <f>CRI!E379*Planck!L379</f>
        <v>3.7533676991269608E-3</v>
      </c>
      <c r="H379" s="3">
        <f>CRI!E379*Planck!M379</f>
        <v>1.3554082684945634E-3</v>
      </c>
      <c r="I379" s="3">
        <f>CRI!E379*Planck!N379</f>
        <v>0</v>
      </c>
      <c r="J379" s="3">
        <f>CRI!F379*Planck!L379</f>
        <v>1.3754062650222418E-3</v>
      </c>
      <c r="K379" s="3">
        <f>CRI!F379*Planck!M379</f>
        <v>4.9668382465805196E-4</v>
      </c>
      <c r="L379" s="3">
        <f>CRI!F379*Planck!N379</f>
        <v>0</v>
      </c>
      <c r="M379" s="3">
        <f>CRI!G379*Planck!L379</f>
        <v>1.5524163812764733E-3</v>
      </c>
      <c r="N379" s="3">
        <f>CRI!G379*Planck!M379</f>
        <v>5.6060534645139377E-4</v>
      </c>
      <c r="O379" s="3">
        <f>CRI!G379*Planck!N379</f>
        <v>0</v>
      </c>
      <c r="P379" s="3">
        <f>CRI!H379*Planck!L379</f>
        <v>3.3172449020580246E-3</v>
      </c>
      <c r="Q379" s="3">
        <f>CRI!H379*Planck!M379</f>
        <v>1.1979165190547977E-3</v>
      </c>
      <c r="R379" s="3">
        <f>CRI!H379*Planck!N379</f>
        <v>0</v>
      </c>
      <c r="S379" s="3">
        <f>CRI!I379*Planck!L379</f>
        <v>4.2294119266702559E-3</v>
      </c>
      <c r="T379" s="3">
        <f>CRI!I379*Planck!M379</f>
        <v>1.5273163611472954E-3</v>
      </c>
      <c r="U379" s="3">
        <f>CRI!I379*Planck!N379</f>
        <v>0</v>
      </c>
      <c r="V379" s="3">
        <f>CRI!J379*Planck!L379</f>
        <v>5.4986121219399581E-3</v>
      </c>
      <c r="W379" s="3">
        <f>CRI!J379*Planck!M379</f>
        <v>1.9856472727293423E-3</v>
      </c>
      <c r="X379" s="3">
        <f>CRI!J379*Planck!N379</f>
        <v>0</v>
      </c>
    </row>
    <row r="380" spans="1:24" x14ac:dyDescent="0.25">
      <c r="A380" s="3">
        <f>CRI!C380*Planck!L380</f>
        <v>3.1678173936777907E-3</v>
      </c>
      <c r="B380" s="3">
        <f>CRI!C380*Planck!M380</f>
        <v>1.1439538857095626E-3</v>
      </c>
      <c r="C380" s="3">
        <f>CRI!C380*Planck!N380</f>
        <v>0</v>
      </c>
      <c r="D380" s="3">
        <f>CRI!D380*Planck!L380</f>
        <v>2.1482821596954093E-3</v>
      </c>
      <c r="E380" s="3">
        <f>CRI!D380*Planck!M380</f>
        <v>7.7578200343515725E-4</v>
      </c>
      <c r="F380" s="3">
        <f>CRI!D380*Planck!N380</f>
        <v>0</v>
      </c>
      <c r="G380" s="3">
        <f>CRI!E380*Planck!L380</f>
        <v>3.3842057766720552E-3</v>
      </c>
      <c r="H380" s="3">
        <f>CRI!E380*Planck!M380</f>
        <v>1.2220954894657404E-3</v>
      </c>
      <c r="I380" s="3">
        <f>CRI!E380*Planck!N380</f>
        <v>0</v>
      </c>
      <c r="J380" s="3">
        <f>CRI!F380*Planck!L380</f>
        <v>1.2440636188447683E-3</v>
      </c>
      <c r="K380" s="3">
        <f>CRI!F380*Planck!M380</f>
        <v>4.4925298209664622E-4</v>
      </c>
      <c r="L380" s="3">
        <f>CRI!F380*Planck!N380</f>
        <v>0</v>
      </c>
      <c r="M380" s="3">
        <f>CRI!G380*Planck!L380</f>
        <v>1.4021153217841525E-3</v>
      </c>
      <c r="N380" s="3">
        <f>CRI!G380*Planck!M380</f>
        <v>5.0632819737937164E-4</v>
      </c>
      <c r="O380" s="3">
        <f>CRI!G380*Planck!N380</f>
        <v>0</v>
      </c>
      <c r="P380" s="3">
        <f>CRI!H380*Planck!L380</f>
        <v>3.0023040223592936E-3</v>
      </c>
      <c r="Q380" s="3">
        <f>CRI!H380*Planck!M380</f>
        <v>1.0841841323662792E-3</v>
      </c>
      <c r="R380" s="3">
        <f>CRI!H380*Planck!N380</f>
        <v>0</v>
      </c>
      <c r="S380" s="3">
        <f>CRI!I380*Planck!L380</f>
        <v>3.8169825426605836E-3</v>
      </c>
      <c r="T380" s="3">
        <f>CRI!I380*Planck!M380</f>
        <v>1.3783786969780959E-3</v>
      </c>
      <c r="U380" s="3">
        <f>CRI!I380*Planck!N380</f>
        <v>0</v>
      </c>
      <c r="V380" s="3">
        <f>CRI!J380*Planck!L380</f>
        <v>4.9518344697747048E-3</v>
      </c>
      <c r="W380" s="3">
        <f>CRI!J380*Planck!M380</f>
        <v>1.7881934401883953E-3</v>
      </c>
      <c r="X380" s="3">
        <f>CRI!J380*Planck!N380</f>
        <v>0</v>
      </c>
    </row>
    <row r="381" spans="1:24" x14ac:dyDescent="0.25">
      <c r="A381" s="3">
        <f>CRI!C381*Planck!L381</f>
        <v>2.8489833747363268E-3</v>
      </c>
      <c r="B381" s="3">
        <f>CRI!C381*Planck!M381</f>
        <v>1.0288227515270131E-3</v>
      </c>
      <c r="C381" s="3">
        <f>CRI!C381*Planck!N381</f>
        <v>0</v>
      </c>
      <c r="D381" s="3">
        <f>CRI!D381*Planck!L381</f>
        <v>1.9296219302550326E-3</v>
      </c>
      <c r="E381" s="3">
        <f>CRI!D381*Planck!M381</f>
        <v>6.9682363235116541E-4</v>
      </c>
      <c r="F381" s="3">
        <f>CRI!D381*Planck!N381</f>
        <v>0</v>
      </c>
      <c r="G381" s="3">
        <f>CRI!E381*Planck!L381</f>
        <v>3.0472530956762206E-3</v>
      </c>
      <c r="H381" s="3">
        <f>CRI!E381*Planck!M381</f>
        <v>1.1004217652842464E-3</v>
      </c>
      <c r="I381" s="3">
        <f>CRI!E381*Planck!N381</f>
        <v>0</v>
      </c>
      <c r="J381" s="3">
        <f>CRI!F381*Planck!L381</f>
        <v>1.123731772219339E-3</v>
      </c>
      <c r="K381" s="3">
        <f>CRI!F381*Planck!M381</f>
        <v>4.0580117951022658E-4</v>
      </c>
      <c r="L381" s="3">
        <f>CRI!F381*Planck!N381</f>
        <v>0</v>
      </c>
      <c r="M381" s="3">
        <f>CRI!G381*Planck!L381</f>
        <v>1.2646557892566179E-3</v>
      </c>
      <c r="N381" s="3">
        <f>CRI!G381*Planck!M381</f>
        <v>4.5669155544229086E-4</v>
      </c>
      <c r="O381" s="3">
        <f>CRI!G381*Planck!N381</f>
        <v>0</v>
      </c>
      <c r="P381" s="3">
        <f>CRI!H381*Planck!L381</f>
        <v>2.7135499038173833E-3</v>
      </c>
      <c r="Q381" s="3">
        <f>CRI!H381*Planck!M381</f>
        <v>9.7991511751437978E-4</v>
      </c>
      <c r="R381" s="3">
        <f>CRI!H381*Planck!N381</f>
        <v>0</v>
      </c>
      <c r="S381" s="3">
        <f>CRI!I381*Planck!L381</f>
        <v>3.4401321734771188E-3</v>
      </c>
      <c r="T381" s="3">
        <f>CRI!I381*Planck!M381</f>
        <v>1.2422979648524254E-3</v>
      </c>
      <c r="U381" s="3">
        <f>CRI!I381*Planck!N381</f>
        <v>0</v>
      </c>
      <c r="V381" s="3">
        <f>CRI!J381*Planck!L381</f>
        <v>4.4534429626499322E-3</v>
      </c>
      <c r="W381" s="3">
        <f>CRI!J381*Planck!M381</f>
        <v>1.6082240013163159E-3</v>
      </c>
      <c r="X381" s="3">
        <f>CRI!J381*Planck!N381</f>
        <v>0</v>
      </c>
    </row>
    <row r="382" spans="1:24" x14ac:dyDescent="0.25">
      <c r="A382" s="3">
        <f>CRI!C382*Planck!L382</f>
        <v>2.558744405901169E-3</v>
      </c>
      <c r="B382" s="3">
        <f>CRI!C382*Planck!M382</f>
        <v>9.2400686335965569E-4</v>
      </c>
      <c r="C382" s="3">
        <f>CRI!C382*Planck!N382</f>
        <v>0</v>
      </c>
      <c r="D382" s="3">
        <f>CRI!D382*Planck!L382</f>
        <v>1.7313987842928682E-3</v>
      </c>
      <c r="E382" s="3">
        <f>CRI!D382*Planck!M382</f>
        <v>6.2523804886863209E-4</v>
      </c>
      <c r="F382" s="3">
        <f>CRI!D382*Planck!N382</f>
        <v>0</v>
      </c>
      <c r="G382" s="3">
        <f>CRI!E382*Planck!L382</f>
        <v>2.7395550384380824E-3</v>
      </c>
      <c r="H382" s="3">
        <f>CRI!E382*Planck!M382</f>
        <v>9.8930071023517734E-4</v>
      </c>
      <c r="I382" s="3">
        <f>CRI!E382*Planck!N382</f>
        <v>0</v>
      </c>
      <c r="J382" s="3">
        <f>CRI!F382*Planck!L382</f>
        <v>1.0136353642220906E-3</v>
      </c>
      <c r="K382" s="3">
        <f>CRI!F382*Planck!M382</f>
        <v>3.6604126278701562E-4</v>
      </c>
      <c r="L382" s="3">
        <f>CRI!F382*Planck!N382</f>
        <v>0</v>
      </c>
      <c r="M382" s="3">
        <f>CRI!G382*Planck!L382</f>
        <v>1.1396548959902422E-3</v>
      </c>
      <c r="N382" s="3">
        <f>CRI!G382*Planck!M382</f>
        <v>4.1154909545783374E-4</v>
      </c>
      <c r="O382" s="3">
        <f>CRI!G382*Planck!N382</f>
        <v>0</v>
      </c>
      <c r="P382" s="3">
        <f>CRI!H382*Planck!L382</f>
        <v>2.4491622043636458E-3</v>
      </c>
      <c r="Q382" s="3">
        <f>CRI!H382*Planck!M382</f>
        <v>8.8443483495024861E-4</v>
      </c>
      <c r="R382" s="3">
        <f>CRI!H382*Planck!N382</f>
        <v>0</v>
      </c>
      <c r="S382" s="3">
        <f>CRI!I382*Planck!L382</f>
        <v>3.0956971934350329E-3</v>
      </c>
      <c r="T382" s="3">
        <f>CRI!I382*Planck!M382</f>
        <v>1.1179098025657502E-3</v>
      </c>
      <c r="U382" s="3">
        <f>CRI!I382*Planck!N382</f>
        <v>0</v>
      </c>
      <c r="V382" s="3">
        <f>CRI!J382*Planck!L382</f>
        <v>3.9997503561196007E-3</v>
      </c>
      <c r="W382" s="3">
        <f>CRI!J382*Planck!M382</f>
        <v>1.4443790369433589E-3</v>
      </c>
      <c r="X382" s="3">
        <f>CRI!J382*Planck!N382</f>
        <v>0</v>
      </c>
    </row>
    <row r="383" spans="1:24" x14ac:dyDescent="0.25">
      <c r="A383" s="3">
        <f>CRI!C383*Planck!L383</f>
        <v>2.4916001133009442E-3</v>
      </c>
      <c r="B383" s="3">
        <f>CRI!C383*Planck!M383</f>
        <v>8.9976073629116876E-4</v>
      </c>
      <c r="C383" s="3">
        <f>CRI!C383*Planck!N383</f>
        <v>0</v>
      </c>
      <c r="D383" s="3">
        <f>CRI!D383*Planck!L383</f>
        <v>1.6843643592486255E-3</v>
      </c>
      <c r="E383" s="3">
        <f>CRI!D383*Planck!M383</f>
        <v>6.0825367119298054E-4</v>
      </c>
      <c r="F383" s="3">
        <f>CRI!D383*Planck!N383</f>
        <v>0</v>
      </c>
      <c r="G383" s="3">
        <f>CRI!E383*Planck!L383</f>
        <v>2.6698002070573712E-3</v>
      </c>
      <c r="H383" s="3">
        <f>CRI!E383*Planck!M383</f>
        <v>9.6411193241991593E-4</v>
      </c>
      <c r="I383" s="3">
        <f>CRI!E383*Planck!N383</f>
        <v>0</v>
      </c>
      <c r="J383" s="3">
        <f>CRI!F383*Planck!L383</f>
        <v>9.9130471317198168E-4</v>
      </c>
      <c r="K383" s="3">
        <f>CRI!F383*Planck!M383</f>
        <v>3.5797761199764266E-4</v>
      </c>
      <c r="L383" s="3">
        <f>CRI!F383*Planck!N383</f>
        <v>0</v>
      </c>
      <c r="M383" s="3">
        <f>CRI!G383*Planck!L383</f>
        <v>1.1134838193702506E-3</v>
      </c>
      <c r="N383" s="3">
        <f>CRI!G383*Planck!M383</f>
        <v>4.0209864167872999E-4</v>
      </c>
      <c r="O383" s="3">
        <f>CRI!G383*Planck!N383</f>
        <v>0</v>
      </c>
      <c r="P383" s="3">
        <f>CRI!H383*Planck!L383</f>
        <v>2.3966312010594948E-3</v>
      </c>
      <c r="Q383" s="3">
        <f>CRI!H383*Planck!M383</f>
        <v>8.6546578745608769E-4</v>
      </c>
      <c r="R383" s="3">
        <f>CRI!H383*Planck!N383</f>
        <v>0</v>
      </c>
      <c r="S383" s="3">
        <f>CRI!I383*Planck!L383</f>
        <v>3.0203315292069905E-3</v>
      </c>
      <c r="T383" s="3">
        <f>CRI!I383*Planck!M383</f>
        <v>1.0906949739067037E-3</v>
      </c>
      <c r="U383" s="3">
        <f>CRI!I383*Planck!N383</f>
        <v>0</v>
      </c>
      <c r="V383" s="3">
        <f>CRI!J383*Planck!L383</f>
        <v>3.8947924683290992E-3</v>
      </c>
      <c r="W383" s="3">
        <f>CRI!J383*Planck!M383</f>
        <v>1.4064782387420837E-3</v>
      </c>
      <c r="X383" s="3">
        <f>CRI!J383*Planck!N383</f>
        <v>0</v>
      </c>
    </row>
    <row r="384" spans="1:24" x14ac:dyDescent="0.25">
      <c r="A384" s="3">
        <f>CRI!C384*Planck!L384</f>
        <v>2.4216356969586012E-3</v>
      </c>
      <c r="B384" s="3">
        <f>CRI!C384*Planck!M384</f>
        <v>8.7449611577132872E-4</v>
      </c>
      <c r="C384" s="3">
        <f>CRI!C384*Planck!N384</f>
        <v>0</v>
      </c>
      <c r="D384" s="3">
        <f>CRI!D384*Planck!L384</f>
        <v>1.6360301121850936E-3</v>
      </c>
      <c r="E384" s="3">
        <f>CRI!D384*Planck!M384</f>
        <v>5.9079983838512676E-4</v>
      </c>
      <c r="F384" s="3">
        <f>CRI!D384*Planck!N384</f>
        <v>0</v>
      </c>
      <c r="G384" s="3">
        <f>CRI!E384*Planck!L384</f>
        <v>2.5969061178519647E-3</v>
      </c>
      <c r="H384" s="3">
        <f>CRI!E384*Planck!M384</f>
        <v>9.3778941066013151E-4</v>
      </c>
      <c r="I384" s="3">
        <f>CRI!E384*Planck!N384</f>
        <v>0</v>
      </c>
      <c r="J384" s="3">
        <f>CRI!F384*Planck!L384</f>
        <v>9.6813572724233586E-4</v>
      </c>
      <c r="K384" s="3">
        <f>CRI!F384*Planck!M384</f>
        <v>3.4961118803962971E-4</v>
      </c>
      <c r="L384" s="3">
        <f>CRI!F384*Planck!N384</f>
        <v>0</v>
      </c>
      <c r="M384" s="3">
        <f>CRI!G384*Planck!L384</f>
        <v>1.0868840301552951E-3</v>
      </c>
      <c r="N384" s="3">
        <f>CRI!G384*Planck!M384</f>
        <v>3.9249333161813811E-4</v>
      </c>
      <c r="O384" s="3">
        <f>CRI!G384*Planck!N384</f>
        <v>0</v>
      </c>
      <c r="P384" s="3">
        <f>CRI!H384*Planck!L384</f>
        <v>2.3407416565462795E-3</v>
      </c>
      <c r="Q384" s="3">
        <f>CRI!H384*Planck!M384</f>
        <v>8.4528382582265045E-4</v>
      </c>
      <c r="R384" s="3">
        <f>CRI!H384*Planck!N384</f>
        <v>0</v>
      </c>
      <c r="S384" s="3">
        <f>CRI!I384*Planck!L384</f>
        <v>2.9407057896043316E-3</v>
      </c>
      <c r="T384" s="3">
        <f>CRI!I384*Planck!M384</f>
        <v>1.0619416429420139E-3</v>
      </c>
      <c r="U384" s="3">
        <f>CRI!I384*Planck!N384</f>
        <v>0</v>
      </c>
      <c r="V384" s="3">
        <f>CRI!J384*Planck!L384</f>
        <v>3.7854262500637663E-3</v>
      </c>
      <c r="W384" s="3">
        <f>CRI!J384*Planck!M384</f>
        <v>1.3669853629830191E-3</v>
      </c>
      <c r="X384" s="3">
        <f>CRI!J384*Planck!N384</f>
        <v>0</v>
      </c>
    </row>
    <row r="385" spans="1:24" x14ac:dyDescent="0.25">
      <c r="A385" s="3">
        <f>CRI!C385*Planck!L385</f>
        <v>2.3497036822791233E-3</v>
      </c>
      <c r="B385" s="3">
        <f>CRI!C385*Planck!M385</f>
        <v>8.4851978263099273E-4</v>
      </c>
      <c r="C385" s="3">
        <f>CRI!C385*Planck!N385</f>
        <v>0</v>
      </c>
      <c r="D385" s="3">
        <f>CRI!D385*Planck!L385</f>
        <v>1.5859241984033823E-3</v>
      </c>
      <c r="E385" s="3">
        <f>CRI!D385*Planck!M385</f>
        <v>5.7270542930468714E-4</v>
      </c>
      <c r="F385" s="3">
        <f>CRI!D385*Planck!N385</f>
        <v>0</v>
      </c>
      <c r="G385" s="3">
        <f>CRI!E385*Planck!L385</f>
        <v>2.521780482994211E-3</v>
      </c>
      <c r="H385" s="3">
        <f>CRI!E385*Planck!M385</f>
        <v>9.1065977527763069E-4</v>
      </c>
      <c r="I385" s="3">
        <f>CRI!E385*Planck!N385</f>
        <v>0</v>
      </c>
      <c r="J385" s="3">
        <f>CRI!F385*Planck!L385</f>
        <v>9.4340351269236739E-4</v>
      </c>
      <c r="K385" s="3">
        <f>CRI!F385*Planck!M385</f>
        <v>3.4067978424691891E-4</v>
      </c>
      <c r="L385" s="3">
        <f>CRI!F385*Planck!N385</f>
        <v>0</v>
      </c>
      <c r="M385" s="3">
        <f>CRI!G385*Planck!L385</f>
        <v>1.0586245283758619E-3</v>
      </c>
      <c r="N385" s="3">
        <f>CRI!G385*Planck!M385</f>
        <v>3.8228814189627598E-4</v>
      </c>
      <c r="O385" s="3">
        <f>CRI!G385*Planck!N385</f>
        <v>0</v>
      </c>
      <c r="P385" s="3">
        <f>CRI!H385*Planck!L385</f>
        <v>2.2822817779053753E-3</v>
      </c>
      <c r="Q385" s="3">
        <f>CRI!H385*Planck!M385</f>
        <v>8.2417253405014631E-4</v>
      </c>
      <c r="R385" s="3">
        <f>CRI!H385*Planck!N385</f>
        <v>0</v>
      </c>
      <c r="S385" s="3">
        <f>CRI!I385*Planck!L385</f>
        <v>2.8578837077827446E-3</v>
      </c>
      <c r="T385" s="3">
        <f>CRI!I385*Planck!M385</f>
        <v>1.0320326264119995E-3</v>
      </c>
      <c r="U385" s="3">
        <f>CRI!I385*Planck!N385</f>
        <v>0</v>
      </c>
      <c r="V385" s="3">
        <f>CRI!J385*Planck!L385</f>
        <v>3.6729843427489501E-3</v>
      </c>
      <c r="W385" s="3">
        <f>CRI!J385*Planck!M385</f>
        <v>1.3263799600013377E-3</v>
      </c>
      <c r="X385" s="3">
        <f>CRI!J385*Planck!N385</f>
        <v>0</v>
      </c>
    </row>
    <row r="386" spans="1:24" x14ac:dyDescent="0.25">
      <c r="A386" s="3">
        <f>CRI!C386*Planck!L386</f>
        <v>2.2765443925072465E-3</v>
      </c>
      <c r="B386" s="3">
        <f>CRI!C386*Planck!M386</f>
        <v>8.2210255918438392E-4</v>
      </c>
      <c r="C386" s="3">
        <f>CRI!C386*Planck!N386</f>
        <v>0</v>
      </c>
      <c r="D386" s="3">
        <f>CRI!D386*Planck!L386</f>
        <v>1.5360581115182726E-3</v>
      </c>
      <c r="E386" s="3">
        <f>CRI!D386*Planck!M386</f>
        <v>5.5469917858458112E-4</v>
      </c>
      <c r="F386" s="3">
        <f>CRI!D386*Planck!N386</f>
        <v>0</v>
      </c>
      <c r="G386" s="3">
        <f>CRI!E386*Planck!L386</f>
        <v>2.4452134203032869E-3</v>
      </c>
      <c r="H386" s="3">
        <f>CRI!E386*Planck!M386</f>
        <v>8.8301208498262746E-4</v>
      </c>
      <c r="I386" s="3">
        <f>CRI!E386*Planck!N386</f>
        <v>0</v>
      </c>
      <c r="J386" s="3">
        <f>CRI!F386*Planck!L386</f>
        <v>9.1792999809232228E-4</v>
      </c>
      <c r="K386" s="3">
        <f>CRI!F386*Planck!M386</f>
        <v>3.314816100522901E-4</v>
      </c>
      <c r="L386" s="3">
        <f>CRI!F386*Planck!N386</f>
        <v>0</v>
      </c>
      <c r="M386" s="3">
        <f>CRI!G386*Planck!L386</f>
        <v>1.0300510281301524E-3</v>
      </c>
      <c r="N386" s="3">
        <f>CRI!G386*Planck!M386</f>
        <v>3.7197060118985078E-4</v>
      </c>
      <c r="O386" s="3">
        <f>CRI!G386*Planck!N386</f>
        <v>0</v>
      </c>
      <c r="P386" s="3">
        <f>CRI!H386*Planck!L386</f>
        <v>2.2219463257062162E-3</v>
      </c>
      <c r="Q386" s="3">
        <f>CRI!H386*Planck!M386</f>
        <v>8.0238618089131092E-4</v>
      </c>
      <c r="R386" s="3">
        <f>CRI!H386*Planck!N386</f>
        <v>0</v>
      </c>
      <c r="S386" s="3">
        <f>CRI!I386*Planck!L386</f>
        <v>2.7737767865880581E-3</v>
      </c>
      <c r="T386" s="3">
        <f>CRI!I386*Planck!M386</f>
        <v>1.0016624329248702E-3</v>
      </c>
      <c r="U386" s="3">
        <f>CRI!I386*Planck!N386</f>
        <v>0</v>
      </c>
      <c r="V386" s="3">
        <f>CRI!J386*Planck!L386</f>
        <v>3.5586239968528693E-3</v>
      </c>
      <c r="W386" s="3">
        <f>CRI!J386*Planck!M386</f>
        <v>1.2850853708877949E-3</v>
      </c>
      <c r="X386" s="3">
        <f>CRI!J386*Planck!N386</f>
        <v>0</v>
      </c>
    </row>
    <row r="387" spans="1:24" x14ac:dyDescent="0.25">
      <c r="A387" s="3">
        <f>CRI!C387*Planck!L387</f>
        <v>2.2028201101384243E-3</v>
      </c>
      <c r="B387" s="3">
        <f>CRI!C387*Planck!M387</f>
        <v>7.9547897311089228E-4</v>
      </c>
      <c r="C387" s="3">
        <f>CRI!C387*Planck!N387</f>
        <v>0</v>
      </c>
      <c r="D387" s="3">
        <f>CRI!D387*Planck!L387</f>
        <v>1.4858422584445473E-3</v>
      </c>
      <c r="E387" s="3">
        <f>CRI!D387*Planck!M387</f>
        <v>5.3656504610263606E-4</v>
      </c>
      <c r="F387" s="3">
        <f>CRI!D387*Planck!N387</f>
        <v>0</v>
      </c>
      <c r="G387" s="3">
        <f>CRI!E387*Planck!L387</f>
        <v>2.3679136944100405E-3</v>
      </c>
      <c r="H387" s="3">
        <f>CRI!E387*Planck!M387</f>
        <v>8.550973115667407E-4</v>
      </c>
      <c r="I387" s="3">
        <f>CRI!E387*Planck!N387</f>
        <v>0</v>
      </c>
      <c r="J387" s="3">
        <f>CRI!F387*Planck!L387</f>
        <v>8.9150535506672831E-4</v>
      </c>
      <c r="K387" s="3">
        <f>CRI!F387*Planck!M387</f>
        <v>3.2193902766158167E-4</v>
      </c>
      <c r="L387" s="3">
        <f>CRI!F387*Planck!N387</f>
        <v>0</v>
      </c>
      <c r="M387" s="3">
        <f>CRI!G387*Planck!L387</f>
        <v>9.9999542473093342E-4</v>
      </c>
      <c r="N387" s="3">
        <f>CRI!G387*Planck!M387</f>
        <v>3.6111679293256778E-4</v>
      </c>
      <c r="O387" s="3">
        <f>CRI!G387*Planck!N387</f>
        <v>0</v>
      </c>
      <c r="P387" s="3">
        <f>CRI!H387*Planck!L387</f>
        <v>2.1603674741828656E-3</v>
      </c>
      <c r="Q387" s="3">
        <f>CRI!H387*Planck!M387</f>
        <v>7.8014854322224555E-4</v>
      </c>
      <c r="R387" s="3">
        <f>CRI!H387*Planck!N387</f>
        <v>0</v>
      </c>
      <c r="S387" s="3">
        <f>CRI!I387*Planck!L387</f>
        <v>2.6886669438520375E-3</v>
      </c>
      <c r="T387" s="3">
        <f>CRI!I387*Planck!M387</f>
        <v>9.7092722628096045E-4</v>
      </c>
      <c r="U387" s="3">
        <f>CRI!I387*Planck!N387</f>
        <v>0</v>
      </c>
      <c r="V387" s="3">
        <f>CRI!J387*Planck!L387</f>
        <v>3.4433804719508554E-3</v>
      </c>
      <c r="W387" s="3">
        <f>CRI!J387*Planck!M387</f>
        <v>1.2434682020791249E-3</v>
      </c>
      <c r="X387" s="3">
        <f>CRI!J387*Planck!N387</f>
        <v>0</v>
      </c>
    </row>
    <row r="388" spans="1:24" x14ac:dyDescent="0.25">
      <c r="A388" s="3">
        <f>CRI!C388*Planck!L388</f>
        <v>2.1289824033702315E-3</v>
      </c>
      <c r="B388" s="3">
        <f>CRI!C388*Planck!M388</f>
        <v>7.688099976242308E-4</v>
      </c>
      <c r="C388" s="3">
        <f>CRI!C388*Planck!N388</f>
        <v>0</v>
      </c>
      <c r="D388" s="3">
        <f>CRI!D388*Planck!L388</f>
        <v>1.4360373812882716E-3</v>
      </c>
      <c r="E388" s="3">
        <f>CRI!D388*Planck!M388</f>
        <v>5.1857633672726486E-4</v>
      </c>
      <c r="F388" s="3">
        <f>CRI!D388*Planck!N388</f>
        <v>0</v>
      </c>
      <c r="G388" s="3">
        <f>CRI!E388*Planck!L388</f>
        <v>2.2908215368170047E-3</v>
      </c>
      <c r="H388" s="3">
        <f>CRI!E388*Planck!M388</f>
        <v>8.2725272763635102E-4</v>
      </c>
      <c r="I388" s="3">
        <f>CRI!E388*Planck!N388</f>
        <v>0</v>
      </c>
      <c r="J388" s="3">
        <f>CRI!F388*Planck!L388</f>
        <v>8.6481362295360361E-4</v>
      </c>
      <c r="K388" s="3">
        <f>CRI!F388*Planck!M388</f>
        <v>3.1229819389575289E-4</v>
      </c>
      <c r="L388" s="3">
        <f>CRI!F388*Planck!N388</f>
        <v>0</v>
      </c>
      <c r="M388" s="3">
        <f>CRI!G388*Planck!L388</f>
        <v>9.6966714603179485E-4</v>
      </c>
      <c r="N388" s="3">
        <f>CRI!G388*Planck!M388</f>
        <v>3.5016249784726743E-4</v>
      </c>
      <c r="O388" s="3">
        <f>CRI!G388*Planck!N388</f>
        <v>0</v>
      </c>
      <c r="P388" s="3">
        <f>CRI!H388*Planck!L388</f>
        <v>2.0984381162126712E-3</v>
      </c>
      <c r="Q388" s="3">
        <f>CRI!H388*Planck!M388</f>
        <v>7.577799612557461E-4</v>
      </c>
      <c r="R388" s="3">
        <f>CRI!H388*Planck!N388</f>
        <v>0</v>
      </c>
      <c r="S388" s="3">
        <f>CRI!I388*Planck!L388</f>
        <v>2.603102681636835E-3</v>
      </c>
      <c r="T388" s="3">
        <f>CRI!I388*Planck!M388</f>
        <v>9.4002250244847052E-4</v>
      </c>
      <c r="U388" s="3">
        <f>CRI!I388*Planck!N388</f>
        <v>0</v>
      </c>
      <c r="V388" s="3">
        <f>CRI!J388*Planck!L388</f>
        <v>3.3279596455252007E-3</v>
      </c>
      <c r="W388" s="3">
        <f>CRI!J388*Planck!M388</f>
        <v>1.2017800819393758E-3</v>
      </c>
      <c r="X388" s="3">
        <f>CRI!J388*Planck!N388</f>
        <v>0</v>
      </c>
    </row>
    <row r="389" spans="1:24" x14ac:dyDescent="0.25">
      <c r="A389" s="3">
        <f>CRI!C389*Planck!L389</f>
        <v>2.0553122763176911E-3</v>
      </c>
      <c r="B389" s="3">
        <f>CRI!C389*Planck!M389</f>
        <v>7.4220648776224219E-4</v>
      </c>
      <c r="C389" s="3">
        <f>CRI!C389*Planck!N389</f>
        <v>0</v>
      </c>
      <c r="D389" s="3">
        <f>CRI!D389*Planck!L389</f>
        <v>1.3863455397003697E-3</v>
      </c>
      <c r="E389" s="3">
        <f>CRI!D389*Planck!M389</f>
        <v>5.0063178510729393E-4</v>
      </c>
      <c r="F389" s="3">
        <f>CRI!D389*Planck!N389</f>
        <v>0</v>
      </c>
      <c r="G389" s="3">
        <f>CRI!E389*Planck!L389</f>
        <v>2.2137517665691618E-3</v>
      </c>
      <c r="H389" s="3">
        <f>CRI!E389*Planck!M389</f>
        <v>7.9942154891736146E-4</v>
      </c>
      <c r="I389" s="3">
        <f>CRI!E389*Planck!N389</f>
        <v>0</v>
      </c>
      <c r="J389" s="3">
        <f>CRI!F389*Planck!L389</f>
        <v>8.3752874985708044E-4</v>
      </c>
      <c r="K389" s="3">
        <f>CRI!F389*Planck!M389</f>
        <v>3.0244517049497787E-4</v>
      </c>
      <c r="L389" s="3">
        <f>CRI!F389*Planck!N389</f>
        <v>0</v>
      </c>
      <c r="M389" s="3">
        <f>CRI!G389*Planck!L389</f>
        <v>9.3875397973996457E-4</v>
      </c>
      <c r="N389" s="3">
        <f>CRI!G389*Planck!M389</f>
        <v>3.3899923734408187E-4</v>
      </c>
      <c r="O389" s="3">
        <f>CRI!G389*Planck!N389</f>
        <v>0</v>
      </c>
      <c r="P389" s="3">
        <f>CRI!H389*Planck!L389</f>
        <v>2.0359474497314003E-3</v>
      </c>
      <c r="Q389" s="3">
        <f>CRI!H389*Planck!M389</f>
        <v>7.3521353584328313E-4</v>
      </c>
      <c r="R389" s="3">
        <f>CRI!H389*Planck!N389</f>
        <v>0</v>
      </c>
      <c r="S389" s="3">
        <f>CRI!I389*Planck!L389</f>
        <v>2.5178675659129576E-3</v>
      </c>
      <c r="T389" s="3">
        <f>CRI!I389*Planck!M389</f>
        <v>9.0924268019010443E-4</v>
      </c>
      <c r="U389" s="3">
        <f>CRI!I389*Planck!N389</f>
        <v>0</v>
      </c>
      <c r="V389" s="3">
        <f>CRI!J389*Planck!L389</f>
        <v>3.2128007745437139E-3</v>
      </c>
      <c r="W389" s="3">
        <f>CRI!J389*Planck!M389</f>
        <v>1.1601942956454747E-3</v>
      </c>
      <c r="X389" s="3">
        <f>CRI!J389*Planck!N389</f>
        <v>0</v>
      </c>
    </row>
    <row r="390" spans="1:24" x14ac:dyDescent="0.25">
      <c r="A390" s="3">
        <f>CRI!C390*Planck!L390</f>
        <v>1.9821074765220656E-3</v>
      </c>
      <c r="B390" s="3">
        <f>CRI!C390*Planck!M390</f>
        <v>7.1577528920918588E-4</v>
      </c>
      <c r="C390" s="3">
        <f>CRI!C390*Planck!N390</f>
        <v>0</v>
      </c>
      <c r="D390" s="3">
        <f>CRI!D390*Planck!L390</f>
        <v>1.3369675698168108E-3</v>
      </c>
      <c r="E390" s="3">
        <f>CRI!D390*Planck!M390</f>
        <v>4.8280346060148514E-4</v>
      </c>
      <c r="F390" s="3">
        <f>CRI!D390*Planck!N390</f>
        <v>0</v>
      </c>
      <c r="G390" s="3">
        <f>CRI!E390*Planck!L390</f>
        <v>2.1374503751103047E-3</v>
      </c>
      <c r="H390" s="3">
        <f>CRI!E390*Planck!M390</f>
        <v>7.7187245320288228E-4</v>
      </c>
      <c r="I390" s="3">
        <f>CRI!E390*Planck!N390</f>
        <v>0</v>
      </c>
      <c r="J390" s="3">
        <f>CRI!F390*Planck!L390</f>
        <v>8.1024479072390205E-4</v>
      </c>
      <c r="K390" s="3">
        <f>CRI!F390*Planck!M390</f>
        <v>2.9259422421848733E-4</v>
      </c>
      <c r="L390" s="3">
        <f>CRI!F390*Planck!N390</f>
        <v>0</v>
      </c>
      <c r="M390" s="3">
        <f>CRI!G390*Planck!L390</f>
        <v>9.0786464502798673E-4</v>
      </c>
      <c r="N390" s="3">
        <f>CRI!G390*Planck!M390</f>
        <v>3.2784654038938945E-4</v>
      </c>
      <c r="O390" s="3">
        <f>CRI!G390*Planck!N390</f>
        <v>0</v>
      </c>
      <c r="P390" s="3">
        <f>CRI!H390*Planck!L390</f>
        <v>1.9731943593899533E-3</v>
      </c>
      <c r="Q390" s="3">
        <f>CRI!H390*Planck!M390</f>
        <v>7.1255659947184265E-4</v>
      </c>
      <c r="R390" s="3">
        <f>CRI!H390*Planck!N390</f>
        <v>0</v>
      </c>
      <c r="S390" s="3">
        <f>CRI!I390*Planck!L390</f>
        <v>2.4328565429174477E-3</v>
      </c>
      <c r="T390" s="3">
        <f>CRI!I390*Planck!M390</f>
        <v>8.7854902735482951E-4</v>
      </c>
      <c r="U390" s="3">
        <f>CRI!I390*Planck!N390</f>
        <v>0</v>
      </c>
      <c r="V390" s="3">
        <f>CRI!J390*Planck!L390</f>
        <v>3.0983692887818154E-3</v>
      </c>
      <c r="W390" s="3">
        <f>CRI!J390*Planck!M390</f>
        <v>1.1188778610764576E-3</v>
      </c>
      <c r="X390" s="3">
        <f>CRI!J390*Planck!N390</f>
        <v>0</v>
      </c>
    </row>
    <row r="391" spans="1:24" x14ac:dyDescent="0.25">
      <c r="A391" s="3">
        <f>CRI!C391*Planck!L391</f>
        <v>1.9095842212783144E-3</v>
      </c>
      <c r="B391" s="3">
        <f>CRI!C391*Planck!M391</f>
        <v>6.8958667798759115E-4</v>
      </c>
      <c r="C391" s="3">
        <f>CRI!C391*Planck!N391</f>
        <v>0</v>
      </c>
      <c r="D391" s="3">
        <f>CRI!D391*Planck!L391</f>
        <v>1.2880493141384775E-3</v>
      </c>
      <c r="E391" s="3">
        <f>CRI!D391*Planck!M391</f>
        <v>4.6513876566614814E-4</v>
      </c>
      <c r="F391" s="3">
        <f>CRI!D391*Planck!N391</f>
        <v>0</v>
      </c>
      <c r="G391" s="3">
        <f>CRI!E391*Planck!L391</f>
        <v>2.0621056162540767E-3</v>
      </c>
      <c r="H391" s="3">
        <f>CRI!E391*Planck!M391</f>
        <v>7.4466501436647138E-4</v>
      </c>
      <c r="I391" s="3">
        <f>CRI!E391*Planck!N391</f>
        <v>0</v>
      </c>
      <c r="J391" s="3">
        <f>CRI!F391*Planck!L391</f>
        <v>7.8305220208736009E-4</v>
      </c>
      <c r="K391" s="3">
        <f>CRI!F391*Planck!M391</f>
        <v>2.8277483690497578E-4</v>
      </c>
      <c r="L391" s="3">
        <f>CRI!F391*Planck!N391</f>
        <v>0</v>
      </c>
      <c r="M391" s="3">
        <f>CRI!G391*Planck!L391</f>
        <v>8.7710024724667747E-4</v>
      </c>
      <c r="N391" s="3">
        <f>CRI!G391*Planck!M391</f>
        <v>3.1673734995361517E-4</v>
      </c>
      <c r="O391" s="3">
        <f>CRI!G391*Planck!N391</f>
        <v>0</v>
      </c>
      <c r="P391" s="3">
        <f>CRI!H391*Planck!L391</f>
        <v>1.9095842212783144E-3</v>
      </c>
      <c r="Q391" s="3">
        <f>CRI!H391*Planck!M391</f>
        <v>6.8958667798759115E-4</v>
      </c>
      <c r="R391" s="3">
        <f>CRI!H391*Planck!N391</f>
        <v>0</v>
      </c>
      <c r="S391" s="3">
        <f>CRI!I391*Planck!L391</f>
        <v>2.3479298926295678E-3</v>
      </c>
      <c r="T391" s="3">
        <f>CRI!I391*Planck!M391</f>
        <v>8.4788152141429302E-4</v>
      </c>
      <c r="U391" s="3">
        <f>CRI!I391*Planck!N391</f>
        <v>0</v>
      </c>
      <c r="V391" s="3">
        <f>CRI!J391*Planck!L391</f>
        <v>2.9850031724479001E-3</v>
      </c>
      <c r="W391" s="3">
        <f>CRI!J391*Planck!M391</f>
        <v>1.0779406315437718E-3</v>
      </c>
      <c r="X391" s="3">
        <f>CRI!J391*Planck!N391</f>
        <v>0</v>
      </c>
    </row>
    <row r="392" spans="1:24" x14ac:dyDescent="0.25">
      <c r="A392" s="3">
        <f>CRI!C392*Planck!L392</f>
        <v>1.8378315532458413E-3</v>
      </c>
      <c r="B392" s="3">
        <f>CRI!C392*Planck!M392</f>
        <v>6.6367436045822582E-4</v>
      </c>
      <c r="C392" s="3">
        <f>CRI!C392*Planck!N392</f>
        <v>0</v>
      </c>
      <c r="D392" s="3">
        <f>CRI!D392*Planck!L392</f>
        <v>1.2396508335598287E-3</v>
      </c>
      <c r="E392" s="3">
        <f>CRI!D392*Planck!M392</f>
        <v>4.4766043585512018E-4</v>
      </c>
      <c r="F392" s="3">
        <f>CRI!D392*Planck!N392</f>
        <v>0</v>
      </c>
      <c r="G392" s="3">
        <f>CRI!E392*Planck!L392</f>
        <v>1.9873767331673444E-3</v>
      </c>
      <c r="H392" s="3">
        <f>CRI!E392*Planck!M392</f>
        <v>7.1767784160900222E-4</v>
      </c>
      <c r="I392" s="3">
        <f>CRI!E392*Planck!N392</f>
        <v>0</v>
      </c>
      <c r="J392" s="3">
        <f>CRI!F392*Planck!L392</f>
        <v>7.555966985507527E-4</v>
      </c>
      <c r="K392" s="3">
        <f>CRI!F392*Planck!M392</f>
        <v>2.7285969423550179E-4</v>
      </c>
      <c r="L392" s="3">
        <f>CRI!F392*Planck!N392</f>
        <v>0</v>
      </c>
      <c r="M392" s="3">
        <f>CRI!G392*Planck!L392</f>
        <v>8.4611088639797831E-4</v>
      </c>
      <c r="N392" s="3">
        <f>CRI!G392*Planck!M392</f>
        <v>3.0554601177412965E-4</v>
      </c>
      <c r="O392" s="3">
        <f>CRI!G392*Planck!N392</f>
        <v>0</v>
      </c>
      <c r="P392" s="3">
        <f>CRI!H392*Planck!L392</f>
        <v>1.8457023521890781E-3</v>
      </c>
      <c r="Q392" s="3">
        <f>CRI!H392*Planck!M392</f>
        <v>6.6651664893984557E-4</v>
      </c>
      <c r="R392" s="3">
        <f>CRI!H392*Planck!N392</f>
        <v>0</v>
      </c>
      <c r="S392" s="3">
        <f>CRI!I392*Planck!L392</f>
        <v>2.2628546961806395E-3</v>
      </c>
      <c r="T392" s="3">
        <f>CRI!I392*Planck!M392</f>
        <v>8.1715793846569545E-4</v>
      </c>
      <c r="U392" s="3">
        <f>CRI!I392*Planck!N392</f>
        <v>0</v>
      </c>
      <c r="V392" s="3">
        <f>CRI!J392*Planck!L392</f>
        <v>2.8728416142815077E-3</v>
      </c>
      <c r="W392" s="3">
        <f>CRI!J392*Planck!M392</f>
        <v>1.0374352957912309E-3</v>
      </c>
      <c r="X392" s="3">
        <f>CRI!J392*Planck!N392</f>
        <v>0</v>
      </c>
    </row>
    <row r="393" spans="1:24" x14ac:dyDescent="0.25">
      <c r="A393" s="3">
        <f>CRI!C393*Planck!L393</f>
        <v>1.7068916425345484E-3</v>
      </c>
      <c r="B393" s="3">
        <f>CRI!C393*Planck!M393</f>
        <v>6.1639081123064101E-4</v>
      </c>
      <c r="C393" s="3">
        <f>CRI!C393*Planck!N393</f>
        <v>0</v>
      </c>
      <c r="D393" s="3">
        <f>CRI!D393*Planck!L393</f>
        <v>1.1509639790880713E-3</v>
      </c>
      <c r="E393" s="3">
        <f>CRI!D393*Planck!M393</f>
        <v>4.1563483181269561E-4</v>
      </c>
      <c r="F393" s="3">
        <f>CRI!D393*Planck!N393</f>
        <v>0</v>
      </c>
      <c r="G393" s="3">
        <f>CRI!E393*Planck!L393</f>
        <v>1.8487061944196458E-3</v>
      </c>
      <c r="H393" s="3">
        <f>CRI!E393*Planck!M393</f>
        <v>6.6760272445494265E-4</v>
      </c>
      <c r="I393" s="3">
        <f>CRI!E393*Planck!N393</f>
        <v>0</v>
      </c>
      <c r="J393" s="3">
        <f>CRI!F393*Planck!L393</f>
        <v>7.0322473666733847E-4</v>
      </c>
      <c r="K393" s="3">
        <f>CRI!F393*Planck!M393</f>
        <v>2.5394773464834116E-4</v>
      </c>
      <c r="L393" s="3">
        <f>CRI!F393*Planck!N393</f>
        <v>0</v>
      </c>
      <c r="M393" s="3">
        <f>CRI!G393*Planck!L393</f>
        <v>7.876555652381053E-4</v>
      </c>
      <c r="N393" s="3">
        <f>CRI!G393*Planck!M393</f>
        <v>2.8443730154219086E-4</v>
      </c>
      <c r="O393" s="3">
        <f>CRI!G393*Planck!N393</f>
        <v>0</v>
      </c>
      <c r="P393" s="3">
        <f>CRI!H393*Planck!L393</f>
        <v>1.7207806965851506E-3</v>
      </c>
      <c r="Q393" s="3">
        <f>CRI!H393*Planck!M393</f>
        <v>6.2140641097941274E-4</v>
      </c>
      <c r="R393" s="3">
        <f>CRI!H393*Planck!N393</f>
        <v>0</v>
      </c>
      <c r="S393" s="3">
        <f>CRI!I393*Planck!L393</f>
        <v>2.1041916886662517E-3</v>
      </c>
      <c r="T393" s="3">
        <f>CRI!I393*Planck!M393</f>
        <v>7.5986336193892929E-4</v>
      </c>
      <c r="U393" s="3">
        <f>CRI!I393*Planck!N393</f>
        <v>0</v>
      </c>
      <c r="V393" s="3">
        <f>CRI!J393*Planck!L393</f>
        <v>2.6681603834051828E-3</v>
      </c>
      <c r="W393" s="3">
        <f>CRI!J393*Planck!M393</f>
        <v>9.635231096324794E-4</v>
      </c>
      <c r="X393" s="3">
        <f>CRI!J393*Planck!N393</f>
        <v>0</v>
      </c>
    </row>
    <row r="394" spans="1:24" x14ac:dyDescent="0.25">
      <c r="A394" s="3">
        <f>CRI!C394*Planck!L394</f>
        <v>1.5850373795232593E-3</v>
      </c>
      <c r="B394" s="3">
        <f>CRI!C394*Planck!M394</f>
        <v>5.7238715188027858E-4</v>
      </c>
      <c r="C394" s="3">
        <f>CRI!C394*Planck!N394</f>
        <v>0</v>
      </c>
      <c r="D394" s="3">
        <f>CRI!D394*Planck!L394</f>
        <v>1.0677789284754117E-3</v>
      </c>
      <c r="E394" s="3">
        <f>CRI!D394*Planck!M394</f>
        <v>3.8559528475703558E-4</v>
      </c>
      <c r="F394" s="3">
        <f>CRI!D394*Planck!N394</f>
        <v>0</v>
      </c>
      <c r="G394" s="3">
        <f>CRI!E394*Planck!L394</f>
        <v>1.7201219356368046E-3</v>
      </c>
      <c r="H394" s="3">
        <f>CRI!E394*Planck!M394</f>
        <v>6.2116875497414382E-4</v>
      </c>
      <c r="I394" s="3">
        <f>CRI!E394*Planck!N394</f>
        <v>0</v>
      </c>
      <c r="J394" s="3">
        <f>CRI!F394*Planck!L394</f>
        <v>6.5437945775606923E-4</v>
      </c>
      <c r="K394" s="3">
        <f>CRI!F394*Planck!M394</f>
        <v>2.3630887126877451E-4</v>
      </c>
      <c r="L394" s="3">
        <f>CRI!F394*Planck!N394</f>
        <v>0</v>
      </c>
      <c r="M394" s="3">
        <f>CRI!G394*Planck!L394</f>
        <v>7.3278280565111707E-4</v>
      </c>
      <c r="N394" s="3">
        <f>CRI!G394*Planck!M394</f>
        <v>2.6462181175792752E-4</v>
      </c>
      <c r="O394" s="3">
        <f>CRI!G394*Planck!N394</f>
        <v>0</v>
      </c>
      <c r="P394" s="3">
        <f>CRI!H394*Planck!L394</f>
        <v>1.603365434875348E-3</v>
      </c>
      <c r="Q394" s="3">
        <f>CRI!H394*Planck!M394</f>
        <v>5.7900576134527529E-4</v>
      </c>
      <c r="R394" s="3">
        <f>CRI!H394*Planck!N394</f>
        <v>0</v>
      </c>
      <c r="S394" s="3">
        <f>CRI!I394*Planck!L394</f>
        <v>1.9560107961868398E-3</v>
      </c>
      <c r="T394" s="3">
        <f>CRI!I394*Planck!M394</f>
        <v>7.0635271012549155E-4</v>
      </c>
      <c r="U394" s="3">
        <f>CRI!I394*Planck!N394</f>
        <v>0</v>
      </c>
      <c r="V394" s="3">
        <f>CRI!J394*Planck!L394</f>
        <v>2.4776815568564865E-3</v>
      </c>
      <c r="W394" s="3">
        <f>CRI!J394*Planck!M394</f>
        <v>8.9473794619401143E-4</v>
      </c>
      <c r="X394" s="3">
        <f>CRI!J394*Planck!N394</f>
        <v>0</v>
      </c>
    </row>
    <row r="395" spans="1:24" x14ac:dyDescent="0.25">
      <c r="A395" s="3">
        <f>CRI!C395*Planck!L395</f>
        <v>1.4717566253981042E-3</v>
      </c>
      <c r="B395" s="3">
        <f>CRI!C395*Planck!M395</f>
        <v>5.3147724571543837E-4</v>
      </c>
      <c r="C395" s="3">
        <f>CRI!C395*Planck!N395</f>
        <v>0</v>
      </c>
      <c r="D395" s="3">
        <f>CRI!D395*Planck!L395</f>
        <v>9.9083572382262079E-4</v>
      </c>
      <c r="E395" s="3">
        <f>CRI!D395*Planck!M395</f>
        <v>3.5780823565938717E-4</v>
      </c>
      <c r="F395" s="3">
        <f>CRI!D395*Planck!N395</f>
        <v>0</v>
      </c>
      <c r="G395" s="3">
        <f>CRI!E395*Planck!L395</f>
        <v>1.6003383605506581E-3</v>
      </c>
      <c r="H395" s="3">
        <f>CRI!E395*Planck!M395</f>
        <v>5.7791037553383217E-4</v>
      </c>
      <c r="I395" s="3">
        <f>CRI!E395*Planck!N395</f>
        <v>0</v>
      </c>
      <c r="J395" s="3">
        <f>CRI!F395*Planck!L395</f>
        <v>6.0887233410474029E-4</v>
      </c>
      <c r="K395" s="3">
        <f>CRI!F395*Planck!M395</f>
        <v>2.1987452649298222E-4</v>
      </c>
      <c r="L395" s="3">
        <f>CRI!F395*Planck!N395</f>
        <v>0</v>
      </c>
      <c r="M395" s="3">
        <f>CRI!G395*Planck!L395</f>
        <v>6.8135713578387606E-4</v>
      </c>
      <c r="N395" s="3">
        <f>CRI!G395*Planck!M395</f>
        <v>2.4605006536119437E-4</v>
      </c>
      <c r="O395" s="3">
        <f>CRI!G395*Planck!N395</f>
        <v>0</v>
      </c>
      <c r="P395" s="3">
        <f>CRI!H395*Planck!L395</f>
        <v>1.4935020659018448E-3</v>
      </c>
      <c r="Q395" s="3">
        <f>CRI!H395*Planck!M395</f>
        <v>5.3932990737590191E-4</v>
      </c>
      <c r="R395" s="3">
        <f>CRI!H395*Planck!N395</f>
        <v>0</v>
      </c>
      <c r="S395" s="3">
        <f>CRI!I395*Planck!L395</f>
        <v>1.8181079168997135E-3</v>
      </c>
      <c r="T395" s="3">
        <f>CRI!I395*Planck!M395</f>
        <v>6.5655079882919994E-4</v>
      </c>
      <c r="U395" s="3">
        <f>CRI!I395*Planck!N395</f>
        <v>0</v>
      </c>
      <c r="V395" s="3">
        <f>CRI!J395*Planck!L395</f>
        <v>2.3006045750334388E-3</v>
      </c>
      <c r="W395" s="3">
        <f>CRI!J395*Planck!M395</f>
        <v>8.3078884233890788E-4</v>
      </c>
      <c r="X395" s="3">
        <f>CRI!J395*Planck!N395</f>
        <v>0</v>
      </c>
    </row>
    <row r="396" spans="1:24" x14ac:dyDescent="0.25">
      <c r="A396" s="3">
        <f>CRI!C396*Planck!L396</f>
        <v>1.3665382101878841E-3</v>
      </c>
      <c r="B396" s="3">
        <f>CRI!C396*Planck!M396</f>
        <v>4.9348202419313995E-4</v>
      </c>
      <c r="C396" s="3">
        <f>CRI!C396*Planck!N396</f>
        <v>0</v>
      </c>
      <c r="D396" s="3">
        <f>CRI!D396*Planck!L396</f>
        <v>9.1912131010709718E-4</v>
      </c>
      <c r="E396" s="3">
        <f>CRI!D396*Planck!M396</f>
        <v>3.3191157130420826E-4</v>
      </c>
      <c r="F396" s="3">
        <f>CRI!D396*Planck!N396</f>
        <v>0</v>
      </c>
      <c r="G396" s="3">
        <f>CRI!E396*Planck!L396</f>
        <v>1.4891462423225145E-3</v>
      </c>
      <c r="H396" s="3">
        <f>CRI!E396*Planck!M396</f>
        <v>5.377580345008328E-4</v>
      </c>
      <c r="I396" s="3">
        <f>CRI!E396*Planck!N396</f>
        <v>0</v>
      </c>
      <c r="J396" s="3">
        <f>CRI!F396*Planck!L396</f>
        <v>5.665134849943776E-4</v>
      </c>
      <c r="K396" s="3">
        <f>CRI!F396*Planck!M396</f>
        <v>2.0457841516871925E-4</v>
      </c>
      <c r="L396" s="3">
        <f>CRI!F396*Planck!N396</f>
        <v>0</v>
      </c>
      <c r="M396" s="3">
        <f>CRI!G396*Planck!L396</f>
        <v>6.3381622339763529E-4</v>
      </c>
      <c r="N396" s="3">
        <f>CRI!G396*Planck!M396</f>
        <v>2.2888266903690386E-4</v>
      </c>
      <c r="O396" s="3">
        <f>CRI!G396*Planck!N396</f>
        <v>0</v>
      </c>
      <c r="P396" s="3">
        <f>CRI!H396*Planck!L396</f>
        <v>1.3911183407351608E-3</v>
      </c>
      <c r="Q396" s="3">
        <f>CRI!H396*Planck!M396</f>
        <v>5.0235836038847693E-4</v>
      </c>
      <c r="R396" s="3">
        <f>CRI!H396*Planck!N396</f>
        <v>0</v>
      </c>
      <c r="S396" s="3">
        <f>CRI!I396*Planck!L396</f>
        <v>1.6895913545235211E-3</v>
      </c>
      <c r="T396" s="3">
        <f>CRI!I396*Planck!M396</f>
        <v>6.1014244276042613E-4</v>
      </c>
      <c r="U396" s="3">
        <f>CRI!I396*Planck!N396</f>
        <v>0</v>
      </c>
      <c r="V396" s="3">
        <f>CRI!J396*Planck!L396</f>
        <v>2.136130392799048E-3</v>
      </c>
      <c r="W396" s="3">
        <f>CRI!J396*Planck!M396</f>
        <v>7.713958836423814E-4</v>
      </c>
      <c r="X396" s="3">
        <f>CRI!J396*Planck!N396</f>
        <v>0</v>
      </c>
    </row>
    <row r="397" spans="1:24" x14ac:dyDescent="0.25">
      <c r="A397" s="3">
        <f>CRI!C397*Planck!L397</f>
        <v>1.268887215141226E-3</v>
      </c>
      <c r="B397" s="3">
        <f>CRI!C397*Planck!M397</f>
        <v>4.5821857819822328E-4</v>
      </c>
      <c r="C397" s="3">
        <f>CRI!C397*Planck!N397</f>
        <v>0</v>
      </c>
      <c r="D397" s="3">
        <f>CRI!D397*Planck!L397</f>
        <v>8.5317041874592074E-4</v>
      </c>
      <c r="E397" s="3">
        <f>CRI!D397*Planck!M397</f>
        <v>3.0809557506261692E-4</v>
      </c>
      <c r="F397" s="3">
        <f>CRI!D397*Planck!N397</f>
        <v>0</v>
      </c>
      <c r="G397" s="3">
        <f>CRI!E397*Planck!L397</f>
        <v>1.3857226546510177E-3</v>
      </c>
      <c r="H397" s="3">
        <f>CRI!E397*Planck!M397</f>
        <v>5.0041001045202105E-4</v>
      </c>
      <c r="I397" s="3">
        <f>CRI!E397*Planck!N397</f>
        <v>0</v>
      </c>
      <c r="J397" s="3">
        <f>CRI!F397*Planck!L397</f>
        <v>5.2711802941626947E-4</v>
      </c>
      <c r="K397" s="3">
        <f>CRI!F397*Planck!M397</f>
        <v>1.9035204319155311E-4</v>
      </c>
      <c r="L397" s="3">
        <f>CRI!F397*Planck!N397</f>
        <v>0</v>
      </c>
      <c r="M397" s="3">
        <f>CRI!G397*Planck!L397</f>
        <v>5.8961140403778595E-4</v>
      </c>
      <c r="N397" s="3">
        <f>CRI!G397*Planck!M397</f>
        <v>2.1291955346684034E-4</v>
      </c>
      <c r="O397" s="3">
        <f>CRI!G397*Planck!N397</f>
        <v>0</v>
      </c>
      <c r="P397" s="3">
        <f>CRI!H397*Planck!L397</f>
        <v>1.2960582475853636E-3</v>
      </c>
      <c r="Q397" s="3">
        <f>CRI!H397*Planck!M397</f>
        <v>4.6803053918747855E-4</v>
      </c>
      <c r="R397" s="3">
        <f>CRI!H397*Planck!N397</f>
        <v>0</v>
      </c>
      <c r="S397" s="3">
        <f>CRI!I397*Planck!L397</f>
        <v>1.5704856752711534E-3</v>
      </c>
      <c r="T397" s="3">
        <f>CRI!I397*Planck!M397</f>
        <v>5.6713134517895716E-4</v>
      </c>
      <c r="U397" s="3">
        <f>CRI!I397*Planck!N397</f>
        <v>0</v>
      </c>
      <c r="V397" s="3">
        <f>CRI!J397*Planck!L397</f>
        <v>1.9834853684220452E-3</v>
      </c>
      <c r="W397" s="3">
        <f>CRI!J397*Planck!M397</f>
        <v>7.1627315221563801E-4</v>
      </c>
      <c r="X397" s="3">
        <f>CRI!J397*Planck!N397</f>
        <v>0</v>
      </c>
    </row>
    <row r="398" spans="1:24" x14ac:dyDescent="0.25">
      <c r="A398" s="3">
        <f>CRI!C398*Planck!L398</f>
        <v>1.1782408709894953E-3</v>
      </c>
      <c r="B398" s="3">
        <f>CRI!C398*Planck!M398</f>
        <v>4.2548525187835067E-4</v>
      </c>
      <c r="C398" s="3">
        <f>CRI!C398*Planck!N398</f>
        <v>0</v>
      </c>
      <c r="D398" s="3">
        <f>CRI!D398*Planck!L398</f>
        <v>7.9222191325632014E-4</v>
      </c>
      <c r="E398" s="3">
        <f>CRI!D398*Planck!M398</f>
        <v>2.8608644344711373E-4</v>
      </c>
      <c r="F398" s="3">
        <f>CRI!D398*Planck!N398</f>
        <v>0</v>
      </c>
      <c r="G398" s="3">
        <f>CRI!E398*Planck!L398</f>
        <v>1.2895051588067044E-3</v>
      </c>
      <c r="H398" s="3">
        <f>CRI!E398*Planck!M398</f>
        <v>4.6566490842617778E-4</v>
      </c>
      <c r="I398" s="3">
        <f>CRI!E398*Planck!N398</f>
        <v>0</v>
      </c>
      <c r="J398" s="3">
        <f>CRI!F398*Planck!L398</f>
        <v>4.907234462686442E-4</v>
      </c>
      <c r="K398" s="3">
        <f>CRI!F398*Planck!M398</f>
        <v>1.7720959633905613E-4</v>
      </c>
      <c r="L398" s="3">
        <f>CRI!F398*Planck!N398</f>
        <v>0</v>
      </c>
      <c r="M398" s="3">
        <f>CRI!G398*Planck!L398</f>
        <v>5.4850013994243313E-4</v>
      </c>
      <c r="N398" s="3">
        <f>CRI!G398*Planck!M398</f>
        <v>1.9807386243758765E-4</v>
      </c>
      <c r="O398" s="3">
        <f>CRI!G398*Planck!N398</f>
        <v>0</v>
      </c>
      <c r="P398" s="3">
        <f>CRI!H398*Planck!L398</f>
        <v>1.2075076677849517E-3</v>
      </c>
      <c r="Q398" s="3">
        <f>CRI!H398*Planck!M398</f>
        <v>4.3605405042607847E-4</v>
      </c>
      <c r="R398" s="3">
        <f>CRI!H398*Planck!N398</f>
        <v>0</v>
      </c>
      <c r="S398" s="3">
        <f>CRI!I398*Planck!L398</f>
        <v>1.4598076401595758E-3</v>
      </c>
      <c r="T398" s="3">
        <f>CRI!I398*Planck!M398</f>
        <v>5.2716438273407642E-4</v>
      </c>
      <c r="U398" s="3">
        <f>CRI!I398*Planck!N398</f>
        <v>0</v>
      </c>
      <c r="V398" s="3">
        <f>CRI!J398*Planck!L398</f>
        <v>1.841789798334757E-3</v>
      </c>
      <c r="W398" s="3">
        <f>CRI!J398*Planck!M398</f>
        <v>6.6510542584838535E-4</v>
      </c>
      <c r="X398" s="3">
        <f>CRI!J398*Planck!N398</f>
        <v>0</v>
      </c>
    </row>
    <row r="399" spans="1:24" x14ac:dyDescent="0.25">
      <c r="A399" s="3">
        <f>CRI!C399*Planck!L399</f>
        <v>1.0940709677405946E-3</v>
      </c>
      <c r="B399" s="3">
        <f>CRI!C399*Planck!M399</f>
        <v>3.9508998498255201E-4</v>
      </c>
      <c r="C399" s="3">
        <f>CRI!C399*Planck!N399</f>
        <v>0</v>
      </c>
      <c r="D399" s="3">
        <f>CRI!D399*Planck!L399</f>
        <v>7.3562801685341905E-4</v>
      </c>
      <c r="E399" s="3">
        <f>CRI!D399*Planck!M399</f>
        <v>2.6564936891760454E-4</v>
      </c>
      <c r="F399" s="3">
        <f>CRI!D399*Planck!N399</f>
        <v>0</v>
      </c>
      <c r="G399" s="3">
        <f>CRI!E399*Planck!L399</f>
        <v>1.2001981943758171E-3</v>
      </c>
      <c r="H399" s="3">
        <f>CRI!E399*Planck!M399</f>
        <v>4.33414559542958E-4</v>
      </c>
      <c r="I399" s="3">
        <f>CRI!E399*Planck!N399</f>
        <v>0</v>
      </c>
      <c r="J399" s="3">
        <f>CRI!F399*Planck!L399</f>
        <v>4.5707333149077087E-4</v>
      </c>
      <c r="K399" s="3">
        <f>CRI!F399*Planck!M399</f>
        <v>1.6505793591026959E-4</v>
      </c>
      <c r="L399" s="3">
        <f>CRI!F399*Planck!N399</f>
        <v>0</v>
      </c>
      <c r="M399" s="3">
        <f>CRI!G399*Planck!L399</f>
        <v>5.1025408302762636E-4</v>
      </c>
      <c r="N399" s="3">
        <f>CRI!G399*Planck!M399</f>
        <v>1.8426252404539576E-4</v>
      </c>
      <c r="O399" s="3">
        <f>CRI!G399*Planck!N399</f>
        <v>0</v>
      </c>
      <c r="P399" s="3">
        <f>CRI!H399*Planck!L399</f>
        <v>1.1249954576210569E-3</v>
      </c>
      <c r="Q399" s="3">
        <f>CRI!H399*Planck!M399</f>
        <v>4.0625741068227295E-4</v>
      </c>
      <c r="R399" s="3">
        <f>CRI!H399*Planck!N399</f>
        <v>0</v>
      </c>
      <c r="S399" s="3">
        <f>CRI!I399*Planck!L399</f>
        <v>1.3569291317245234E-3</v>
      </c>
      <c r="T399" s="3">
        <f>CRI!I399*Planck!M399</f>
        <v>4.9001310343018019E-4</v>
      </c>
      <c r="U399" s="3">
        <f>CRI!I399*Planck!N399</f>
        <v>0</v>
      </c>
      <c r="V399" s="3">
        <f>CRI!J399*Planck!L399</f>
        <v>1.7102180009649552E-3</v>
      </c>
      <c r="W399" s="3">
        <f>CRI!J399*Planck!M399</f>
        <v>6.175924818785074E-4</v>
      </c>
      <c r="X399" s="3">
        <f>CRI!J399*Planck!N399</f>
        <v>0</v>
      </c>
    </row>
    <row r="400" spans="1:24" x14ac:dyDescent="0.25">
      <c r="A400" s="3">
        <f>CRI!C400*Planck!L400</f>
        <v>1.0159407790320851E-3</v>
      </c>
      <c r="B400" s="3">
        <f>CRI!C400*Planck!M400</f>
        <v>3.6687573119917582E-4</v>
      </c>
      <c r="C400" s="3">
        <f>CRI!C400*Planck!N400</f>
        <v>0</v>
      </c>
      <c r="D400" s="3">
        <f>CRI!D400*Planck!L400</f>
        <v>6.8309508483099508E-4</v>
      </c>
      <c r="E400" s="3">
        <f>CRI!D400*Planck!M400</f>
        <v>2.4667875716604109E-4</v>
      </c>
      <c r="F400" s="3">
        <f>CRI!D400*Planck!N400</f>
        <v>0</v>
      </c>
      <c r="G400" s="3">
        <f>CRI!E400*Planck!L400</f>
        <v>1.1170997645245731E-3</v>
      </c>
      <c r="H400" s="3">
        <f>CRI!E400*Planck!M400</f>
        <v>4.0340618409159904E-4</v>
      </c>
      <c r="I400" s="3">
        <f>CRI!E400*Planck!N400</f>
        <v>0</v>
      </c>
      <c r="J400" s="3">
        <f>CRI!F400*Planck!L400</f>
        <v>4.2573792388989089E-4</v>
      </c>
      <c r="K400" s="3">
        <f>CRI!F400*Planck!M400</f>
        <v>1.537421426031664E-4</v>
      </c>
      <c r="L400" s="3">
        <f>CRI!F400*Planck!N400</f>
        <v>0</v>
      </c>
      <c r="M400" s="3">
        <f>CRI!G400*Planck!L400</f>
        <v>4.7468582009593352E-4</v>
      </c>
      <c r="N400" s="3">
        <f>CRI!G400*Planck!M400</f>
        <v>1.7141816819627443E-4</v>
      </c>
      <c r="O400" s="3">
        <f>CRI!G400*Planck!N400</f>
        <v>0</v>
      </c>
      <c r="P400" s="3">
        <f>CRI!H400*Planck!L400</f>
        <v>1.0481376174253931E-3</v>
      </c>
      <c r="Q400" s="3">
        <f>CRI!H400*Planck!M400</f>
        <v>3.7850262803375354E-4</v>
      </c>
      <c r="R400" s="3">
        <f>CRI!H400*Planck!N400</f>
        <v>0</v>
      </c>
      <c r="S400" s="3">
        <f>CRI!I400*Planck!L400</f>
        <v>1.2613328986783787E-3</v>
      </c>
      <c r="T400" s="3">
        <f>CRI!I400*Planck!M400</f>
        <v>4.5549153950595741E-4</v>
      </c>
      <c r="U400" s="3">
        <f>CRI!I400*Planck!N400</f>
        <v>0</v>
      </c>
      <c r="V400" s="3">
        <f>CRI!J400*Planck!L400</f>
        <v>1.5880872991293833E-3</v>
      </c>
      <c r="W400" s="3">
        <f>CRI!J400*Planck!M400</f>
        <v>5.7348883035417196E-4</v>
      </c>
      <c r="X400" s="3">
        <f>CRI!J400*Planck!N400</f>
        <v>0</v>
      </c>
    </row>
    <row r="401" spans="1:24" x14ac:dyDescent="0.25">
      <c r="A401" s="3">
        <f>CRI!C401*Planck!L401</f>
        <v>9.4342461212972722E-4</v>
      </c>
      <c r="B401" s="3">
        <f>CRI!C401*Planck!M401</f>
        <v>3.406878845116344E-4</v>
      </c>
      <c r="C401" s="3">
        <f>CRI!C401*Planck!N401</f>
        <v>0</v>
      </c>
      <c r="D401" s="3">
        <f>CRI!D401*Planck!L401</f>
        <v>6.3433689123925979E-4</v>
      </c>
      <c r="E401" s="3">
        <f>CRI!D401*Planck!M401</f>
        <v>2.2907065468234089E-4</v>
      </c>
      <c r="F401" s="3">
        <f>CRI!D401*Planck!N401</f>
        <v>0</v>
      </c>
      <c r="G401" s="3">
        <f>CRI!E401*Planck!L401</f>
        <v>1.0397872545249906E-3</v>
      </c>
      <c r="H401" s="3">
        <f>CRI!E401*Planck!M401</f>
        <v>3.7548619734076712E-4</v>
      </c>
      <c r="I401" s="3">
        <f>CRI!E401*Planck!N401</f>
        <v>0</v>
      </c>
      <c r="J401" s="3">
        <f>CRI!F401*Planck!L401</f>
        <v>3.9656156608365193E-4</v>
      </c>
      <c r="K401" s="3">
        <f>CRI!F401*Planck!M401</f>
        <v>1.4320563539536152E-4</v>
      </c>
      <c r="L401" s="3">
        <f>CRI!F401*Planck!N401</f>
        <v>0</v>
      </c>
      <c r="M401" s="3">
        <f>CRI!G401*Planck!L401</f>
        <v>4.4161160644873309E-4</v>
      </c>
      <c r="N401" s="3">
        <f>CRI!G401*Planck!M401</f>
        <v>1.5947402902407554E-4</v>
      </c>
      <c r="O401" s="3">
        <f>CRI!G401*Planck!N401</f>
        <v>0</v>
      </c>
      <c r="P401" s="3">
        <f>CRI!H401*Planck!L401</f>
        <v>9.7655558351929358E-4</v>
      </c>
      <c r="Q401" s="3">
        <f>CRI!H401*Planck!M401</f>
        <v>3.5265208431032989E-4</v>
      </c>
      <c r="R401" s="3">
        <f>CRI!H401*Planck!N401</f>
        <v>0</v>
      </c>
      <c r="S401" s="3">
        <f>CRI!I401*Planck!L401</f>
        <v>1.1725131582014854E-3</v>
      </c>
      <c r="T401" s="3">
        <f>CRI!I401*Planck!M401</f>
        <v>4.2341594897334604E-4</v>
      </c>
      <c r="U401" s="3">
        <f>CRI!I401*Planck!N401</f>
        <v>0</v>
      </c>
      <c r="V401" s="3">
        <f>CRI!J401*Planck!L401</f>
        <v>1.4747322630721646E-3</v>
      </c>
      <c r="W401" s="3">
        <f>CRI!J401*Planck!M401</f>
        <v>5.3255279591754416E-4</v>
      </c>
      <c r="X401" s="3">
        <f>CRI!J401*Planck!N401</f>
        <v>0</v>
      </c>
    </row>
    <row r="402" spans="1:24" x14ac:dyDescent="0.25">
      <c r="A402" s="3">
        <f>CRI!C402*Planck!L402</f>
        <v>8.7609504283507091E-4</v>
      </c>
      <c r="B402" s="3">
        <f>CRI!C402*Planck!M402</f>
        <v>3.1637427919840118E-4</v>
      </c>
      <c r="C402" s="3">
        <f>CRI!C402*Planck!N402</f>
        <v>0</v>
      </c>
      <c r="D402" s="3">
        <f>CRI!D402*Planck!L402</f>
        <v>5.8906604593193205E-4</v>
      </c>
      <c r="E402" s="3">
        <f>CRI!D402*Planck!M402</f>
        <v>2.1272274875438538E-4</v>
      </c>
      <c r="F402" s="3">
        <f>CRI!D402*Planck!N402</f>
        <v>0</v>
      </c>
      <c r="G402" s="3">
        <f>CRI!E402*Planck!L402</f>
        <v>9.6801936210470362E-4</v>
      </c>
      <c r="H402" s="3">
        <f>CRI!E402*Planck!M402</f>
        <v>3.4956986737981802E-4</v>
      </c>
      <c r="I402" s="3">
        <f>CRI!E402*Planck!N402</f>
        <v>0</v>
      </c>
      <c r="J402" s="3">
        <f>CRI!F402*Planck!L402</f>
        <v>3.6957328359423761E-4</v>
      </c>
      <c r="K402" s="3">
        <f>CRI!F402*Planck!M402</f>
        <v>1.3345981370896154E-4</v>
      </c>
      <c r="L402" s="3">
        <f>CRI!F402*Planck!N402</f>
        <v>0</v>
      </c>
      <c r="M402" s="3">
        <f>CRI!G402*Planck!L402</f>
        <v>4.1084542693978698E-4</v>
      </c>
      <c r="N402" s="3">
        <f>CRI!G402*Planck!M402</f>
        <v>1.4836395534143439E-4</v>
      </c>
      <c r="O402" s="3">
        <f>CRI!G402*Planck!N402</f>
        <v>0</v>
      </c>
      <c r="P402" s="3">
        <f>CRI!H402*Planck!L402</f>
        <v>9.0986316011779306E-4</v>
      </c>
      <c r="Q402" s="3">
        <f>CRI!H402*Planck!M402</f>
        <v>3.2856857689769715E-4</v>
      </c>
      <c r="R402" s="3">
        <f>CRI!H402*Planck!N402</f>
        <v>0</v>
      </c>
      <c r="S402" s="3">
        <f>CRI!I402*Planck!L402</f>
        <v>1.0899597856256448E-3</v>
      </c>
      <c r="T402" s="3">
        <f>CRI!I402*Planck!M402</f>
        <v>3.9360483129394235E-4</v>
      </c>
      <c r="U402" s="3">
        <f>CRI!I402*Planck!N402</f>
        <v>0</v>
      </c>
      <c r="V402" s="3">
        <f>CRI!J402*Planck!L402</f>
        <v>1.3694847564659565E-3</v>
      </c>
      <c r="W402" s="3">
        <f>CRI!J402*Planck!M402</f>
        <v>4.9454651780478126E-4</v>
      </c>
      <c r="X402" s="3">
        <f>CRI!J402*Planck!N402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5F0-2401-409B-ABC6-3CED1A0016D4}">
  <dimension ref="A1:U472"/>
  <sheetViews>
    <sheetView workbookViewId="0">
      <selection activeCell="H2" sqref="H2"/>
    </sheetView>
  </sheetViews>
  <sheetFormatPr defaultRowHeight="15.75" x14ac:dyDescent="0.25"/>
  <cols>
    <col min="8" max="8" width="15.7109375" customWidth="1"/>
    <col min="9" max="9" width="12.28515625" customWidth="1"/>
    <col min="10" max="10" width="13.5703125" bestFit="1" customWidth="1"/>
    <col min="13" max="13" width="15.140625" customWidth="1"/>
    <col min="14" max="14" width="14.42578125" customWidth="1"/>
    <col min="15" max="15" width="16.7109375" customWidth="1"/>
  </cols>
  <sheetData>
    <row r="1" spans="1:21" x14ac:dyDescent="0.25">
      <c r="A1" t="s">
        <v>3</v>
      </c>
      <c r="B1" t="s">
        <v>14</v>
      </c>
      <c r="C1" t="s">
        <v>16</v>
      </c>
      <c r="D1" t="s">
        <v>15</v>
      </c>
      <c r="E1" t="s">
        <v>0</v>
      </c>
      <c r="F1" t="s">
        <v>1</v>
      </c>
      <c r="G1" t="s">
        <v>2</v>
      </c>
      <c r="H1" t="s">
        <v>13</v>
      </c>
      <c r="I1" t="s">
        <v>10</v>
      </c>
      <c r="J1" t="s">
        <v>11</v>
      </c>
      <c r="K1" t="s">
        <v>12</v>
      </c>
      <c r="M1" t="s">
        <v>7</v>
      </c>
      <c r="N1" t="s">
        <v>8</v>
      </c>
      <c r="O1" t="s">
        <v>9</v>
      </c>
      <c r="Q1" t="s">
        <v>5</v>
      </c>
      <c r="R1" t="s">
        <v>6</v>
      </c>
      <c r="T1" t="s">
        <v>308</v>
      </c>
      <c r="U1" t="s">
        <v>309</v>
      </c>
    </row>
    <row r="2" spans="1:21" x14ac:dyDescent="0.25">
      <c r="A2">
        <v>380</v>
      </c>
      <c r="B2">
        <f>Input!B1</f>
        <v>447.96351199999998</v>
      </c>
      <c r="C2">
        <f>Input!B2</f>
        <v>8.3885442701109998</v>
      </c>
      <c r="D2" s="1">
        <f>Input!B3</f>
        <v>14.983438312779001</v>
      </c>
      <c r="E2" s="1">
        <v>1.3680000000000001E-3</v>
      </c>
      <c r="F2" s="1">
        <v>3.8999999999999999E-5</v>
      </c>
      <c r="G2" s="1">
        <v>6.4500010000000003E-3</v>
      </c>
      <c r="H2">
        <f>2/(T2+U2)</f>
        <v>6.0589757814846269E-4</v>
      </c>
      <c r="I2">
        <f>H2*E2</f>
        <v>8.28867886907097E-7</v>
      </c>
      <c r="J2">
        <f>H2*F2</f>
        <v>2.3630005547790043E-8</v>
      </c>
      <c r="K2">
        <f>H2*G2</f>
        <v>3.9080399849551625E-6</v>
      </c>
      <c r="M2">
        <f>683*SUM(I2:I402)</f>
        <v>6836.683756240478</v>
      </c>
      <c r="N2">
        <f>683*SUM(J2:J402)</f>
        <v>1827.5973775066302</v>
      </c>
      <c r="O2">
        <f>683*SUM(K2:K402)</f>
        <v>37652.274040380238</v>
      </c>
      <c r="Q2">
        <f>M2/(M2+N2+O2)</f>
        <v>0.14760777718761525</v>
      </c>
      <c r="R2">
        <f>N2/(M2+N2+O2)</f>
        <v>3.945883649238955E-2</v>
      </c>
      <c r="T2">
        <f>EXP((B$2-A2)/C$2)</f>
        <v>3300.8772086687718</v>
      </c>
      <c r="U2">
        <f>EXP((A2-B$2)/D$2)</f>
        <v>1.0717161394530661E-2</v>
      </c>
    </row>
    <row r="3" spans="1:21" x14ac:dyDescent="0.25">
      <c r="A3">
        <v>381</v>
      </c>
      <c r="D3" s="1"/>
      <c r="E3" s="1">
        <v>1.50205E-3</v>
      </c>
      <c r="F3" s="2">
        <v>4.28264E-5</v>
      </c>
      <c r="G3" s="1">
        <v>7.0832159999999998E-3</v>
      </c>
      <c r="H3">
        <f t="shared" ref="H3:H66" si="0">2/(T3+U3)</f>
        <v>6.8260781858294243E-4</v>
      </c>
      <c r="I3">
        <f t="shared" ref="I3:I66" si="1">H3*E3</f>
        <v>1.0253110739025087E-6</v>
      </c>
      <c r="J3">
        <f t="shared" ref="J3:J66" si="2">H3*F3</f>
        <v>2.9233635481760525E-8</v>
      </c>
      <c r="K3">
        <f t="shared" ref="K3:K66" si="3">H3*G3</f>
        <v>4.8350586223117951E-6</v>
      </c>
      <c r="T3">
        <f t="shared" ref="T3:T66" si="4">EXP((B$2-A3)/C$2)</f>
        <v>2929.9286135123361</v>
      </c>
      <c r="U3">
        <f t="shared" ref="U3:U66" si="5">EXP((A3-B$2)/D$2)</f>
        <v>1.1456837127375649E-2</v>
      </c>
    </row>
    <row r="4" spans="1:21" x14ac:dyDescent="0.25">
      <c r="A4">
        <v>382</v>
      </c>
      <c r="D4" s="1"/>
      <c r="E4" s="1">
        <v>1.642328E-3</v>
      </c>
      <c r="F4" s="2">
        <v>4.69146E-5</v>
      </c>
      <c r="G4" s="1">
        <v>7.745488E-3</v>
      </c>
      <c r="H4">
        <f t="shared" si="0"/>
        <v>7.6902992785107468E-4</v>
      </c>
      <c r="I4">
        <f t="shared" si="1"/>
        <v>1.2629993833477998E-6</v>
      </c>
      <c r="J4">
        <f t="shared" si="2"/>
        <v>3.607873145316203E-8</v>
      </c>
      <c r="K4">
        <f t="shared" si="3"/>
        <v>5.9565120778113645E-6</v>
      </c>
      <c r="T4">
        <f t="shared" si="4"/>
        <v>2600.6667735878664</v>
      </c>
      <c r="U4">
        <f t="shared" si="5"/>
        <v>1.2247563709379175E-2</v>
      </c>
    </row>
    <row r="5" spans="1:21" x14ac:dyDescent="0.25">
      <c r="A5">
        <v>383</v>
      </c>
      <c r="D5" s="1"/>
      <c r="E5" s="1">
        <v>1.8023819999999999E-3</v>
      </c>
      <c r="F5" s="2">
        <v>5.1589599999999998E-5</v>
      </c>
      <c r="G5" s="1">
        <v>8.5011519999999997E-3</v>
      </c>
      <c r="H5">
        <f t="shared" si="0"/>
        <v>8.6639343595126491E-4</v>
      </c>
      <c r="I5">
        <f t="shared" si="1"/>
        <v>1.5615719338767127E-6</v>
      </c>
      <c r="J5">
        <f t="shared" si="2"/>
        <v>4.4696890803351377E-8</v>
      </c>
      <c r="K5">
        <f t="shared" si="3"/>
        <v>7.3653422908239677E-6</v>
      </c>
      <c r="T5">
        <f t="shared" si="4"/>
        <v>2308.4069816759165</v>
      </c>
      <c r="U5">
        <f t="shared" si="5"/>
        <v>1.3092864561797424E-2</v>
      </c>
    </row>
    <row r="6" spans="1:21" x14ac:dyDescent="0.25">
      <c r="A6">
        <v>384</v>
      </c>
      <c r="D6" s="1"/>
      <c r="E6" s="1">
        <v>1.9957569999999999E-3</v>
      </c>
      <c r="F6" s="2">
        <v>5.7176399999999997E-5</v>
      </c>
      <c r="G6" s="1">
        <v>9.4145440000000004E-3</v>
      </c>
      <c r="H6">
        <f t="shared" si="0"/>
        <v>9.7608351903875272E-4</v>
      </c>
      <c r="I6">
        <f t="shared" si="1"/>
        <v>1.948025515706224E-6</v>
      </c>
      <c r="J6">
        <f t="shared" si="2"/>
        <v>5.5808941717967339E-8</v>
      </c>
      <c r="K6">
        <f t="shared" si="3"/>
        <v>9.189381237665175E-6</v>
      </c>
      <c r="T6">
        <f t="shared" si="4"/>
        <v>2048.9909922979523</v>
      </c>
      <c r="U6">
        <f t="shared" si="5"/>
        <v>1.3996506284943455E-2</v>
      </c>
    </row>
    <row r="7" spans="1:21" x14ac:dyDescent="0.25">
      <c r="A7">
        <v>385</v>
      </c>
      <c r="D7" s="1"/>
      <c r="E7" s="1">
        <v>2.2360000000000001E-3</v>
      </c>
      <c r="F7" s="1">
        <v>6.3999999999999997E-5</v>
      </c>
      <c r="G7" s="1">
        <v>1.054999E-2</v>
      </c>
      <c r="H7">
        <f t="shared" si="0"/>
        <v>1.0996606979285159E-3</v>
      </c>
      <c r="I7">
        <f t="shared" si="1"/>
        <v>2.4588413205681618E-6</v>
      </c>
      <c r="J7">
        <f t="shared" si="2"/>
        <v>7.0378284667425018E-8</v>
      </c>
      <c r="K7">
        <f t="shared" si="3"/>
        <v>1.1601409366538864E-5</v>
      </c>
      <c r="T7">
        <f t="shared" si="4"/>
        <v>1818.7278585815536</v>
      </c>
      <c r="U7">
        <f t="shared" si="5"/>
        <v>1.4962515441889477E-2</v>
      </c>
    </row>
    <row r="8" spans="1:21" x14ac:dyDescent="0.25">
      <c r="A8">
        <v>386</v>
      </c>
      <c r="D8" s="1"/>
      <c r="E8" s="1">
        <v>2.5353849999999998E-3</v>
      </c>
      <c r="F8" s="2">
        <v>7.2344199999999998E-5</v>
      </c>
      <c r="G8" s="1">
        <v>1.19658E-2</v>
      </c>
      <c r="H8">
        <f t="shared" si="0"/>
        <v>1.2388830279402951E-3</v>
      </c>
      <c r="I8">
        <f t="shared" si="1"/>
        <v>3.1410454457944048E-6</v>
      </c>
      <c r="J8">
        <f t="shared" si="2"/>
        <v>8.9626001549918302E-8</v>
      </c>
      <c r="K8">
        <f t="shared" si="3"/>
        <v>1.4824226535727984E-5</v>
      </c>
      <c r="T8">
        <f t="shared" si="4"/>
        <v>1614.3414178072919</v>
      </c>
      <c r="U8">
        <f t="shared" si="5"/>
        <v>1.5995196500544831E-2</v>
      </c>
    </row>
    <row r="9" spans="1:21" x14ac:dyDescent="0.25">
      <c r="A9">
        <v>387</v>
      </c>
      <c r="D9" s="1"/>
      <c r="E9" s="1">
        <v>2.8926030000000001E-3</v>
      </c>
      <c r="F9" s="2">
        <v>8.2212200000000005E-5</v>
      </c>
      <c r="G9" s="1">
        <v>1.3655870000000001E-2</v>
      </c>
      <c r="H9">
        <f t="shared" si="0"/>
        <v>1.395731094571407E-3</v>
      </c>
      <c r="I9">
        <f t="shared" si="1"/>
        <v>4.0372959513505358E-6</v>
      </c>
      <c r="J9">
        <f t="shared" si="2"/>
        <v>1.1474612389312343E-7</v>
      </c>
      <c r="K9">
        <f t="shared" si="3"/>
        <v>1.9059922382424839E-5</v>
      </c>
      <c r="T9">
        <f t="shared" si="4"/>
        <v>1432.9236784664313</v>
      </c>
      <c r="U9">
        <f t="shared" si="5"/>
        <v>1.7099151014057894E-2</v>
      </c>
    </row>
    <row r="10" spans="1:21" x14ac:dyDescent="0.25">
      <c r="A10">
        <v>388</v>
      </c>
      <c r="D10" s="1"/>
      <c r="E10" s="1">
        <v>3.3008289999999999E-3</v>
      </c>
      <c r="F10" s="2">
        <v>9.35082E-5</v>
      </c>
      <c r="G10" s="1">
        <v>1.5588050000000001E-2</v>
      </c>
      <c r="H10">
        <f t="shared" si="0"/>
        <v>1.5724361689653966E-3</v>
      </c>
      <c r="I10">
        <f t="shared" si="1"/>
        <v>5.1903429071698809E-6</v>
      </c>
      <c r="J10">
        <f t="shared" si="2"/>
        <v>1.470356757748501E-7</v>
      </c>
      <c r="K10">
        <f t="shared" si="3"/>
        <v>2.4511213623641051E-5</v>
      </c>
      <c r="T10">
        <f t="shared" si="4"/>
        <v>1271.8934456248169</v>
      </c>
      <c r="U10">
        <f t="shared" si="5"/>
        <v>1.8279298125008857E-2</v>
      </c>
    </row>
    <row r="11" spans="1:21" x14ac:dyDescent="0.25">
      <c r="A11">
        <v>389</v>
      </c>
      <c r="D11" s="1"/>
      <c r="E11" s="1">
        <v>3.7532360000000001E-3</v>
      </c>
      <c r="F11" s="1">
        <v>1.06136E-4</v>
      </c>
      <c r="G11" s="1">
        <v>1.773015E-2</v>
      </c>
      <c r="H11">
        <f t="shared" si="0"/>
        <v>1.7715119215067788E-3</v>
      </c>
      <c r="I11">
        <f t="shared" si="1"/>
        <v>6.6489023182284161E-6</v>
      </c>
      <c r="J11">
        <f t="shared" si="2"/>
        <v>1.8802118930104349E-7</v>
      </c>
      <c r="K11">
        <f t="shared" si="3"/>
        <v>3.1409172095103417E-5</v>
      </c>
      <c r="T11">
        <f t="shared" si="4"/>
        <v>1128.9595959183994</v>
      </c>
      <c r="U11">
        <f t="shared" si="5"/>
        <v>1.9540896484758114E-2</v>
      </c>
    </row>
    <row r="12" spans="1:21" x14ac:dyDescent="0.25">
      <c r="A12">
        <v>390</v>
      </c>
      <c r="D12" s="1"/>
      <c r="E12" s="1">
        <v>4.2430000000000002E-3</v>
      </c>
      <c r="F12" s="1">
        <v>1.2E-4</v>
      </c>
      <c r="G12" s="1">
        <v>2.005001E-2</v>
      </c>
      <c r="H12">
        <f t="shared" si="0"/>
        <v>1.9957901416893463E-3</v>
      </c>
      <c r="I12">
        <f t="shared" si="1"/>
        <v>8.4681375711878968E-6</v>
      </c>
      <c r="J12">
        <f t="shared" si="2"/>
        <v>2.3949481700272156E-7</v>
      </c>
      <c r="K12">
        <f t="shared" si="3"/>
        <v>4.001561229877281E-5</v>
      </c>
      <c r="T12">
        <f t="shared" si="4"/>
        <v>1002.0884796604288</v>
      </c>
      <c r="U12">
        <f t="shared" si="5"/>
        <v>2.08895676856218E-2</v>
      </c>
    </row>
    <row r="13" spans="1:21" x14ac:dyDescent="0.25">
      <c r="A13">
        <v>391</v>
      </c>
      <c r="D13" s="1"/>
      <c r="E13" s="1">
        <v>4.7623889999999997E-3</v>
      </c>
      <c r="F13" s="1">
        <v>1.3498399999999999E-4</v>
      </c>
      <c r="G13" s="1">
        <v>2.2511360000000001E-2</v>
      </c>
      <c r="H13">
        <f t="shared" si="0"/>
        <v>2.2484609683110271E-3</v>
      </c>
      <c r="I13">
        <f t="shared" si="1"/>
        <v>1.0708045782413784E-5</v>
      </c>
      <c r="J13">
        <f t="shared" si="2"/>
        <v>3.0350625534649568E-7</v>
      </c>
      <c r="K13">
        <f t="shared" si="3"/>
        <v>5.0615914303598126E-5</v>
      </c>
      <c r="T13">
        <f t="shared" si="4"/>
        <v>889.474986260474</v>
      </c>
      <c r="U13">
        <f t="shared" si="5"/>
        <v>2.2331321310286149E-2</v>
      </c>
    </row>
    <row r="14" spans="1:21" x14ac:dyDescent="0.25">
      <c r="A14">
        <v>392</v>
      </c>
      <c r="D14" s="1"/>
      <c r="E14" s="1">
        <v>5.3300480000000004E-3</v>
      </c>
      <c r="F14" s="1">
        <v>1.5149200000000001E-4</v>
      </c>
      <c r="G14" s="1">
        <v>2.520288E-2</v>
      </c>
      <c r="H14">
        <f t="shared" si="0"/>
        <v>2.5331181967345991E-3</v>
      </c>
      <c r="I14">
        <f t="shared" si="1"/>
        <v>1.3501641578268858E-5</v>
      </c>
      <c r="J14">
        <f t="shared" si="2"/>
        <v>3.8374714185971788E-7</v>
      </c>
      <c r="K14">
        <f t="shared" si="3"/>
        <v>6.3841873938118488E-5</v>
      </c>
      <c r="T14">
        <f t="shared" si="4"/>
        <v>789.51686127672849</v>
      </c>
      <c r="U14">
        <f t="shared" si="5"/>
        <v>2.3872581710079381E-2</v>
      </c>
    </row>
    <row r="15" spans="1:21" x14ac:dyDescent="0.25">
      <c r="A15">
        <v>393</v>
      </c>
      <c r="D15" s="1"/>
      <c r="E15" s="1">
        <v>5.9787119999999997E-3</v>
      </c>
      <c r="F15" s="1">
        <v>1.7020800000000001E-4</v>
      </c>
      <c r="G15" s="1">
        <v>2.8279720000000001E-2</v>
      </c>
      <c r="H15">
        <f t="shared" si="0"/>
        <v>2.8538103001735302E-3</v>
      </c>
      <c r="I15">
        <f t="shared" si="1"/>
        <v>1.7062109887371087E-5</v>
      </c>
      <c r="J15">
        <f t="shared" si="2"/>
        <v>4.8574134357193624E-7</v>
      </c>
      <c r="K15">
        <f t="shared" si="3"/>
        <v>8.0704956222023389E-5</v>
      </c>
      <c r="T15">
        <f t="shared" si="4"/>
        <v>700.79190968695639</v>
      </c>
      <c r="U15">
        <f t="shared" si="5"/>
        <v>2.5520216631423048E-2</v>
      </c>
    </row>
    <row r="16" spans="1:21" x14ac:dyDescent="0.25">
      <c r="A16">
        <v>394</v>
      </c>
      <c r="D16" s="1"/>
      <c r="E16" s="1">
        <v>6.7411169999999996E-3</v>
      </c>
      <c r="F16" s="1">
        <v>1.9181600000000001E-4</v>
      </c>
      <c r="G16" s="1">
        <v>3.1897040000000002E-2</v>
      </c>
      <c r="H16">
        <f t="shared" si="0"/>
        <v>3.2150978805256893E-3</v>
      </c>
      <c r="I16">
        <f t="shared" si="1"/>
        <v>2.1673350979075692E-5</v>
      </c>
      <c r="J16">
        <f t="shared" si="2"/>
        <v>6.1670721505091566E-7</v>
      </c>
      <c r="K16">
        <f t="shared" si="3"/>
        <v>1.0255210569904314E-4</v>
      </c>
      <c r="T16">
        <f t="shared" si="4"/>
        <v>622.03776102833058</v>
      </c>
      <c r="U16">
        <f t="shared" si="5"/>
        <v>2.72815678180203E-2</v>
      </c>
    </row>
    <row r="17" spans="1:21" x14ac:dyDescent="0.25">
      <c r="A17">
        <v>395</v>
      </c>
      <c r="D17" s="1"/>
      <c r="E17" s="1">
        <v>7.6499999999999997E-3</v>
      </c>
      <c r="F17" s="1">
        <v>2.1699999999999999E-4</v>
      </c>
      <c r="G17" s="1">
        <v>3.6209999999999999E-2</v>
      </c>
      <c r="H17">
        <f t="shared" si="0"/>
        <v>3.6221183520464928E-3</v>
      </c>
      <c r="I17">
        <f t="shared" si="1"/>
        <v>2.7709205393155668E-5</v>
      </c>
      <c r="J17">
        <f t="shared" si="2"/>
        <v>7.8599968239408894E-7</v>
      </c>
      <c r="K17">
        <f t="shared" si="3"/>
        <v>1.3115690552760351E-4</v>
      </c>
      <c r="T17">
        <f t="shared" si="4"/>
        <v>552.13390850642224</v>
      </c>
      <c r="U17">
        <f t="shared" si="5"/>
        <v>2.9164483725142201E-2</v>
      </c>
    </row>
    <row r="18" spans="1:21" x14ac:dyDescent="0.25">
      <c r="A18">
        <v>396</v>
      </c>
      <c r="D18" s="1"/>
      <c r="E18" s="1">
        <v>8.7513729999999998E-3</v>
      </c>
      <c r="F18" s="1">
        <v>2.4690699999999999E-4</v>
      </c>
      <c r="G18" s="1">
        <v>4.1437710000000003E-2</v>
      </c>
      <c r="H18">
        <f t="shared" si="0"/>
        <v>4.080658759028381E-3</v>
      </c>
      <c r="I18">
        <f t="shared" si="1"/>
        <v>3.5711366885974479E-5</v>
      </c>
      <c r="J18">
        <f t="shared" si="2"/>
        <v>1.0075432122154203E-6</v>
      </c>
      <c r="K18">
        <f t="shared" si="3"/>
        <v>1.6909315426557795E-4</v>
      </c>
      <c r="T18">
        <f t="shared" si="4"/>
        <v>490.08576652743352</v>
      </c>
      <c r="U18">
        <f t="shared" si="5"/>
        <v>3.1177354491784711E-2</v>
      </c>
    </row>
    <row r="19" spans="1:21" x14ac:dyDescent="0.25">
      <c r="A19">
        <v>397</v>
      </c>
      <c r="D19" s="1"/>
      <c r="E19" s="1">
        <v>1.002888E-2</v>
      </c>
      <c r="F19" s="1">
        <v>2.8123999999999998E-4</v>
      </c>
      <c r="G19" s="1">
        <v>4.7503719999999999E-2</v>
      </c>
      <c r="H19">
        <f t="shared" si="0"/>
        <v>4.5972377375567567E-3</v>
      </c>
      <c r="I19">
        <f t="shared" si="1"/>
        <v>4.6105145601428205E-5</v>
      </c>
      <c r="J19">
        <f t="shared" si="2"/>
        <v>1.2929271413104622E-6</v>
      </c>
      <c r="K19">
        <f t="shared" si="3"/>
        <v>2.1838589425832966E-4</v>
      </c>
      <c r="T19">
        <f t="shared" si="4"/>
        <v>435.01051982571431</v>
      </c>
      <c r="U19">
        <f t="shared" si="5"/>
        <v>3.3329149326529653E-2</v>
      </c>
    </row>
    <row r="20" spans="1:21" x14ac:dyDescent="0.25">
      <c r="A20">
        <v>398</v>
      </c>
      <c r="D20" s="1"/>
      <c r="E20" s="1">
        <v>1.14217E-2</v>
      </c>
      <c r="F20" s="1">
        <v>3.1851999999999998E-4</v>
      </c>
      <c r="G20" s="1">
        <v>5.4119880000000002E-2</v>
      </c>
      <c r="H20">
        <f t="shared" si="0"/>
        <v>5.1791977522547619E-3</v>
      </c>
      <c r="I20">
        <f t="shared" si="1"/>
        <v>5.9155242966928212E-5</v>
      </c>
      <c r="J20">
        <f t="shared" si="2"/>
        <v>1.6496780680481866E-6</v>
      </c>
      <c r="K20">
        <f t="shared" si="3"/>
        <v>2.8029756084829748E-4</v>
      </c>
      <c r="M20" t="s">
        <v>5</v>
      </c>
      <c r="N20" t="s">
        <v>6</v>
      </c>
      <c r="O20" t="s">
        <v>352</v>
      </c>
      <c r="T20">
        <f t="shared" si="4"/>
        <v>386.12456284923633</v>
      </c>
      <c r="U20">
        <f t="shared" si="5"/>
        <v>3.5629456473698508E-2</v>
      </c>
    </row>
    <row r="21" spans="1:21" x14ac:dyDescent="0.25">
      <c r="A21">
        <v>399</v>
      </c>
      <c r="D21" s="1"/>
      <c r="E21" s="1">
        <v>1.286901E-2</v>
      </c>
      <c r="F21" s="1">
        <v>3.5726699999999998E-4</v>
      </c>
      <c r="G21" s="1">
        <v>6.0998030000000002E-2</v>
      </c>
      <c r="H21">
        <f t="shared" si="0"/>
        <v>5.8348088725636623E-3</v>
      </c>
      <c r="I21">
        <f t="shared" si="1"/>
        <v>7.5088213729110497E-5</v>
      </c>
      <c r="J21">
        <f t="shared" si="2"/>
        <v>2.0845846614742017E-6</v>
      </c>
      <c r="K21">
        <f t="shared" si="3"/>
        <v>3.5591184665290446E-4</v>
      </c>
      <c r="M21">
        <f>M2/(M2+N2+O2)</f>
        <v>0.14760777718761525</v>
      </c>
      <c r="N21">
        <f>N2/(M2+N2+O2)</f>
        <v>3.945883649238955E-2</v>
      </c>
      <c r="T21">
        <f t="shared" si="4"/>
        <v>342.73235069176565</v>
      </c>
      <c r="U21">
        <f t="shared" si="5"/>
        <v>3.8088525937885288E-2</v>
      </c>
    </row>
    <row r="22" spans="1:21" x14ac:dyDescent="0.25">
      <c r="A22">
        <v>400</v>
      </c>
      <c r="D22" s="1"/>
      <c r="E22" s="1">
        <v>1.431E-2</v>
      </c>
      <c r="F22" s="1">
        <v>3.9599999999999998E-4</v>
      </c>
      <c r="G22" s="1">
        <v>6.7850010000000002E-2</v>
      </c>
      <c r="H22">
        <f t="shared" si="0"/>
        <v>6.5733855002608876E-3</v>
      </c>
      <c r="I22">
        <f t="shared" si="1"/>
        <v>9.4065146508733302E-5</v>
      </c>
      <c r="J22">
        <f t="shared" si="2"/>
        <v>2.6030606581033113E-6</v>
      </c>
      <c r="K22">
        <f t="shared" si="3"/>
        <v>4.4600427192655626E-4</v>
      </c>
      <c r="T22">
        <f t="shared" si="4"/>
        <v>304.21650294381328</v>
      </c>
      <c r="U22">
        <f t="shared" si="5"/>
        <v>4.0717315157245963E-2</v>
      </c>
    </row>
    <row r="23" spans="1:21" x14ac:dyDescent="0.25">
      <c r="A23">
        <v>401</v>
      </c>
      <c r="D23" s="1"/>
      <c r="E23" s="1">
        <v>1.5704429999999998E-2</v>
      </c>
      <c r="F23" s="1">
        <v>4.3371499999999999E-4</v>
      </c>
      <c r="G23" s="1">
        <v>7.4486319999999995E-2</v>
      </c>
      <c r="H23">
        <f t="shared" si="0"/>
        <v>7.4054176210977367E-3</v>
      </c>
      <c r="I23">
        <f t="shared" si="1"/>
        <v>1.1629786265129591E-4</v>
      </c>
      <c r="J23">
        <f t="shared" si="2"/>
        <v>3.2118407035344048E-6</v>
      </c>
      <c r="K23">
        <f t="shared" si="3"/>
        <v>5.5160230665872478E-4</v>
      </c>
      <c r="T23">
        <f t="shared" si="4"/>
        <v>270.02901966087052</v>
      </c>
      <c r="U23">
        <f t="shared" si="5"/>
        <v>4.3527537829061512E-2</v>
      </c>
    </row>
    <row r="24" spans="1:21" x14ac:dyDescent="0.25">
      <c r="A24">
        <v>402</v>
      </c>
      <c r="D24" s="1"/>
      <c r="E24" s="1">
        <v>1.714744E-2</v>
      </c>
      <c r="F24" s="1">
        <v>4.73024E-4</v>
      </c>
      <c r="G24" s="1">
        <v>8.1361559999999999E-2</v>
      </c>
      <c r="H24">
        <f t="shared" si="0"/>
        <v>8.3427183287844934E-3</v>
      </c>
      <c r="I24">
        <f t="shared" si="1"/>
        <v>1.4305626197973236E-4</v>
      </c>
      <c r="J24">
        <f t="shared" si="2"/>
        <v>3.9463059947549564E-6</v>
      </c>
      <c r="K24">
        <f t="shared" si="3"/>
        <v>6.7877657787049925E-4</v>
      </c>
      <c r="T24">
        <f t="shared" si="4"/>
        <v>239.68348447052472</v>
      </c>
      <c r="U24">
        <f t="shared" si="5"/>
        <v>4.6531716105137497E-2</v>
      </c>
    </row>
    <row r="25" spans="1:21" x14ac:dyDescent="0.25">
      <c r="A25">
        <v>403</v>
      </c>
      <c r="D25" s="1"/>
      <c r="E25" s="1">
        <v>1.8781220000000001E-2</v>
      </c>
      <c r="F25" s="1">
        <v>5.1787600000000001E-4</v>
      </c>
      <c r="G25" s="1">
        <v>8.9153640000000006E-2</v>
      </c>
      <c r="H25">
        <f t="shared" si="0"/>
        <v>9.3985895586418591E-3</v>
      </c>
      <c r="I25">
        <f t="shared" si="1"/>
        <v>1.7651697819055567E-4</v>
      </c>
      <c r="J25">
        <f t="shared" si="2"/>
        <v>4.8673039662712116E-6</v>
      </c>
      <c r="K25">
        <f t="shared" si="3"/>
        <v>8.3791847001891528E-4</v>
      </c>
      <c r="T25">
        <f t="shared" si="4"/>
        <v>212.74814388498496</v>
      </c>
      <c r="U25">
        <f t="shared" si="5"/>
        <v>4.9743236389619513E-2</v>
      </c>
    </row>
    <row r="26" spans="1:21" x14ac:dyDescent="0.25">
      <c r="A26">
        <v>404</v>
      </c>
      <c r="D26" s="1"/>
      <c r="E26" s="1">
        <v>2.0748010000000001E-2</v>
      </c>
      <c r="F26" s="1">
        <v>5.72219E-4</v>
      </c>
      <c r="G26" s="1">
        <v>9.854048E-2</v>
      </c>
      <c r="H26">
        <f t="shared" si="0"/>
        <v>1.0588008169820969E-2</v>
      </c>
      <c r="I26">
        <f t="shared" si="1"/>
        <v>2.1968009938752716E-4</v>
      </c>
      <c r="J26">
        <f t="shared" si="2"/>
        <v>6.0586594469267851E-6</v>
      </c>
      <c r="K26">
        <f t="shared" si="3"/>
        <v>1.0433474072980798E-3</v>
      </c>
      <c r="T26">
        <f t="shared" si="4"/>
        <v>188.8397643521088</v>
      </c>
      <c r="U26">
        <f t="shared" si="5"/>
        <v>5.3176408987855341E-2</v>
      </c>
    </row>
    <row r="27" spans="1:21" x14ac:dyDescent="0.25">
      <c r="A27">
        <v>405</v>
      </c>
      <c r="D27" s="1"/>
      <c r="E27" s="1">
        <v>2.3189999999999999E-2</v>
      </c>
      <c r="F27" s="1">
        <v>6.4000000000000005E-4</v>
      </c>
      <c r="G27" s="1">
        <v>0.11020000000000001</v>
      </c>
      <c r="H27">
        <f t="shared" si="0"/>
        <v>1.1927834726602443E-2</v>
      </c>
      <c r="I27">
        <f t="shared" si="1"/>
        <v>2.7660648730991062E-4</v>
      </c>
      <c r="J27">
        <f t="shared" si="2"/>
        <v>7.6338142250255642E-6</v>
      </c>
      <c r="K27">
        <f t="shared" si="3"/>
        <v>1.3144473868715893E-3</v>
      </c>
      <c r="T27">
        <f t="shared" si="4"/>
        <v>167.61817964361933</v>
      </c>
      <c r="U27">
        <f t="shared" si="5"/>
        <v>5.6846531872095013E-2</v>
      </c>
    </row>
    <row r="28" spans="1:21" x14ac:dyDescent="0.25">
      <c r="A28">
        <v>406</v>
      </c>
      <c r="D28" s="1"/>
      <c r="E28" s="1">
        <v>2.6207359999999999E-2</v>
      </c>
      <c r="F28" s="1">
        <v>7.2455999999999996E-4</v>
      </c>
      <c r="G28" s="1">
        <v>0.1246133</v>
      </c>
      <c r="H28">
        <f t="shared" si="0"/>
        <v>1.3437047546718475E-2</v>
      </c>
      <c r="I28">
        <f t="shared" si="1"/>
        <v>3.5214954239396785E-4</v>
      </c>
      <c r="J28">
        <f t="shared" si="2"/>
        <v>9.735947170450337E-6</v>
      </c>
      <c r="K28">
        <f t="shared" si="3"/>
        <v>1.6744348370534932E-3</v>
      </c>
      <c r="T28">
        <f t="shared" si="4"/>
        <v>148.7814510012488</v>
      </c>
      <c r="U28">
        <f t="shared" si="5"/>
        <v>6.0769958848164128E-2</v>
      </c>
    </row>
    <row r="29" spans="1:21" x14ac:dyDescent="0.25">
      <c r="A29">
        <v>407</v>
      </c>
      <c r="D29" s="1"/>
      <c r="E29" s="1">
        <v>2.978248E-2</v>
      </c>
      <c r="F29" s="1">
        <v>8.2549999999999995E-4</v>
      </c>
      <c r="G29" s="1">
        <v>0.14170170000000001</v>
      </c>
      <c r="H29">
        <f t="shared" si="0"/>
        <v>1.5137004801254333E-2</v>
      </c>
      <c r="I29">
        <f t="shared" si="1"/>
        <v>4.5081754275326112E-4</v>
      </c>
      <c r="J29">
        <f t="shared" si="2"/>
        <v>1.249559746343545E-5</v>
      </c>
      <c r="K29">
        <f t="shared" si="3"/>
        <v>2.1449393132459012E-3</v>
      </c>
      <c r="T29">
        <f t="shared" si="4"/>
        <v>132.06157117981596</v>
      </c>
      <c r="U29">
        <f t="shared" si="5"/>
        <v>6.4964172426856287E-2</v>
      </c>
    </row>
    <row r="30" spans="1:21" x14ac:dyDescent="0.25">
      <c r="A30">
        <v>408</v>
      </c>
      <c r="D30" s="1"/>
      <c r="E30" s="1">
        <v>3.3880920000000002E-2</v>
      </c>
      <c r="F30" s="1">
        <v>9.4116000000000002E-4</v>
      </c>
      <c r="G30" s="1">
        <v>0.16130349999999999</v>
      </c>
      <c r="H30">
        <f t="shared" si="0"/>
        <v>1.705173765641808E-2</v>
      </c>
      <c r="I30">
        <f t="shared" si="1"/>
        <v>5.7772855939808852E-4</v>
      </c>
      <c r="J30">
        <f t="shared" si="2"/>
        <v>1.6048413412714441E-5</v>
      </c>
      <c r="K30">
        <f t="shared" si="3"/>
        <v>2.7505049650620337E-3</v>
      </c>
      <c r="T30">
        <f t="shared" si="4"/>
        <v>117.22065126475476</v>
      </c>
      <c r="U30">
        <f t="shared" si="5"/>
        <v>6.9447861724754353E-2</v>
      </c>
    </row>
    <row r="31" spans="1:21" x14ac:dyDescent="0.25">
      <c r="A31">
        <v>409</v>
      </c>
      <c r="D31" s="1"/>
      <c r="E31" s="1">
        <v>3.8468240000000001E-2</v>
      </c>
      <c r="F31" s="1">
        <v>1.06988E-3</v>
      </c>
      <c r="G31" s="1">
        <v>0.1832568</v>
      </c>
      <c r="H31">
        <f t="shared" si="0"/>
        <v>1.9208277627535082E-2</v>
      </c>
      <c r="I31">
        <f t="shared" si="1"/>
        <v>7.3890863376265014E-4</v>
      </c>
      <c r="J31">
        <f t="shared" si="2"/>
        <v>2.0550552068147234E-5</v>
      </c>
      <c r="K31">
        <f t="shared" si="3"/>
        <v>3.5200474915336711E-3</v>
      </c>
      <c r="T31">
        <f t="shared" si="4"/>
        <v>104.04753601048594</v>
      </c>
      <c r="U31">
        <f t="shared" si="5"/>
        <v>7.4241005741601085E-2</v>
      </c>
    </row>
    <row r="32" spans="1:21" x14ac:dyDescent="0.25">
      <c r="A32">
        <v>410</v>
      </c>
      <c r="D32" s="1"/>
      <c r="E32" s="1">
        <v>4.351E-2</v>
      </c>
      <c r="F32" s="1">
        <v>1.2099999999999999E-3</v>
      </c>
      <c r="G32" s="1">
        <v>0.2074</v>
      </c>
      <c r="H32">
        <f t="shared" si="0"/>
        <v>2.16370214487526E-2</v>
      </c>
      <c r="I32">
        <f t="shared" si="1"/>
        <v>9.414268032352256E-4</v>
      </c>
      <c r="J32">
        <f t="shared" si="2"/>
        <v>2.6180795952990645E-5</v>
      </c>
      <c r="K32">
        <f t="shared" si="3"/>
        <v>4.4875182484712889E-3</v>
      </c>
      <c r="T32">
        <f t="shared" si="4"/>
        <v>92.354799542974675</v>
      </c>
      <c r="U32">
        <f t="shared" si="5"/>
        <v>7.9364962385297125E-2</v>
      </c>
    </row>
    <row r="33" spans="1:21" x14ac:dyDescent="0.25">
      <c r="A33">
        <v>411</v>
      </c>
      <c r="D33" s="1"/>
      <c r="E33" s="1">
        <v>4.89956E-2</v>
      </c>
      <c r="F33" s="1">
        <v>1.362091E-3</v>
      </c>
      <c r="G33" s="1">
        <v>0.23369210000000001</v>
      </c>
      <c r="H33">
        <f t="shared" si="0"/>
        <v>2.4372136817995875E-2</v>
      </c>
      <c r="I33">
        <f t="shared" si="1"/>
        <v>1.1941274666797987E-3</v>
      </c>
      <c r="J33">
        <f t="shared" si="2"/>
        <v>3.3197068210560817E-5</v>
      </c>
      <c r="K33">
        <f t="shared" si="3"/>
        <v>5.6955758344847743E-3</v>
      </c>
      <c r="T33">
        <f t="shared" si="4"/>
        <v>81.976078681608072</v>
      </c>
      <c r="U33">
        <f t="shared" si="5"/>
        <v>8.4842563641215396E-2</v>
      </c>
    </row>
    <row r="34" spans="1:21" x14ac:dyDescent="0.25">
      <c r="A34">
        <v>412</v>
      </c>
      <c r="D34" s="1"/>
      <c r="E34" s="1">
        <v>5.5022599999999998E-2</v>
      </c>
      <c r="F34" s="1">
        <v>1.530752E-3</v>
      </c>
      <c r="G34" s="1">
        <v>0.26261139999999999</v>
      </c>
      <c r="H34">
        <f t="shared" si="0"/>
        <v>2.7452012313561001E-2</v>
      </c>
      <c r="I34">
        <f t="shared" si="1"/>
        <v>1.5104810927241414E-3</v>
      </c>
      <c r="J34">
        <f t="shared" si="2"/>
        <v>4.2022222753008129E-5</v>
      </c>
      <c r="K34">
        <f t="shared" si="3"/>
        <v>7.2092113864814936E-3</v>
      </c>
      <c r="T34">
        <f t="shared" si="4"/>
        <v>72.763705939139555</v>
      </c>
      <c r="U34">
        <f t="shared" si="5"/>
        <v>9.0698217309899576E-2</v>
      </c>
    </row>
    <row r="35" spans="1:21" x14ac:dyDescent="0.25">
      <c r="A35">
        <v>413</v>
      </c>
      <c r="D35" s="1"/>
      <c r="E35" s="1">
        <v>6.1718799999999997E-2</v>
      </c>
      <c r="F35" s="1">
        <v>1.7203679999999999E-3</v>
      </c>
      <c r="G35" s="1">
        <v>0.2947746</v>
      </c>
      <c r="H35">
        <f t="shared" si="0"/>
        <v>3.0919754538036637E-2</v>
      </c>
      <c r="I35">
        <f t="shared" si="1"/>
        <v>1.9083301463821754E-3</v>
      </c>
      <c r="J35">
        <f t="shared" si="2"/>
        <v>5.3193356275093009E-5</v>
      </c>
      <c r="K35">
        <f t="shared" si="3"/>
        <v>9.114358276047934E-3</v>
      </c>
      <c r="T35">
        <f t="shared" si="4"/>
        <v>64.586608522242557</v>
      </c>
      <c r="U35">
        <f t="shared" si="5"/>
        <v>9.6958015766482566E-2</v>
      </c>
    </row>
    <row r="36" spans="1:21" x14ac:dyDescent="0.25">
      <c r="A36">
        <v>414</v>
      </c>
      <c r="D36" s="1"/>
      <c r="E36" s="1">
        <v>6.9211999999999996E-2</v>
      </c>
      <c r="F36" s="1">
        <v>1.9353230000000001E-3</v>
      </c>
      <c r="G36" s="1">
        <v>0.3307985</v>
      </c>
      <c r="H36">
        <f t="shared" si="0"/>
        <v>3.4823735047040873E-2</v>
      </c>
      <c r="I36">
        <f t="shared" si="1"/>
        <v>2.4102203500757928E-3</v>
      </c>
      <c r="J36">
        <f t="shared" si="2"/>
        <v>6.7395175382444286E-5</v>
      </c>
      <c r="K36">
        <f t="shared" si="3"/>
        <v>1.151963931795855E-2</v>
      </c>
      <c r="T36">
        <f t="shared" si="4"/>
        <v>57.328443439844158</v>
      </c>
      <c r="U36">
        <f t="shared" si="5"/>
        <v>0.10364985222644942</v>
      </c>
    </row>
    <row r="37" spans="1:21" x14ac:dyDescent="0.25">
      <c r="A37">
        <v>415</v>
      </c>
      <c r="D37" s="1"/>
      <c r="E37" s="1">
        <v>7.7630000000000005E-2</v>
      </c>
      <c r="F37" s="1">
        <v>2.1800000000000001E-3</v>
      </c>
      <c r="G37" s="1">
        <v>0.37130000000000002</v>
      </c>
      <c r="H37">
        <f t="shared" si="0"/>
        <v>3.9218188755783652E-2</v>
      </c>
      <c r="I37">
        <f t="shared" si="1"/>
        <v>3.0445079931114851E-3</v>
      </c>
      <c r="J37">
        <f t="shared" si="2"/>
        <v>8.5495651487608361E-5</v>
      </c>
      <c r="K37">
        <f t="shared" si="3"/>
        <v>1.4561713485022471E-2</v>
      </c>
      <c r="T37">
        <f t="shared" si="4"/>
        <v>50.885942185733114</v>
      </c>
      <c r="U37">
        <f t="shared" si="5"/>
        <v>0.11080354503581591</v>
      </c>
    </row>
    <row r="38" spans="1:21" x14ac:dyDescent="0.25">
      <c r="A38">
        <v>416</v>
      </c>
      <c r="D38" s="1"/>
      <c r="E38" s="1">
        <v>8.6958110000000005E-2</v>
      </c>
      <c r="F38" s="1">
        <v>2.4548E-3</v>
      </c>
      <c r="G38" s="1">
        <v>0.4162091</v>
      </c>
      <c r="H38">
        <f t="shared" si="0"/>
        <v>4.4163864139055244E-2</v>
      </c>
      <c r="I38">
        <f t="shared" si="1"/>
        <v>3.8404061558290213E-3</v>
      </c>
      <c r="J38">
        <f t="shared" si="2"/>
        <v>1.0841345368855281E-4</v>
      </c>
      <c r="K38">
        <f t="shared" si="3"/>
        <v>1.8381402145838457E-2</v>
      </c>
      <c r="T38">
        <f t="shared" si="4"/>
        <v>45.167441443737403</v>
      </c>
      <c r="U38">
        <f t="shared" si="5"/>
        <v>0.11845097053955206</v>
      </c>
    </row>
    <row r="39" spans="1:21" x14ac:dyDescent="0.25">
      <c r="A39">
        <v>417</v>
      </c>
      <c r="D39" s="1"/>
      <c r="E39" s="1">
        <v>9.7176719999999994E-2</v>
      </c>
      <c r="F39" s="1">
        <v>2.764E-3</v>
      </c>
      <c r="G39" s="1">
        <v>0.46546419999999999</v>
      </c>
      <c r="H39">
        <f t="shared" si="0"/>
        <v>4.9728723453752857E-2</v>
      </c>
      <c r="I39">
        <f t="shared" si="1"/>
        <v>4.8324742350227745E-3</v>
      </c>
      <c r="J39">
        <f t="shared" si="2"/>
        <v>1.3745019162617289E-4</v>
      </c>
      <c r="K39">
        <f t="shared" si="3"/>
        <v>2.3146940479422309E-2</v>
      </c>
      <c r="T39">
        <f t="shared" si="4"/>
        <v>40.091578910480081</v>
      </c>
      <c r="U39">
        <f t="shared" si="5"/>
        <v>0.12662620512030187</v>
      </c>
    </row>
    <row r="40" spans="1:21" x14ac:dyDescent="0.25">
      <c r="A40">
        <v>418</v>
      </c>
      <c r="D40" s="1"/>
      <c r="E40" s="1">
        <v>0.1084063</v>
      </c>
      <c r="F40" s="1">
        <v>3.1178E-3</v>
      </c>
      <c r="G40" s="1">
        <v>0.51969480000000001</v>
      </c>
      <c r="H40">
        <f t="shared" si="0"/>
        <v>5.5988688157584253E-2</v>
      </c>
      <c r="I40">
        <f t="shared" si="1"/>
        <v>6.0695265250175255E-3</v>
      </c>
      <c r="J40">
        <f t="shared" si="2"/>
        <v>1.7456153193771618E-4</v>
      </c>
      <c r="K40">
        <f t="shared" si="3"/>
        <v>2.9097030094318119E-2</v>
      </c>
      <c r="T40">
        <f t="shared" si="4"/>
        <v>35.58613567999906</v>
      </c>
      <c r="U40">
        <f t="shared" si="5"/>
        <v>0.13536567704031408</v>
      </c>
    </row>
    <row r="41" spans="1:21" x14ac:dyDescent="0.25">
      <c r="A41">
        <v>419</v>
      </c>
      <c r="D41" s="1"/>
      <c r="E41" s="1">
        <v>0.12076720000000001</v>
      </c>
      <c r="F41" s="1">
        <v>3.5263999999999998E-3</v>
      </c>
      <c r="G41" s="1">
        <v>0.57953030000000005</v>
      </c>
      <c r="H41">
        <f t="shared" si="0"/>
        <v>6.3028420332251645E-2</v>
      </c>
      <c r="I41">
        <f t="shared" si="1"/>
        <v>7.6117658439491011E-3</v>
      </c>
      <c r="J41">
        <f t="shared" si="2"/>
        <v>2.2226342145965219E-4</v>
      </c>
      <c r="K41">
        <f t="shared" si="3"/>
        <v>3.6526879343675898E-2</v>
      </c>
      <c r="T41">
        <f t="shared" si="4"/>
        <v>31.587008719785469</v>
      </c>
      <c r="U41">
        <f t="shared" si="5"/>
        <v>0.14470832876318085</v>
      </c>
    </row>
    <row r="42" spans="1:21" x14ac:dyDescent="0.25">
      <c r="A42">
        <v>420</v>
      </c>
      <c r="D42" s="1"/>
      <c r="E42" s="1">
        <v>0.13438</v>
      </c>
      <c r="F42" s="1">
        <v>4.0000000000000001E-3</v>
      </c>
      <c r="G42" s="1">
        <v>0.64559999999999995</v>
      </c>
      <c r="H42">
        <f t="shared" si="0"/>
        <v>7.0942124802588977E-2</v>
      </c>
      <c r="I42">
        <f t="shared" si="1"/>
        <v>9.5332027309719073E-3</v>
      </c>
      <c r="J42">
        <f t="shared" si="2"/>
        <v>2.8376849921035594E-4</v>
      </c>
      <c r="K42">
        <f t="shared" si="3"/>
        <v>4.5800235772551441E-2</v>
      </c>
      <c r="T42">
        <f t="shared" si="4"/>
        <v>28.037298818724398</v>
      </c>
      <c r="U42">
        <f t="shared" si="5"/>
        <v>0.15469579047867807</v>
      </c>
    </row>
    <row r="43" spans="1:21" x14ac:dyDescent="0.25">
      <c r="A43">
        <v>421</v>
      </c>
      <c r="D43" s="1"/>
      <c r="E43" s="1">
        <v>0.1493582</v>
      </c>
      <c r="F43" s="1">
        <v>4.54624E-3</v>
      </c>
      <c r="G43" s="1">
        <v>0.71848380000000001</v>
      </c>
      <c r="H43">
        <f t="shared" si="0"/>
        <v>7.9834348211123382E-2</v>
      </c>
      <c r="I43">
        <f t="shared" si="1"/>
        <v>1.1923914546986608E-2</v>
      </c>
      <c r="J43">
        <f t="shared" si="2"/>
        <v>3.6294610721133758E-4</v>
      </c>
      <c r="K43">
        <f t="shared" si="3"/>
        <v>5.7359685873251132E-2</v>
      </c>
      <c r="T43">
        <f t="shared" si="4"/>
        <v>24.886501030344576</v>
      </c>
      <c r="U43">
        <f t="shared" si="5"/>
        <v>0.16537256560392222</v>
      </c>
    </row>
    <row r="44" spans="1:21" x14ac:dyDescent="0.25">
      <c r="A44">
        <v>422</v>
      </c>
      <c r="D44" s="1"/>
      <c r="E44" s="1">
        <v>0.16539570000000001</v>
      </c>
      <c r="F44" s="1">
        <v>5.1593200000000002E-3</v>
      </c>
      <c r="G44" s="1">
        <v>0.79671329999999996</v>
      </c>
      <c r="H44">
        <f t="shared" si="0"/>
        <v>8.9820739854470033E-2</v>
      </c>
      <c r="I44">
        <f t="shared" si="1"/>
        <v>1.4855964142747969E-2</v>
      </c>
      <c r="J44">
        <f t="shared" si="2"/>
        <v>4.6341393954596433E-4</v>
      </c>
      <c r="K44">
        <f t="shared" si="3"/>
        <v>7.1561378057896335E-2</v>
      </c>
      <c r="T44">
        <f t="shared" si="4"/>
        <v>22.089786093078409</v>
      </c>
      <c r="U44">
        <f t="shared" si="5"/>
        <v>0.17678622908742289</v>
      </c>
    </row>
    <row r="45" spans="1:21" x14ac:dyDescent="0.25">
      <c r="A45">
        <v>423</v>
      </c>
      <c r="D45" s="1"/>
      <c r="E45" s="1">
        <v>0.18198310000000001</v>
      </c>
      <c r="F45" s="1">
        <v>5.8292800000000001E-3</v>
      </c>
      <c r="G45" s="1">
        <v>0.87784589999999996</v>
      </c>
      <c r="H45">
        <f t="shared" si="0"/>
        <v>0.10102872375187706</v>
      </c>
      <c r="I45">
        <f t="shared" si="1"/>
        <v>1.838552033741022E-2</v>
      </c>
      <c r="J45">
        <f t="shared" si="2"/>
        <v>5.8892471879234195E-4</v>
      </c>
      <c r="K45">
        <f t="shared" si="3"/>
        <v>8.8687650927817885E-2</v>
      </c>
      <c r="T45">
        <f t="shared" si="4"/>
        <v>19.607362603645363</v>
      </c>
      <c r="U45">
        <f t="shared" si="5"/>
        <v>0.18898763939966057</v>
      </c>
    </row>
    <row r="46" spans="1:21" x14ac:dyDescent="0.25">
      <c r="A46">
        <v>424</v>
      </c>
      <c r="D46" s="1"/>
      <c r="E46" s="1">
        <v>0.19861100000000001</v>
      </c>
      <c r="F46" s="1">
        <v>6.5461599999999997E-3</v>
      </c>
      <c r="G46" s="1">
        <v>0.95943900000000004</v>
      </c>
      <c r="H46">
        <f t="shared" si="0"/>
        <v>0.11359801118072436</v>
      </c>
      <c r="I46">
        <f t="shared" si="1"/>
        <v>2.2561814598614848E-2</v>
      </c>
      <c r="J46">
        <f t="shared" si="2"/>
        <v>7.4363075687081061E-4</v>
      </c>
      <c r="K46">
        <f t="shared" si="3"/>
        <v>0.10899036224922301</v>
      </c>
      <c r="T46">
        <f t="shared" si="4"/>
        <v>17.403910868620571</v>
      </c>
      <c r="U46">
        <f t="shared" si="5"/>
        <v>0.20203116515480396</v>
      </c>
    </row>
    <row r="47" spans="1:21" x14ac:dyDescent="0.25">
      <c r="A47">
        <v>425</v>
      </c>
      <c r="D47" s="1"/>
      <c r="E47" s="1">
        <v>0.21476999999999999</v>
      </c>
      <c r="F47" s="1">
        <v>7.3000000000000001E-3</v>
      </c>
      <c r="G47" s="1">
        <v>1.0390501000000001</v>
      </c>
      <c r="H47">
        <f t="shared" si="0"/>
        <v>0.12768085664099857</v>
      </c>
      <c r="I47">
        <f t="shared" si="1"/>
        <v>2.7422017580787262E-2</v>
      </c>
      <c r="J47">
        <f t="shared" si="2"/>
        <v>9.3207025347928955E-4</v>
      </c>
      <c r="K47">
        <f t="shared" si="3"/>
        <v>0.13266680686091523</v>
      </c>
      <c r="T47">
        <f t="shared" si="4"/>
        <v>15.448080379080418</v>
      </c>
      <c r="U47">
        <f t="shared" si="5"/>
        <v>0.21597492737337712</v>
      </c>
    </row>
    <row r="48" spans="1:21" x14ac:dyDescent="0.25">
      <c r="A48">
        <v>426</v>
      </c>
      <c r="D48" s="1"/>
      <c r="E48" s="1">
        <v>0.2301868</v>
      </c>
      <c r="F48" s="1">
        <v>8.0865069999999997E-3</v>
      </c>
      <c r="G48" s="1">
        <v>1.1153673</v>
      </c>
      <c r="H48">
        <f t="shared" si="0"/>
        <v>0.14344192673082035</v>
      </c>
      <c r="I48">
        <f t="shared" si="1"/>
        <v>3.3018438100001997E-2</v>
      </c>
      <c r="J48">
        <f t="shared" si="2"/>
        <v>1.1599441446022657E-3</v>
      </c>
      <c r="K48">
        <f t="shared" si="3"/>
        <v>0.15999043452455292</v>
      </c>
      <c r="T48">
        <f t="shared" si="4"/>
        <v>13.712043758440847</v>
      </c>
      <c r="U48">
        <f t="shared" si="5"/>
        <v>0.2308810584653819</v>
      </c>
    </row>
    <row r="49" spans="1:21" x14ac:dyDescent="0.25">
      <c r="A49">
        <v>427</v>
      </c>
      <c r="D49" s="1"/>
      <c r="E49" s="1">
        <v>0.24487970000000001</v>
      </c>
      <c r="F49" s="1">
        <v>8.9087200000000002E-3</v>
      </c>
      <c r="G49" s="1">
        <v>1.1884971</v>
      </c>
      <c r="H49">
        <f t="shared" si="0"/>
        <v>0.16105760971059152</v>
      </c>
      <c r="I49">
        <f t="shared" si="1"/>
        <v>3.9439739148646742E-2</v>
      </c>
      <c r="J49">
        <f t="shared" si="2"/>
        <v>1.4348171487809408E-3</v>
      </c>
      <c r="K49">
        <f t="shared" si="3"/>
        <v>0.19141650207396985</v>
      </c>
      <c r="T49">
        <f t="shared" si="4"/>
        <v>12.171100837098884</v>
      </c>
      <c r="U49">
        <f t="shared" si="5"/>
        <v>0.24681597908788577</v>
      </c>
    </row>
    <row r="50" spans="1:21" x14ac:dyDescent="0.25">
      <c r="A50">
        <v>428</v>
      </c>
      <c r="D50" s="1"/>
      <c r="E50" s="1">
        <v>0.25877729999999999</v>
      </c>
      <c r="F50" s="1">
        <v>9.7676800000000008E-3</v>
      </c>
      <c r="G50" s="1">
        <v>1.2581233000000001</v>
      </c>
      <c r="H50">
        <f t="shared" si="0"/>
        <v>0.18071454307476625</v>
      </c>
      <c r="I50">
        <f t="shared" si="1"/>
        <v>4.6764821527621708E-2</v>
      </c>
      <c r="J50">
        <f t="shared" si="2"/>
        <v>1.7651618281005329E-3</v>
      </c>
      <c r="K50">
        <f t="shared" si="3"/>
        <v>0.22736117729121708</v>
      </c>
      <c r="T50">
        <f t="shared" si="4"/>
        <v>10.803327220688015</v>
      </c>
      <c r="U50">
        <f t="shared" si="5"/>
        <v>0.26385069411073264</v>
      </c>
    </row>
    <row r="51" spans="1:21" x14ac:dyDescent="0.25">
      <c r="A51">
        <v>429</v>
      </c>
      <c r="D51" s="1"/>
      <c r="E51" s="1">
        <v>0.27180789999999999</v>
      </c>
      <c r="F51" s="1">
        <v>1.0664430000000001E-2</v>
      </c>
      <c r="G51" s="1">
        <v>1.3239296</v>
      </c>
      <c r="H51">
        <f t="shared" si="0"/>
        <v>0.20260707775797171</v>
      </c>
      <c r="I51">
        <f t="shared" si="1"/>
        <v>5.5070204330530996E-2</v>
      </c>
      <c r="J51">
        <f t="shared" si="2"/>
        <v>2.1606889982544466E-3</v>
      </c>
      <c r="K51">
        <f t="shared" si="3"/>
        <v>0.2682375074132804</v>
      </c>
      <c r="T51">
        <f t="shared" si="4"/>
        <v>9.5892623518086086</v>
      </c>
      <c r="U51">
        <f t="shared" si="5"/>
        <v>0.28206110900917913</v>
      </c>
    </row>
    <row r="52" spans="1:21" x14ac:dyDescent="0.25">
      <c r="A52">
        <v>430</v>
      </c>
      <c r="D52" s="1"/>
      <c r="E52" s="1">
        <v>0.28389999999999999</v>
      </c>
      <c r="F52" s="1">
        <v>1.1599999999999999E-2</v>
      </c>
      <c r="G52" s="1">
        <v>1.3855999999999999</v>
      </c>
      <c r="H52">
        <f t="shared" si="0"/>
        <v>0.22693333312672681</v>
      </c>
      <c r="I52">
        <f t="shared" si="1"/>
        <v>6.4426373274677734E-2</v>
      </c>
      <c r="J52">
        <f t="shared" si="2"/>
        <v>2.6324266642700307E-3</v>
      </c>
      <c r="K52">
        <f t="shared" si="3"/>
        <v>0.31443882638039267</v>
      </c>
      <c r="T52">
        <f t="shared" si="4"/>
        <v>8.511632627004504</v>
      </c>
      <c r="U52">
        <f t="shared" si="5"/>
        <v>0.30152836809327843</v>
      </c>
    </row>
    <row r="53" spans="1:21" x14ac:dyDescent="0.25">
      <c r="A53">
        <v>431</v>
      </c>
      <c r="D53" s="1"/>
      <c r="E53" s="1">
        <v>0.29494379999999998</v>
      </c>
      <c r="F53" s="1">
        <v>1.257317E-2</v>
      </c>
      <c r="G53" s="1">
        <v>1.4426352</v>
      </c>
      <c r="H53">
        <f t="shared" si="0"/>
        <v>0.25388943232233202</v>
      </c>
      <c r="I53">
        <f t="shared" si="1"/>
        <v>7.4883113948991428E-2</v>
      </c>
      <c r="J53">
        <f t="shared" si="2"/>
        <v>3.192194993792175E-3</v>
      </c>
      <c r="K53">
        <f t="shared" si="3"/>
        <v>0.36626983197621393</v>
      </c>
      <c r="T53">
        <f t="shared" si="4"/>
        <v>7.5551056295193941</v>
      </c>
      <c r="U53">
        <f t="shared" si="5"/>
        <v>0.32233921608113947</v>
      </c>
    </row>
    <row r="54" spans="1:21" x14ac:dyDescent="0.25">
      <c r="A54">
        <v>432</v>
      </c>
      <c r="D54" s="1"/>
      <c r="E54" s="1">
        <v>0.30489650000000001</v>
      </c>
      <c r="F54" s="1">
        <v>1.358272E-2</v>
      </c>
      <c r="G54" s="1">
        <v>1.4948035</v>
      </c>
      <c r="H54">
        <f t="shared" si="0"/>
        <v>0.28366145347897326</v>
      </c>
      <c r="I54">
        <f t="shared" si="1"/>
        <v>8.6487384350651772E-2</v>
      </c>
      <c r="J54">
        <f t="shared" si="2"/>
        <v>3.8528940973979195E-3</v>
      </c>
      <c r="K54">
        <f t="shared" si="3"/>
        <v>0.42401813347545642</v>
      </c>
      <c r="T54">
        <f t="shared" si="4"/>
        <v>6.7060719810793392</v>
      </c>
      <c r="U54">
        <f t="shared" si="5"/>
        <v>0.34458638462720376</v>
      </c>
    </row>
    <row r="55" spans="1:21" x14ac:dyDescent="0.25">
      <c r="A55">
        <v>433</v>
      </c>
      <c r="D55" s="1"/>
      <c r="E55" s="1">
        <v>0.31378729999999999</v>
      </c>
      <c r="F55" s="1">
        <v>1.4629680000000001E-2</v>
      </c>
      <c r="G55" s="1">
        <v>1.5421902999999999</v>
      </c>
      <c r="H55">
        <f t="shared" si="0"/>
        <v>0.31641460663994142</v>
      </c>
      <c r="I55">
        <f t="shared" si="1"/>
        <v>9.928688509810929E-2</v>
      </c>
      <c r="J55">
        <f t="shared" si="2"/>
        <v>4.6290444424682189E-3</v>
      </c>
      <c r="K55">
        <f t="shared" si="3"/>
        <v>0.48797153713843322</v>
      </c>
      <c r="T55">
        <f t="shared" si="4"/>
        <v>5.9524517089085567</v>
      </c>
      <c r="U55">
        <f t="shared" si="5"/>
        <v>0.36836900552788449</v>
      </c>
    </row>
    <row r="56" spans="1:21" x14ac:dyDescent="0.25">
      <c r="A56">
        <v>434</v>
      </c>
      <c r="D56" s="1"/>
      <c r="E56" s="1">
        <v>0.32164540000000003</v>
      </c>
      <c r="F56" s="1">
        <v>1.5715090000000001E-2</v>
      </c>
      <c r="G56" s="1">
        <v>1.5848807</v>
      </c>
      <c r="H56">
        <f t="shared" si="0"/>
        <v>0.35227917600647163</v>
      </c>
      <c r="I56">
        <f t="shared" si="1"/>
        <v>0.11330897647827198</v>
      </c>
      <c r="J56">
        <f t="shared" si="2"/>
        <v>5.5360989560675426E-3</v>
      </c>
      <c r="K56">
        <f t="shared" si="3"/>
        <v>0.55832046706455996</v>
      </c>
      <c r="T56">
        <f t="shared" si="4"/>
        <v>5.2835223729861731</v>
      </c>
      <c r="U56">
        <f t="shared" si="5"/>
        <v>0.39379305244578122</v>
      </c>
    </row>
    <row r="57" spans="1:21" x14ac:dyDescent="0.25">
      <c r="A57">
        <v>435</v>
      </c>
      <c r="D57" s="1"/>
      <c r="E57" s="1">
        <v>0.32850000000000001</v>
      </c>
      <c r="F57" s="1">
        <v>1.6840000000000001E-2</v>
      </c>
      <c r="G57" s="1">
        <v>1.62296</v>
      </c>
      <c r="H57">
        <f t="shared" si="0"/>
        <v>0.39133289052862502</v>
      </c>
      <c r="I57">
        <f t="shared" si="1"/>
        <v>0.12855285453865334</v>
      </c>
      <c r="J57">
        <f t="shared" si="2"/>
        <v>6.5900458765020455E-3</v>
      </c>
      <c r="K57">
        <f t="shared" si="3"/>
        <v>0.63511762801233729</v>
      </c>
      <c r="T57">
        <f t="shared" si="4"/>
        <v>4.689766508154344</v>
      </c>
      <c r="U57">
        <f t="shared" si="5"/>
        <v>0.42097181312076271</v>
      </c>
    </row>
    <row r="58" spans="1:21" x14ac:dyDescent="0.25">
      <c r="A58">
        <v>436</v>
      </c>
      <c r="D58" s="1"/>
      <c r="E58" s="1">
        <v>0.33435130000000002</v>
      </c>
      <c r="F58" s="1">
        <v>1.800736E-2</v>
      </c>
      <c r="G58" s="1">
        <v>1.6564048</v>
      </c>
      <c r="H58">
        <f t="shared" si="0"/>
        <v>0.43357965093957612</v>
      </c>
      <c r="I58">
        <f t="shared" si="1"/>
        <v>0.14496791994519351</v>
      </c>
      <c r="J58">
        <f t="shared" si="2"/>
        <v>7.8076248631432851E-3</v>
      </c>
      <c r="K58">
        <f t="shared" si="3"/>
        <v>0.71818341499863836</v>
      </c>
      <c r="T58">
        <f t="shared" si="4"/>
        <v>4.1627362104980623</v>
      </c>
      <c r="U58">
        <f t="shared" si="5"/>
        <v>0.45002639417205631</v>
      </c>
    </row>
    <row r="59" spans="1:21" x14ac:dyDescent="0.25">
      <c r="A59">
        <v>437</v>
      </c>
      <c r="D59" s="1"/>
      <c r="E59" s="1">
        <v>0.33921010000000001</v>
      </c>
      <c r="F59" s="1">
        <v>1.9214479999999999E-2</v>
      </c>
      <c r="G59" s="1">
        <v>1.6852959000000001</v>
      </c>
      <c r="H59">
        <f t="shared" si="0"/>
        <v>0.47892500087201123</v>
      </c>
      <c r="I59">
        <f t="shared" si="1"/>
        <v>0.16245619743829504</v>
      </c>
      <c r="J59">
        <f t="shared" si="2"/>
        <v>9.202294850755242E-3</v>
      </c>
      <c r="K59">
        <f t="shared" si="3"/>
        <v>0.80713034037709697</v>
      </c>
      <c r="T59">
        <f t="shared" si="4"/>
        <v>3.694932941344097</v>
      </c>
      <c r="U59">
        <f t="shared" si="5"/>
        <v>0.48108626074070593</v>
      </c>
    </row>
    <row r="60" spans="1:21" x14ac:dyDescent="0.25">
      <c r="A60">
        <v>438</v>
      </c>
      <c r="D60" s="1"/>
      <c r="E60" s="1">
        <v>0.34312130000000002</v>
      </c>
      <c r="F60" s="1">
        <v>2.045392E-2</v>
      </c>
      <c r="G60" s="1">
        <v>1.7098745</v>
      </c>
      <c r="H60">
        <f t="shared" si="0"/>
        <v>0.52714942744607873</v>
      </c>
      <c r="I60">
        <f t="shared" si="1"/>
        <v>0.18087619683955422</v>
      </c>
      <c r="J60">
        <f t="shared" si="2"/>
        <v>1.0782272217027898E-2</v>
      </c>
      <c r="K60">
        <f t="shared" si="3"/>
        <v>0.90135936367965008</v>
      </c>
      <c r="T60">
        <f t="shared" si="4"/>
        <v>3.2797008387414119</v>
      </c>
      <c r="U60">
        <f t="shared" si="5"/>
        <v>0.51428981337700752</v>
      </c>
    </row>
    <row r="61" spans="1:21" x14ac:dyDescent="0.25">
      <c r="A61">
        <v>439</v>
      </c>
      <c r="D61" s="1"/>
      <c r="E61" s="1">
        <v>0.34612959999999998</v>
      </c>
      <c r="F61" s="1">
        <v>2.171824E-2</v>
      </c>
      <c r="G61" s="1">
        <v>1.7303820999999999</v>
      </c>
      <c r="H61">
        <f t="shared" si="0"/>
        <v>0.5778815228987485</v>
      </c>
      <c r="I61">
        <f t="shared" si="1"/>
        <v>0.20002190036833464</v>
      </c>
      <c r="J61">
        <f t="shared" si="2"/>
        <v>1.2550569605880515E-2</v>
      </c>
      <c r="K61">
        <f t="shared" si="3"/>
        <v>0.99995584314473451</v>
      </c>
      <c r="T61">
        <f t="shared" si="4"/>
        <v>2.9111320184685887</v>
      </c>
      <c r="U61">
        <f t="shared" si="5"/>
        <v>0.54978500474349079</v>
      </c>
    </row>
    <row r="62" spans="1:21" x14ac:dyDescent="0.25">
      <c r="A62">
        <v>440</v>
      </c>
      <c r="D62" s="1"/>
      <c r="E62" s="1">
        <v>0.34827999999999998</v>
      </c>
      <c r="F62" s="1">
        <v>2.3E-2</v>
      </c>
      <c r="G62" s="1">
        <v>1.7470600000000001</v>
      </c>
      <c r="H62">
        <f t="shared" si="0"/>
        <v>0.63057417400210602</v>
      </c>
      <c r="I62">
        <f t="shared" si="1"/>
        <v>0.21961637332145348</v>
      </c>
      <c r="J62">
        <f t="shared" si="2"/>
        <v>1.4503206002048439E-2</v>
      </c>
      <c r="K62">
        <f t="shared" si="3"/>
        <v>1.1016509164321193</v>
      </c>
      <c r="T62">
        <f t="shared" si="4"/>
        <v>2.5839825171996988</v>
      </c>
      <c r="U62">
        <f t="shared" si="5"/>
        <v>0.5877299988814314</v>
      </c>
    </row>
    <row r="63" spans="1:21" x14ac:dyDescent="0.25">
      <c r="A63">
        <v>441</v>
      </c>
      <c r="D63" s="1"/>
      <c r="E63" s="1">
        <v>0.34959990000000002</v>
      </c>
      <c r="F63" s="1">
        <v>2.4294610000000001E-2</v>
      </c>
      <c r="G63" s="1">
        <v>1.7600446000000001</v>
      </c>
      <c r="H63">
        <f t="shared" si="0"/>
        <v>0.68448809971193625</v>
      </c>
      <c r="I63">
        <f t="shared" si="1"/>
        <v>0.23929697121048296</v>
      </c>
      <c r="J63">
        <f t="shared" si="2"/>
        <v>1.6629371432142603E-2</v>
      </c>
      <c r="K63">
        <f t="shared" si="3"/>
        <v>1.2047295836622549</v>
      </c>
      <c r="T63">
        <f t="shared" si="4"/>
        <v>2.293597681875704</v>
      </c>
      <c r="U63">
        <f t="shared" si="5"/>
        <v>0.62829387597853914</v>
      </c>
    </row>
    <row r="64" spans="1:21" x14ac:dyDescent="0.25">
      <c r="A64">
        <v>442</v>
      </c>
      <c r="D64" s="1"/>
      <c r="E64" s="1">
        <v>0.3501474</v>
      </c>
      <c r="F64" s="1">
        <v>2.5610239999999999E-2</v>
      </c>
      <c r="G64" s="1">
        <v>1.7696232999999999</v>
      </c>
      <c r="H64">
        <f t="shared" si="0"/>
        <v>0.73868791894139663</v>
      </c>
      <c r="I64">
        <f t="shared" si="1"/>
        <v>0.25864965422874076</v>
      </c>
      <c r="J64">
        <f t="shared" si="2"/>
        <v>1.8917974889189712E-2</v>
      </c>
      <c r="K64">
        <f t="shared" si="3"/>
        <v>1.3071993527872068</v>
      </c>
      <c r="T64">
        <f t="shared" si="4"/>
        <v>2.0358459437282046</v>
      </c>
      <c r="U64">
        <f t="shared" si="5"/>
        <v>0.67165738577821588</v>
      </c>
    </row>
    <row r="65" spans="1:21" x14ac:dyDescent="0.25">
      <c r="A65">
        <v>443</v>
      </c>
      <c r="D65" s="1"/>
      <c r="E65" s="1">
        <v>0.35001300000000002</v>
      </c>
      <c r="F65" s="1">
        <v>2.6958570000000001E-2</v>
      </c>
      <c r="G65" s="1">
        <v>1.7762636999999999</v>
      </c>
      <c r="H65">
        <f t="shared" si="0"/>
        <v>0.79205606178853261</v>
      </c>
      <c r="I65">
        <f t="shared" si="1"/>
        <v>0.27722991835478966</v>
      </c>
      <c r="J65">
        <f t="shared" si="2"/>
        <v>2.1352698785650482E-2</v>
      </c>
      <c r="K65">
        <f t="shared" si="3"/>
        <v>1.4069004309199276</v>
      </c>
      <c r="T65">
        <f t="shared" si="4"/>
        <v>1.8070600346984456</v>
      </c>
      <c r="U65">
        <f t="shared" si="5"/>
        <v>0.71801375298752113</v>
      </c>
    </row>
    <row r="66" spans="1:21" x14ac:dyDescent="0.25">
      <c r="A66">
        <v>444</v>
      </c>
      <c r="D66" s="1"/>
      <c r="E66" s="1">
        <v>0.34928700000000001</v>
      </c>
      <c r="F66" s="1">
        <v>2.8351250000000001E-2</v>
      </c>
      <c r="G66" s="1">
        <v>1.7804333999999999</v>
      </c>
      <c r="H66">
        <f t="shared" si="0"/>
        <v>0.84332876518489819</v>
      </c>
      <c r="I66">
        <f t="shared" si="1"/>
        <v>0.29456377440513754</v>
      </c>
      <c r="J66">
        <f t="shared" si="2"/>
        <v>2.3909424653948345E-2</v>
      </c>
      <c r="K66">
        <f t="shared" si="3"/>
        <v>1.5014907007159499</v>
      </c>
      <c r="T66">
        <f t="shared" si="4"/>
        <v>1.6039848098841722</v>
      </c>
      <c r="U66">
        <f t="shared" si="5"/>
        <v>0.76756953827268681</v>
      </c>
    </row>
    <row r="67" spans="1:21" x14ac:dyDescent="0.25">
      <c r="A67">
        <v>445</v>
      </c>
      <c r="D67" s="1"/>
      <c r="E67" s="1">
        <v>0.34805999999999998</v>
      </c>
      <c r="F67" s="1">
        <v>2.98E-2</v>
      </c>
      <c r="G67" s="1">
        <v>1.7826</v>
      </c>
      <c r="H67">
        <f t="shared" ref="H67:H130" si="6">2/(T67+U67)</f>
        <v>0.89115579423835545</v>
      </c>
      <c r="I67">
        <f t="shared" ref="I67:I130" si="7">H67*E67</f>
        <v>0.31017568574260196</v>
      </c>
      <c r="J67">
        <f t="shared" ref="J67:J130" si="8">H67*F67</f>
        <v>2.6556442668302992E-2</v>
      </c>
      <c r="K67">
        <f t="shared" ref="K67:K130" si="9">H67*G67</f>
        <v>1.5885743188092925</v>
      </c>
      <c r="T67">
        <f t="shared" ref="T67:T130" si="10">EXP((B$2-A67)/C$2)</f>
        <v>1.4237309336369095</v>
      </c>
      <c r="U67">
        <f t="shared" ref="U67:U130" si="11">EXP((A67-B$2)/D$2)</f>
        <v>0.82054555867871393</v>
      </c>
    </row>
    <row r="68" spans="1:21" x14ac:dyDescent="0.25">
      <c r="A68">
        <v>446</v>
      </c>
      <c r="D68" s="1"/>
      <c r="E68" s="1">
        <v>0.3463733</v>
      </c>
      <c r="F68" s="1">
        <v>3.1310829999999998E-2</v>
      </c>
      <c r="G68" s="1">
        <v>1.7829682</v>
      </c>
      <c r="H68">
        <f t="shared" si="6"/>
        <v>0.93418147709879906</v>
      </c>
      <c r="I68">
        <f t="shared" si="7"/>
        <v>0.32357552102158543</v>
      </c>
      <c r="J68">
        <f t="shared" si="8"/>
        <v>2.9249997418589389E-2</v>
      </c>
      <c r="K68">
        <f t="shared" si="9"/>
        <v>1.6656158666961869</v>
      </c>
      <c r="T68">
        <f t="shared" si="10"/>
        <v>1.2637337703597091</v>
      </c>
      <c r="U68">
        <f t="shared" si="11"/>
        <v>0.87717787157437699</v>
      </c>
    </row>
    <row r="69" spans="1:21" x14ac:dyDescent="0.25">
      <c r="A69">
        <v>447</v>
      </c>
      <c r="D69" s="1"/>
      <c r="E69" s="1">
        <v>0.34426240000000002</v>
      </c>
      <c r="F69" s="1">
        <v>3.2883679999999998E-2</v>
      </c>
      <c r="G69" s="1">
        <v>1.7816997999999999</v>
      </c>
      <c r="H69">
        <f t="shared" si="6"/>
        <v>0.97113980252423715</v>
      </c>
      <c r="I69">
        <f t="shared" si="7"/>
        <v>0.33432691915251994</v>
      </c>
      <c r="J69">
        <f t="shared" si="8"/>
        <v>3.1934650501470208E-2</v>
      </c>
      <c r="K69">
        <f t="shared" si="9"/>
        <v>1.7302795919294727</v>
      </c>
      <c r="T69">
        <f t="shared" si="10"/>
        <v>1.1217168951074084</v>
      </c>
      <c r="U69">
        <f t="shared" si="11"/>
        <v>0.93771882650702421</v>
      </c>
    </row>
    <row r="70" spans="1:21" x14ac:dyDescent="0.25">
      <c r="A70">
        <v>448</v>
      </c>
      <c r="D70" s="1"/>
      <c r="E70" s="1">
        <v>0.34180880000000002</v>
      </c>
      <c r="F70" s="1">
        <v>3.4521120000000002E-2</v>
      </c>
      <c r="G70" s="1">
        <v>1.7791982</v>
      </c>
      <c r="H70">
        <f t="shared" si="6"/>
        <v>1.0009519581245343</v>
      </c>
      <c r="I70">
        <f t="shared" si="7"/>
        <v>0.34213418766419734</v>
      </c>
      <c r="J70">
        <f t="shared" si="8"/>
        <v>3.4553982660652023E-2</v>
      </c>
      <c r="K70">
        <f t="shared" si="9"/>
        <v>1.7808919221816468</v>
      </c>
      <c r="T70">
        <f t="shared" si="10"/>
        <v>0.99565970482157562</v>
      </c>
      <c r="U70">
        <f t="shared" si="11"/>
        <v>1.0024381896541634</v>
      </c>
    </row>
    <row r="71" spans="1:21" x14ac:dyDescent="0.25">
      <c r="A71">
        <v>449</v>
      </c>
      <c r="D71" s="1"/>
      <c r="E71" s="1">
        <v>0.33909410000000001</v>
      </c>
      <c r="F71" s="1">
        <v>3.6225710000000001E-2</v>
      </c>
      <c r="G71" s="1">
        <v>1.7758670999999999</v>
      </c>
      <c r="H71">
        <f t="shared" si="6"/>
        <v>1.0228122860181335</v>
      </c>
      <c r="I71">
        <f t="shared" si="7"/>
        <v>0.34682961159626158</v>
      </c>
      <c r="J71">
        <f t="shared" si="8"/>
        <v>3.7052101257729959E-2</v>
      </c>
      <c r="K71">
        <f t="shared" si="9"/>
        <v>1.8163786882153932</v>
      </c>
      <c r="T71">
        <f t="shared" si="10"/>
        <v>0.88376866937576326</v>
      </c>
      <c r="U71">
        <f t="shared" si="11"/>
        <v>1.0716243458823091</v>
      </c>
    </row>
    <row r="72" spans="1:21" x14ac:dyDescent="0.25">
      <c r="A72">
        <v>450</v>
      </c>
      <c r="D72" s="1"/>
      <c r="E72" s="1">
        <v>0.3362</v>
      </c>
      <c r="F72" s="1">
        <v>3.7999999999999999E-2</v>
      </c>
      <c r="G72" s="1">
        <v>1.7721100000000001</v>
      </c>
      <c r="H72">
        <f t="shared" si="6"/>
        <v>1.0362493508881605</v>
      </c>
      <c r="I72">
        <f t="shared" si="7"/>
        <v>0.34838703176859959</v>
      </c>
      <c r="J72">
        <f t="shared" si="8"/>
        <v>3.9377475333750099E-2</v>
      </c>
      <c r="K72">
        <f t="shared" si="9"/>
        <v>1.8363478372024182</v>
      </c>
      <c r="T72">
        <f t="shared" si="10"/>
        <v>0.78445181339358572</v>
      </c>
      <c r="U72">
        <f t="shared" si="11"/>
        <v>1.1455855837693818</v>
      </c>
    </row>
    <row r="73" spans="1:21" x14ac:dyDescent="0.25">
      <c r="A73">
        <v>451</v>
      </c>
      <c r="D73" s="1"/>
      <c r="E73" s="1">
        <v>0.33319769999999999</v>
      </c>
      <c r="F73" s="1">
        <v>3.9846670000000001E-2</v>
      </c>
      <c r="G73" s="1">
        <v>1.7682589</v>
      </c>
      <c r="H73">
        <f t="shared" si="6"/>
        <v>1.0411528495548288</v>
      </c>
      <c r="I73">
        <f t="shared" si="7"/>
        <v>0.34690973482011495</v>
      </c>
      <c r="J73">
        <f t="shared" si="8"/>
        <v>4.1486474015770908E-2</v>
      </c>
      <c r="K73">
        <f t="shared" si="9"/>
        <v>1.841027792485687</v>
      </c>
      <c r="T73">
        <f t="shared" si="10"/>
        <v>0.69629606576926806</v>
      </c>
      <c r="U73">
        <f t="shared" si="11"/>
        <v>1.2246514693166231</v>
      </c>
    </row>
    <row r="74" spans="1:21" x14ac:dyDescent="0.25">
      <c r="A74">
        <v>452</v>
      </c>
      <c r="D74" s="1"/>
      <c r="E74" s="1">
        <v>0.33004109999999998</v>
      </c>
      <c r="F74" s="1">
        <v>4.1768E-2</v>
      </c>
      <c r="G74" s="1">
        <v>1.7640389999999999</v>
      </c>
      <c r="H74">
        <f t="shared" si="6"/>
        <v>1.0377634496471912</v>
      </c>
      <c r="I74">
        <f t="shared" si="7"/>
        <v>0.34250459046135356</v>
      </c>
      <c r="J74">
        <f t="shared" si="8"/>
        <v>4.3345303764863882E-2</v>
      </c>
      <c r="K74">
        <f t="shared" si="9"/>
        <v>1.8306551979521815</v>
      </c>
      <c r="T74">
        <f t="shared" si="10"/>
        <v>0.61804715462172866</v>
      </c>
      <c r="U74">
        <f t="shared" si="11"/>
        <v>1.3091743144711949</v>
      </c>
    </row>
    <row r="75" spans="1:21" x14ac:dyDescent="0.25">
      <c r="A75">
        <v>453</v>
      </c>
      <c r="D75" s="1"/>
      <c r="E75" s="1">
        <v>0.32663569999999997</v>
      </c>
      <c r="F75" s="1">
        <v>4.3765999999999999E-2</v>
      </c>
      <c r="G75" s="1">
        <v>1.7589437999999999</v>
      </c>
      <c r="H75">
        <f t="shared" si="6"/>
        <v>1.02662948101959</v>
      </c>
      <c r="I75">
        <f t="shared" si="7"/>
        <v>0.33533383917347043</v>
      </c>
      <c r="J75">
        <f t="shared" si="8"/>
        <v>4.4931465866303373E-2</v>
      </c>
      <c r="K75">
        <f t="shared" si="9"/>
        <v>1.8057835605366255</v>
      </c>
      <c r="T75">
        <f t="shared" si="10"/>
        <v>0.54859176162944534</v>
      </c>
      <c r="U75">
        <f t="shared" si="11"/>
        <v>1.3995307470030884</v>
      </c>
    </row>
    <row r="76" spans="1:21" x14ac:dyDescent="0.25">
      <c r="A76">
        <v>454</v>
      </c>
      <c r="D76" s="1"/>
      <c r="E76" s="1">
        <v>0.32288679999999997</v>
      </c>
      <c r="F76" s="1">
        <v>4.5842670000000002E-2</v>
      </c>
      <c r="G76" s="1">
        <v>1.7524663</v>
      </c>
      <c r="H76">
        <f t="shared" si="6"/>
        <v>1.0085397749575065</v>
      </c>
      <c r="I76">
        <f t="shared" si="7"/>
        <v>0.32564418060874939</v>
      </c>
      <c r="J76">
        <f t="shared" si="8"/>
        <v>4.6234156085251235E-2</v>
      </c>
      <c r="K76">
        <f t="shared" si="9"/>
        <v>1.767431967822614</v>
      </c>
      <c r="T76">
        <f t="shared" si="10"/>
        <v>0.48694168183962327</v>
      </c>
      <c r="U76">
        <f t="shared" si="11"/>
        <v>1.4961233887316068</v>
      </c>
    </row>
    <row r="77" spans="1:21" x14ac:dyDescent="0.25">
      <c r="A77">
        <v>455</v>
      </c>
      <c r="D77" s="1"/>
      <c r="E77" s="1">
        <v>0.31869999999999998</v>
      </c>
      <c r="F77" s="1">
        <v>4.8000000000000001E-2</v>
      </c>
      <c r="G77" s="1">
        <v>1.7441</v>
      </c>
      <c r="H77">
        <f t="shared" si="6"/>
        <v>0.9844445877039345</v>
      </c>
      <c r="I77">
        <f t="shared" si="7"/>
        <v>0.31374249010124389</v>
      </c>
      <c r="J77">
        <f t="shared" si="8"/>
        <v>4.7253340209788858E-2</v>
      </c>
      <c r="K77">
        <f t="shared" si="9"/>
        <v>1.7169698054144322</v>
      </c>
      <c r="T77">
        <f t="shared" si="10"/>
        <v>0.43221976357888131</v>
      </c>
      <c r="U77">
        <f t="shared" si="11"/>
        <v>1.5993826495794787</v>
      </c>
    </row>
    <row r="78" spans="1:21" x14ac:dyDescent="0.25">
      <c r="A78">
        <v>456</v>
      </c>
      <c r="D78" s="1"/>
      <c r="E78" s="1">
        <v>0.3140251</v>
      </c>
      <c r="F78" s="1">
        <v>5.0243679999999999E-2</v>
      </c>
      <c r="G78" s="1">
        <v>1.7335594999999999</v>
      </c>
      <c r="H78">
        <f t="shared" si="6"/>
        <v>0.95537625079187105</v>
      </c>
      <c r="I78">
        <f t="shared" si="7"/>
        <v>0.3000121226925424</v>
      </c>
      <c r="J78">
        <f t="shared" si="8"/>
        <v>4.8001618624386518E-2</v>
      </c>
      <c r="K78">
        <f t="shared" si="9"/>
        <v>1.6562015756346304</v>
      </c>
      <c r="T78">
        <f t="shared" si="10"/>
        <v>0.38364742841980032</v>
      </c>
      <c r="U78">
        <f t="shared" si="11"/>
        <v>1.7097686454487773</v>
      </c>
    </row>
    <row r="79" spans="1:21" x14ac:dyDescent="0.25">
      <c r="A79">
        <v>457</v>
      </c>
      <c r="D79" s="1"/>
      <c r="E79" s="1">
        <v>0.30888399999999999</v>
      </c>
      <c r="F79" s="1">
        <v>5.2573040000000001E-2</v>
      </c>
      <c r="G79" s="1">
        <v>1.7208581000000001</v>
      </c>
      <c r="H79">
        <f t="shared" si="6"/>
        <v>0.92237867868374257</v>
      </c>
      <c r="I79">
        <f t="shared" si="7"/>
        <v>0.28490801578654912</v>
      </c>
      <c r="J79">
        <f t="shared" si="8"/>
        <v>4.8492251169587546E-2</v>
      </c>
      <c r="K79">
        <f t="shared" si="9"/>
        <v>1.5872828204802159</v>
      </c>
      <c r="T79">
        <f t="shared" si="10"/>
        <v>0.34053359363856128</v>
      </c>
      <c r="U79">
        <f t="shared" si="11"/>
        <v>1.8277732484645648</v>
      </c>
    </row>
    <row r="80" spans="1:21" x14ac:dyDescent="0.25">
      <c r="A80">
        <v>458</v>
      </c>
      <c r="D80" s="1"/>
      <c r="E80" s="1">
        <v>0.30329040000000002</v>
      </c>
      <c r="F80" s="1">
        <v>5.4980559999999998E-2</v>
      </c>
      <c r="G80" s="1">
        <v>1.7059369</v>
      </c>
      <c r="H80">
        <f t="shared" si="6"/>
        <v>0.88645129821003232</v>
      </c>
      <c r="I80">
        <f t="shared" si="7"/>
        <v>0.26885216881464002</v>
      </c>
      <c r="J80">
        <f t="shared" si="8"/>
        <v>4.8737588788314572E-2</v>
      </c>
      <c r="K80">
        <f t="shared" si="9"/>
        <v>1.5122299796693981</v>
      </c>
      <c r="T80">
        <f t="shared" si="10"/>
        <v>0.30226483955341915</v>
      </c>
      <c r="U80">
        <f t="shared" si="11"/>
        <v>1.9539222787220034</v>
      </c>
    </row>
    <row r="81" spans="1:21" x14ac:dyDescent="0.25">
      <c r="A81">
        <v>459</v>
      </c>
      <c r="D81" s="1"/>
      <c r="E81" s="1">
        <v>0.29725790000000002</v>
      </c>
      <c r="F81" s="1">
        <v>5.7458719999999998E-2</v>
      </c>
      <c r="G81" s="1">
        <v>1.6887372</v>
      </c>
      <c r="H81">
        <f t="shared" si="6"/>
        <v>0.84850944476587187</v>
      </c>
      <c r="I81">
        <f t="shared" si="7"/>
        <v>0.25222613568126906</v>
      </c>
      <c r="J81">
        <f t="shared" si="8"/>
        <v>4.8754266604157694E-2</v>
      </c>
      <c r="K81">
        <f t="shared" si="9"/>
        <v>1.4329094639274731</v>
      </c>
      <c r="T81">
        <f t="shared" si="10"/>
        <v>0.26829668184580646</v>
      </c>
      <c r="U81">
        <f t="shared" si="11"/>
        <v>2.0887778473031973</v>
      </c>
    </row>
    <row r="82" spans="1:21" x14ac:dyDescent="0.25">
      <c r="A82">
        <v>460</v>
      </c>
      <c r="D82" s="1"/>
      <c r="E82" s="1">
        <v>0.2908</v>
      </c>
      <c r="F82" s="1">
        <v>0.06</v>
      </c>
      <c r="G82" s="1">
        <v>1.6692</v>
      </c>
      <c r="H82">
        <f t="shared" si="6"/>
        <v>0.80936051801853059</v>
      </c>
      <c r="I82">
        <f t="shared" si="7"/>
        <v>0.23536203863978869</v>
      </c>
      <c r="J82">
        <f t="shared" si="8"/>
        <v>4.8561631081111833E-2</v>
      </c>
      <c r="K82">
        <f t="shared" si="9"/>
        <v>1.3509845766765314</v>
      </c>
      <c r="T82">
        <f t="shared" si="10"/>
        <v>0.23814582468745374</v>
      </c>
      <c r="U82">
        <f t="shared" si="11"/>
        <v>2.2329408610040877</v>
      </c>
    </row>
    <row r="83" spans="1:21" x14ac:dyDescent="0.25">
      <c r="A83">
        <v>461</v>
      </c>
      <c r="D83" s="1"/>
      <c r="E83" s="1">
        <v>0.2839701</v>
      </c>
      <c r="F83" s="1">
        <v>6.2601970000000007E-2</v>
      </c>
      <c r="G83" s="1">
        <v>1.6475287000000001</v>
      </c>
      <c r="H83">
        <f t="shared" si="6"/>
        <v>0.76969347804835231</v>
      </c>
      <c r="I83">
        <f t="shared" si="7"/>
        <v>0.21856993393073842</v>
      </c>
      <c r="J83">
        <f t="shared" si="8"/>
        <v>4.8184328021978612E-2</v>
      </c>
      <c r="K83">
        <f t="shared" si="9"/>
        <v>1.2680920952874806</v>
      </c>
      <c r="T83">
        <f t="shared" si="10"/>
        <v>0.21138328445173016</v>
      </c>
      <c r="U83">
        <f t="shared" si="11"/>
        <v>2.3870536999322787</v>
      </c>
    </row>
    <row r="84" spans="1:21" x14ac:dyDescent="0.25">
      <c r="A84">
        <v>462</v>
      </c>
      <c r="D84" s="1"/>
      <c r="E84" s="1">
        <v>0.27672140000000001</v>
      </c>
      <c r="F84" s="1">
        <v>6.5277520000000006E-2</v>
      </c>
      <c r="G84" s="1">
        <v>1.6234127</v>
      </c>
      <c r="H84">
        <f t="shared" si="6"/>
        <v>0.73007852095275882</v>
      </c>
      <c r="I84">
        <f t="shared" si="7"/>
        <v>0.20202835042797676</v>
      </c>
      <c r="J84">
        <f t="shared" si="8"/>
        <v>4.7657715253064135E-2</v>
      </c>
      <c r="K84">
        <f t="shared" si="9"/>
        <v>1.1852187429119247</v>
      </c>
      <c r="T84">
        <f t="shared" si="10"/>
        <v>0.1876282861740011</v>
      </c>
      <c r="U84">
        <f t="shared" si="11"/>
        <v>2.5518030799069824</v>
      </c>
    </row>
    <row r="85" spans="1:21" x14ac:dyDescent="0.25">
      <c r="A85">
        <v>463</v>
      </c>
      <c r="D85" s="1"/>
      <c r="E85" s="1">
        <v>0.26891779999999998</v>
      </c>
      <c r="F85" s="1">
        <v>6.8042080000000005E-2</v>
      </c>
      <c r="G85" s="1">
        <v>1.5960223</v>
      </c>
      <c r="H85">
        <f t="shared" si="6"/>
        <v>0.69097375087101898</v>
      </c>
      <c r="I85">
        <f t="shared" si="7"/>
        <v>0.18581514094198251</v>
      </c>
      <c r="J85">
        <f t="shared" si="8"/>
        <v>4.7015291234665947E-2</v>
      </c>
      <c r="K85">
        <f t="shared" si="9"/>
        <v>1.1028095151047907</v>
      </c>
      <c r="T85">
        <f t="shared" si="10"/>
        <v>0.16654284592040128</v>
      </c>
      <c r="U85">
        <f t="shared" si="11"/>
        <v>2.7279231124157368</v>
      </c>
    </row>
    <row r="86" spans="1:21" x14ac:dyDescent="0.25">
      <c r="A86">
        <v>464</v>
      </c>
      <c r="D86" s="1"/>
      <c r="E86" s="1">
        <v>0.26042270000000001</v>
      </c>
      <c r="F86" s="1">
        <v>7.0911089999999996E-2</v>
      </c>
      <c r="G86" s="1">
        <v>1.5645279999999999</v>
      </c>
      <c r="H86">
        <f t="shared" si="6"/>
        <v>0.65273607395291866</v>
      </c>
      <c r="I86">
        <f t="shared" si="7"/>
        <v>0.16998729076621877</v>
      </c>
      <c r="J86">
        <f t="shared" si="8"/>
        <v>4.6286226486322066E-2</v>
      </c>
      <c r="K86">
        <f t="shared" si="9"/>
        <v>1.0212238643094118</v>
      </c>
      <c r="T86">
        <f t="shared" si="10"/>
        <v>0.14782696198346376</v>
      </c>
      <c r="U86">
        <f t="shared" si="11"/>
        <v>2.9161985757628357</v>
      </c>
    </row>
    <row r="87" spans="1:21" x14ac:dyDescent="0.25">
      <c r="A87">
        <v>465</v>
      </c>
      <c r="D87" s="1"/>
      <c r="E87" s="1">
        <v>0.25109999999999999</v>
      </c>
      <c r="F87" s="1">
        <v>7.3899999999999993E-2</v>
      </c>
      <c r="G87" s="1">
        <v>1.5281</v>
      </c>
      <c r="H87">
        <f t="shared" si="6"/>
        <v>0.6156341350305895</v>
      </c>
      <c r="I87">
        <f t="shared" si="7"/>
        <v>0.15458573130618103</v>
      </c>
      <c r="J87">
        <f t="shared" si="8"/>
        <v>4.5495362578760558E-2</v>
      </c>
      <c r="K87">
        <f t="shared" si="9"/>
        <v>0.94075052174024387</v>
      </c>
      <c r="T87">
        <f t="shared" si="10"/>
        <v>0.13121434648537794</v>
      </c>
      <c r="U87">
        <f t="shared" si="11"/>
        <v>3.1174684119854863</v>
      </c>
    </row>
    <row r="88" spans="1:21" x14ac:dyDescent="0.25">
      <c r="A88">
        <v>466</v>
      </c>
      <c r="D88" s="1"/>
      <c r="E88" s="1">
        <v>0.24084749999999999</v>
      </c>
      <c r="F88" s="1">
        <v>7.7016000000000001E-2</v>
      </c>
      <c r="G88" s="1">
        <v>1.4861114</v>
      </c>
      <c r="H88">
        <f t="shared" si="6"/>
        <v>0.57986173225078252</v>
      </c>
      <c r="I88">
        <f t="shared" si="7"/>
        <v>0.13965824855827033</v>
      </c>
      <c r="J88">
        <f t="shared" si="8"/>
        <v>4.4658631171026267E-2</v>
      </c>
      <c r="K88">
        <f t="shared" si="9"/>
        <v>0.86173913072163555</v>
      </c>
      <c r="T88">
        <f t="shared" si="10"/>
        <v>0.11646863665851943</v>
      </c>
      <c r="U88">
        <f t="shared" si="11"/>
        <v>3.3326294651196928</v>
      </c>
    </row>
    <row r="89" spans="1:21" x14ac:dyDescent="0.25">
      <c r="A89">
        <v>467</v>
      </c>
      <c r="D89" s="1"/>
      <c r="E89" s="1">
        <v>0.22985120000000001</v>
      </c>
      <c r="F89" s="1">
        <v>8.0266400000000002E-2</v>
      </c>
      <c r="G89" s="1">
        <v>1.4395214999999999</v>
      </c>
      <c r="H89">
        <f t="shared" si="6"/>
        <v>0.54555068496961012</v>
      </c>
      <c r="I89">
        <f t="shared" si="7"/>
        <v>0.12539547960108685</v>
      </c>
      <c r="J89">
        <f t="shared" si="8"/>
        <v>4.3789389500044712E-2</v>
      </c>
      <c r="K89">
        <f t="shared" si="9"/>
        <v>0.78533194035348053</v>
      </c>
      <c r="T89">
        <f t="shared" si="10"/>
        <v>0.10338003189769994</v>
      </c>
      <c r="U89">
        <f t="shared" si="11"/>
        <v>3.5626404774733218</v>
      </c>
    </row>
    <row r="90" spans="1:21" x14ac:dyDescent="0.25">
      <c r="A90">
        <v>468</v>
      </c>
      <c r="D90" s="1"/>
      <c r="E90" s="1">
        <v>0.2184072</v>
      </c>
      <c r="F90" s="1">
        <v>8.36668E-2</v>
      </c>
      <c r="G90" s="1">
        <v>1.3898798999999999</v>
      </c>
      <c r="H90">
        <f t="shared" si="6"/>
        <v>0.51278255764830694</v>
      </c>
      <c r="I90">
        <f t="shared" si="7"/>
        <v>0.1119954026248053</v>
      </c>
      <c r="J90">
        <f t="shared" si="8"/>
        <v>4.2902875694249366E-2</v>
      </c>
      <c r="K90">
        <f t="shared" si="9"/>
        <v>0.71270616994597302</v>
      </c>
      <c r="T90">
        <f t="shared" si="10"/>
        <v>9.176230873642402E-2</v>
      </c>
      <c r="U90">
        <f t="shared" si="11"/>
        <v>3.8085263617134477</v>
      </c>
    </row>
    <row r="91" spans="1:21" x14ac:dyDescent="0.25">
      <c r="A91">
        <v>469</v>
      </c>
      <c r="D91" s="1"/>
      <c r="E91" s="1">
        <v>0.20681150000000001</v>
      </c>
      <c r="F91" s="1">
        <v>8.7232799999999999E-2</v>
      </c>
      <c r="G91" s="1">
        <v>1.3387362</v>
      </c>
      <c r="H91">
        <f t="shared" si="6"/>
        <v>0.48159895409680853</v>
      </c>
      <c r="I91">
        <f t="shared" si="7"/>
        <v>9.9600202095192117E-2</v>
      </c>
      <c r="J91">
        <f t="shared" si="8"/>
        <v>4.201122524293608E-2</v>
      </c>
      <c r="K91">
        <f t="shared" si="9"/>
        <v>0.64473395373153586</v>
      </c>
      <c r="T91">
        <f t="shared" si="10"/>
        <v>8.1450171276510733E-2</v>
      </c>
      <c r="U91">
        <f t="shared" si="11"/>
        <v>4.0713827678041055</v>
      </c>
    </row>
    <row r="92" spans="1:21" x14ac:dyDescent="0.25">
      <c r="A92">
        <v>470</v>
      </c>
      <c r="D92" s="1"/>
      <c r="E92" s="1">
        <v>0.19536000000000001</v>
      </c>
      <c r="F92" s="1">
        <v>9.0980000000000005E-2</v>
      </c>
      <c r="G92" s="1">
        <v>1.2876399999999999</v>
      </c>
      <c r="H92">
        <f t="shared" si="6"/>
        <v>0.45201030701882311</v>
      </c>
      <c r="I92">
        <f t="shared" si="7"/>
        <v>8.8304733579197284E-2</v>
      </c>
      <c r="J92">
        <f t="shared" si="8"/>
        <v>4.112389773257253E-2</v>
      </c>
      <c r="K92">
        <f t="shared" si="9"/>
        <v>0.58202655172971729</v>
      </c>
      <c r="T92">
        <f t="shared" si="10"/>
        <v>7.229689937323458E-2</v>
      </c>
      <c r="U92">
        <f t="shared" si="11"/>
        <v>4.3523809651443859</v>
      </c>
    </row>
    <row r="93" spans="1:21" x14ac:dyDescent="0.25">
      <c r="A93">
        <v>471</v>
      </c>
      <c r="D93" s="1"/>
      <c r="E93" s="1">
        <v>0.18421360000000001</v>
      </c>
      <c r="F93" s="1">
        <v>9.4917550000000003E-2</v>
      </c>
      <c r="G93" s="1">
        <v>1.2374223</v>
      </c>
      <c r="H93">
        <f t="shared" si="6"/>
        <v>0.42400321885075298</v>
      </c>
      <c r="I93">
        <f t="shared" si="7"/>
        <v>7.8107159356085074E-2</v>
      </c>
      <c r="J93">
        <f t="shared" si="8"/>
        <v>4.0245346725427289E-2</v>
      </c>
      <c r="K93">
        <f t="shared" si="9"/>
        <v>0.52467103827770212</v>
      </c>
      <c r="T93">
        <f t="shared" si="10"/>
        <v>6.4172261114581172E-2</v>
      </c>
      <c r="U93">
        <f t="shared" si="11"/>
        <v>4.6527730616613532</v>
      </c>
    </row>
    <row r="94" spans="1:21" x14ac:dyDescent="0.25">
      <c r="A94">
        <v>472</v>
      </c>
      <c r="D94" s="1"/>
      <c r="E94" s="1">
        <v>0.17332729999999999</v>
      </c>
      <c r="F94" s="1">
        <v>9.9045839999999996E-2</v>
      </c>
      <c r="G94" s="1">
        <v>1.1878242999999999</v>
      </c>
      <c r="H94">
        <f t="shared" si="6"/>
        <v>0.39754648280538479</v>
      </c>
      <c r="I94">
        <f t="shared" si="7"/>
        <v>6.8905658489153768E-2</v>
      </c>
      <c r="J94">
        <f t="shared" si="8"/>
        <v>3.9375325328504893E-2</v>
      </c>
      <c r="K94">
        <f t="shared" si="9"/>
        <v>0.47221537265576818</v>
      </c>
      <c r="T94">
        <f t="shared" si="10"/>
        <v>5.6960659893563359E-2</v>
      </c>
      <c r="U94">
        <f t="shared" si="11"/>
        <v>4.9738975831136614</v>
      </c>
    </row>
    <row r="95" spans="1:21" x14ac:dyDescent="0.25">
      <c r="A95">
        <v>473</v>
      </c>
      <c r="D95" s="1"/>
      <c r="E95" s="1">
        <v>0.1626881</v>
      </c>
      <c r="F95" s="1">
        <v>0.1033674</v>
      </c>
      <c r="G95" s="1">
        <v>1.1387611</v>
      </c>
      <c r="H95">
        <f t="shared" si="6"/>
        <v>0.37259594618102843</v>
      </c>
      <c r="I95">
        <f t="shared" si="7"/>
        <v>6.0616926551893768E-2</v>
      </c>
      <c r="J95">
        <f t="shared" si="8"/>
        <v>3.8514274207272839E-2</v>
      </c>
      <c r="K95">
        <f t="shared" si="9"/>
        <v>0.42429776952864873</v>
      </c>
      <c r="T95">
        <f t="shared" si="10"/>
        <v>5.0559489710313162E-2</v>
      </c>
      <c r="U95">
        <f t="shared" si="11"/>
        <v>5.3171854374668754</v>
      </c>
    </row>
    <row r="96" spans="1:21" x14ac:dyDescent="0.25">
      <c r="A96">
        <v>474</v>
      </c>
      <c r="D96" s="1"/>
      <c r="E96" s="1">
        <v>0.15228330000000001</v>
      </c>
      <c r="F96" s="1">
        <v>0.1078846</v>
      </c>
      <c r="G96" s="1">
        <v>1.0901479999999999</v>
      </c>
      <c r="H96">
        <f t="shared" si="6"/>
        <v>0.34909838566300289</v>
      </c>
      <c r="I96">
        <f t="shared" si="7"/>
        <v>5.316185419343477E-2</v>
      </c>
      <c r="J96">
        <f t="shared" si="8"/>
        <v>3.7662339697898797E-2</v>
      </c>
      <c r="K96">
        <f t="shared" si="9"/>
        <v>0.38056890693375123</v>
      </c>
      <c r="T96">
        <f t="shared" si="10"/>
        <v>4.4877675303339047E-2</v>
      </c>
      <c r="U96">
        <f t="shared" si="11"/>
        <v>5.6841662909173216</v>
      </c>
    </row>
    <row r="97" spans="1:21" x14ac:dyDescent="0.25">
      <c r="A97">
        <v>475</v>
      </c>
      <c r="D97" s="1"/>
      <c r="E97" s="1">
        <v>0.1421</v>
      </c>
      <c r="F97" s="1">
        <v>0.11260000000000001</v>
      </c>
      <c r="G97" s="1">
        <v>1.0419</v>
      </c>
      <c r="H97">
        <f t="shared" si="6"/>
        <v>0.32699455691026319</v>
      </c>
      <c r="I97">
        <f t="shared" si="7"/>
        <v>4.64659265369484E-2</v>
      </c>
      <c r="J97">
        <f t="shared" si="8"/>
        <v>3.6819587108095637E-2</v>
      </c>
      <c r="K97">
        <f t="shared" si="9"/>
        <v>0.34069562884480326</v>
      </c>
      <c r="T97">
        <f t="shared" si="10"/>
        <v>3.9834376339069499E-2</v>
      </c>
      <c r="U97">
        <f t="shared" si="11"/>
        <v>6.0764753839755592</v>
      </c>
    </row>
    <row r="98" spans="1:21" x14ac:dyDescent="0.25">
      <c r="A98">
        <v>476</v>
      </c>
      <c r="D98" s="1"/>
      <c r="E98" s="1">
        <v>0.13217860000000001</v>
      </c>
      <c r="F98" s="1">
        <v>0.117532</v>
      </c>
      <c r="G98" s="1">
        <v>0.99419760000000001</v>
      </c>
      <c r="H98">
        <f t="shared" si="6"/>
        <v>0.30622156531327799</v>
      </c>
      <c r="I98">
        <f t="shared" si="7"/>
        <v>4.0475937792917645E-2</v>
      </c>
      <c r="J98">
        <f t="shared" si="8"/>
        <v>3.5990833014400189E-2</v>
      </c>
      <c r="K98">
        <f t="shared" si="9"/>
        <v>0.30444474530270421</v>
      </c>
      <c r="T98">
        <f t="shared" si="10"/>
        <v>3.5357837223011404E-2</v>
      </c>
      <c r="U98">
        <f t="shared" si="11"/>
        <v>6.4958608179814741</v>
      </c>
    </row>
    <row r="99" spans="1:21" x14ac:dyDescent="0.25">
      <c r="A99">
        <v>477</v>
      </c>
      <c r="D99" s="1"/>
      <c r="E99" s="1">
        <v>0.1225696</v>
      </c>
      <c r="F99" s="1">
        <v>0.1226744</v>
      </c>
      <c r="G99" s="1">
        <v>0.9473473</v>
      </c>
      <c r="H99">
        <f t="shared" si="6"/>
        <v>0.28671468606324529</v>
      </c>
      <c r="I99">
        <f t="shared" si="7"/>
        <v>3.5142504384897549E-2</v>
      </c>
      <c r="J99">
        <f t="shared" si="8"/>
        <v>3.5172552083996979E-2</v>
      </c>
      <c r="K99">
        <f t="shared" si="9"/>
        <v>0.27161838371236308</v>
      </c>
      <c r="T99">
        <f t="shared" si="10"/>
        <v>3.1384366167741366E-2</v>
      </c>
      <c r="U99">
        <f t="shared" si="11"/>
        <v>6.9441913445191803</v>
      </c>
    </row>
    <row r="100" spans="1:21" x14ac:dyDescent="0.25">
      <c r="A100">
        <v>478</v>
      </c>
      <c r="D100" s="1"/>
      <c r="E100" s="1">
        <v>0.11327520000000001</v>
      </c>
      <c r="F100" s="1">
        <v>0.12799279999999999</v>
      </c>
      <c r="G100" s="1">
        <v>0.90145310000000001</v>
      </c>
      <c r="H100">
        <f t="shared" si="6"/>
        <v>0.26840874242266977</v>
      </c>
      <c r="I100">
        <f t="shared" si="7"/>
        <v>3.0404053979676403E-2</v>
      </c>
      <c r="J100">
        <f t="shared" si="8"/>
        <v>3.4354386487156281E-2</v>
      </c>
      <c r="K100">
        <f t="shared" si="9"/>
        <v>0.24195789292401718</v>
      </c>
      <c r="T100">
        <f t="shared" si="10"/>
        <v>2.7857428992003816E-2</v>
      </c>
      <c r="U100">
        <f t="shared" si="11"/>
        <v>7.4234646924408043</v>
      </c>
    </row>
    <row r="101" spans="1:21" x14ac:dyDescent="0.25">
      <c r="A101">
        <v>479</v>
      </c>
      <c r="D101" s="1"/>
      <c r="E101" s="1">
        <v>0.1042979</v>
      </c>
      <c r="F101" s="1">
        <v>0.13345280000000001</v>
      </c>
      <c r="G101" s="1">
        <v>0.85661929999999997</v>
      </c>
      <c r="H101">
        <f t="shared" si="6"/>
        <v>0.25123913293604844</v>
      </c>
      <c r="I101">
        <f t="shared" si="7"/>
        <v>2.6203713963050684E-2</v>
      </c>
      <c r="J101">
        <f t="shared" si="8"/>
        <v>3.3528565759887885E-2</v>
      </c>
      <c r="K101">
        <f t="shared" si="9"/>
        <v>0.21521629018828475</v>
      </c>
      <c r="T101">
        <f t="shared" si="10"/>
        <v>2.4726844757571954E-2</v>
      </c>
      <c r="U101">
        <f t="shared" si="11"/>
        <v>7.9358164696037674</v>
      </c>
    </row>
    <row r="102" spans="1:21" x14ac:dyDescent="0.25">
      <c r="A102">
        <v>480</v>
      </c>
      <c r="D102" s="1"/>
      <c r="E102" s="1">
        <v>9.5640000000000003E-2</v>
      </c>
      <c r="F102" s="1">
        <v>0.13902</v>
      </c>
      <c r="G102" s="1">
        <v>0.81295010000000001</v>
      </c>
      <c r="H102">
        <f t="shared" si="6"/>
        <v>0.23514258206307642</v>
      </c>
      <c r="I102">
        <f t="shared" si="7"/>
        <v>2.2489036548512628E-2</v>
      </c>
      <c r="J102">
        <f t="shared" si="8"/>
        <v>3.2689521758408883E-2</v>
      </c>
      <c r="K102">
        <f t="shared" si="9"/>
        <v>0.19115918560243619</v>
      </c>
      <c r="T102">
        <f t="shared" si="10"/>
        <v>2.1948071799467381E-2</v>
      </c>
      <c r="U102">
        <f t="shared" si="11"/>
        <v>8.4835296789870949</v>
      </c>
    </row>
    <row r="103" spans="1:21" x14ac:dyDescent="0.25">
      <c r="A103">
        <v>481</v>
      </c>
      <c r="D103" s="1"/>
      <c r="E103" s="1">
        <v>8.7299550000000004E-2</v>
      </c>
      <c r="F103" s="1">
        <v>0.14467640000000001</v>
      </c>
      <c r="G103" s="1">
        <v>0.77051729999999996</v>
      </c>
      <c r="H103">
        <f t="shared" si="6"/>
        <v>0.22005767464881545</v>
      </c>
      <c r="I103">
        <f t="shared" si="7"/>
        <v>1.9210935970887997E-2</v>
      </c>
      <c r="J103">
        <f t="shared" si="8"/>
        <v>3.1837152160561884E-2</v>
      </c>
      <c r="K103">
        <f t="shared" si="9"/>
        <v>0.16955824531468372</v>
      </c>
      <c r="T103">
        <f t="shared" si="10"/>
        <v>1.9481573991241303E-2</v>
      </c>
      <c r="U103">
        <f t="shared" si="11"/>
        <v>9.0690448915898845</v>
      </c>
    </row>
    <row r="104" spans="1:21" x14ac:dyDescent="0.25">
      <c r="A104">
        <v>482</v>
      </c>
      <c r="D104" s="1"/>
      <c r="E104" s="1">
        <v>7.9308039999999996E-2</v>
      </c>
      <c r="F104" s="1">
        <v>0.1504693</v>
      </c>
      <c r="G104" s="1">
        <v>0.7294448</v>
      </c>
      <c r="H104">
        <f t="shared" si="6"/>
        <v>0.20592522276387393</v>
      </c>
      <c r="I104">
        <f t="shared" si="7"/>
        <v>1.6331525803966223E-2</v>
      </c>
      <c r="J104">
        <f t="shared" si="8"/>
        <v>3.0985424121624174E-2</v>
      </c>
      <c r="K104">
        <f t="shared" si="9"/>
        <v>0.15021108293394947</v>
      </c>
      <c r="T104">
        <f t="shared" si="10"/>
        <v>1.7292258228598464E-2</v>
      </c>
      <c r="U104">
        <f t="shared" si="11"/>
        <v>9.694971121441597</v>
      </c>
    </row>
    <row r="105" spans="1:21" x14ac:dyDescent="0.25">
      <c r="A105">
        <v>483</v>
      </c>
      <c r="D105" s="1"/>
      <c r="E105" s="1">
        <v>7.1717760000000005E-2</v>
      </c>
      <c r="F105" s="1">
        <v>0.15646189999999999</v>
      </c>
      <c r="G105" s="1">
        <v>0.68991360000000002</v>
      </c>
      <c r="H105">
        <f t="shared" si="6"/>
        <v>0.19268850359208747</v>
      </c>
      <c r="I105">
        <f t="shared" si="7"/>
        <v>1.3819187855376468E-2</v>
      </c>
      <c r="J105">
        <f t="shared" si="8"/>
        <v>3.014840938017483E-2</v>
      </c>
      <c r="K105">
        <f t="shared" si="9"/>
        <v>0.13293841919183</v>
      </c>
      <c r="T105">
        <f t="shared" si="10"/>
        <v>1.5348975127932075E-2</v>
      </c>
      <c r="U105">
        <f t="shared" si="11"/>
        <v>10.364097451182515</v>
      </c>
    </row>
    <row r="106" spans="1:21" x14ac:dyDescent="0.25">
      <c r="A106">
        <v>484</v>
      </c>
      <c r="D106" s="1"/>
      <c r="E106" s="1">
        <v>6.4580990000000005E-2</v>
      </c>
      <c r="F106" s="1">
        <v>0.16271769999999999</v>
      </c>
      <c r="G106" s="1">
        <v>0.65210489999999999</v>
      </c>
      <c r="H106">
        <f t="shared" si="6"/>
        <v>0.18029339897959992</v>
      </c>
      <c r="I106">
        <f t="shared" si="7"/>
        <v>1.1643526196567553E-2</v>
      </c>
      <c r="J106">
        <f t="shared" si="8"/>
        <v>2.9336927207142847E-2</v>
      </c>
      <c r="K106">
        <f t="shared" si="9"/>
        <v>0.1175702089122521</v>
      </c>
      <c r="T106">
        <f t="shared" si="10"/>
        <v>1.3624075835754628E-2</v>
      </c>
      <c r="U106">
        <f t="shared" si="11"/>
        <v>11.079405460017075</v>
      </c>
    </row>
    <row r="107" spans="1:21" x14ac:dyDescent="0.25">
      <c r="A107">
        <v>485</v>
      </c>
      <c r="D107" s="1"/>
      <c r="E107" s="1">
        <v>5.7950010000000003E-2</v>
      </c>
      <c r="F107" s="1">
        <v>0.16930000000000001</v>
      </c>
      <c r="G107" s="1">
        <v>0.61619999999999997</v>
      </c>
      <c r="H107">
        <f t="shared" si="6"/>
        <v>0.16868846073224431</v>
      </c>
      <c r="I107">
        <f t="shared" si="7"/>
        <v>9.7754979863181653E-3</v>
      </c>
      <c r="J107">
        <f t="shared" si="8"/>
        <v>2.8558956401968962E-2</v>
      </c>
      <c r="K107">
        <f t="shared" si="9"/>
        <v>0.10394582950320894</v>
      </c>
      <c r="T107">
        <f t="shared" si="10"/>
        <v>1.2093018643349693E-2</v>
      </c>
      <c r="U107">
        <f t="shared" si="11"/>
        <v>11.844082509418161</v>
      </c>
    </row>
    <row r="108" spans="1:21" x14ac:dyDescent="0.25">
      <c r="A108">
        <v>486</v>
      </c>
      <c r="D108" s="1"/>
      <c r="E108" s="1">
        <v>5.1862110000000003E-2</v>
      </c>
      <c r="F108" s="1">
        <v>0.17624310000000001</v>
      </c>
      <c r="G108" s="1">
        <v>0.58232859999999997</v>
      </c>
      <c r="H108">
        <f t="shared" si="6"/>
        <v>0.15782492050993416</v>
      </c>
      <c r="I108">
        <f t="shared" si="7"/>
        <v>8.1851333882274613E-3</v>
      </c>
      <c r="J108">
        <f t="shared" si="8"/>
        <v>2.7815553247924379E-2</v>
      </c>
      <c r="K108">
        <f t="shared" si="9"/>
        <v>9.1905965005661241E-2</v>
      </c>
      <c r="T108">
        <f t="shared" si="10"/>
        <v>1.0734019809594148E-2</v>
      </c>
      <c r="U108">
        <f t="shared" si="11"/>
        <v>12.661535945782513</v>
      </c>
    </row>
    <row r="109" spans="1:21" x14ac:dyDescent="0.25">
      <c r="A109">
        <v>487</v>
      </c>
      <c r="D109" s="1"/>
      <c r="E109" s="1">
        <v>4.628152E-2</v>
      </c>
      <c r="F109" s="1">
        <v>0.1835581</v>
      </c>
      <c r="G109" s="1">
        <v>0.55041620000000002</v>
      </c>
      <c r="H109">
        <f t="shared" si="6"/>
        <v>0.14765665899204505</v>
      </c>
      <c r="I109">
        <f t="shared" si="7"/>
        <v>6.833774616273513E-3</v>
      </c>
      <c r="J109">
        <f t="shared" si="8"/>
        <v>2.7103575776927704E-2</v>
      </c>
      <c r="K109">
        <f t="shared" si="9"/>
        <v>8.127261714709727E-2</v>
      </c>
      <c r="T109">
        <f t="shared" si="10"/>
        <v>9.5277436238901357E-3</v>
      </c>
      <c r="U109">
        <f t="shared" si="11"/>
        <v>13.535408283323253</v>
      </c>
    </row>
    <row r="110" spans="1:21" x14ac:dyDescent="0.25">
      <c r="A110">
        <v>488</v>
      </c>
      <c r="D110" s="1"/>
      <c r="E110" s="1">
        <v>4.1150880000000001E-2</v>
      </c>
      <c r="F110" s="1">
        <v>0.19127350000000001</v>
      </c>
      <c r="G110" s="1">
        <v>0.52033759999999996</v>
      </c>
      <c r="H110">
        <f t="shared" si="6"/>
        <v>0.13814014567971028</v>
      </c>
      <c r="I110">
        <f t="shared" si="7"/>
        <v>5.684588558048276E-3</v>
      </c>
      <c r="J110">
        <f t="shared" si="8"/>
        <v>2.6422549154668067E-2</v>
      </c>
      <c r="K110">
        <f t="shared" si="9"/>
        <v>7.1879511866630816E-2</v>
      </c>
      <c r="T110">
        <f t="shared" si="10"/>
        <v>8.4570272994504061E-3</v>
      </c>
      <c r="U110">
        <f t="shared" si="11"/>
        <v>14.469593434853461</v>
      </c>
    </row>
    <row r="111" spans="1:21" x14ac:dyDescent="0.25">
      <c r="A111">
        <v>489</v>
      </c>
      <c r="D111" s="1"/>
      <c r="E111" s="1">
        <v>3.641283E-2</v>
      </c>
      <c r="F111" s="1">
        <v>0.19941800000000001</v>
      </c>
      <c r="G111" s="1">
        <v>0.4919673</v>
      </c>
      <c r="H111">
        <f t="shared" si="6"/>
        <v>0.12923435809239403</v>
      </c>
      <c r="I111">
        <f t="shared" si="7"/>
        <v>4.705788711377468E-3</v>
      </c>
      <c r="J111">
        <f t="shared" si="8"/>
        <v>2.5771657222069033E-2</v>
      </c>
      <c r="K111">
        <f t="shared" si="9"/>
        <v>6.357907821794824E-2</v>
      </c>
      <c r="T111">
        <f t="shared" si="10"/>
        <v>7.5066367827441227E-3</v>
      </c>
      <c r="U111">
        <f t="shared" si="11"/>
        <v>15.468254062783945</v>
      </c>
    </row>
    <row r="112" spans="1:21" x14ac:dyDescent="0.25">
      <c r="A112">
        <v>490</v>
      </c>
      <c r="D112" s="1"/>
      <c r="E112" s="1">
        <v>3.2009999999999997E-2</v>
      </c>
      <c r="F112" s="1">
        <v>0.20802000000000001</v>
      </c>
      <c r="G112" s="1">
        <v>0.46517999999999998</v>
      </c>
      <c r="H112">
        <f t="shared" si="6"/>
        <v>0.12090068706781587</v>
      </c>
      <c r="I112">
        <f t="shared" si="7"/>
        <v>3.8700309930407855E-3</v>
      </c>
      <c r="J112">
        <f t="shared" si="8"/>
        <v>2.5149760923847058E-2</v>
      </c>
      <c r="K112">
        <f t="shared" si="9"/>
        <v>5.6240581610206584E-2</v>
      </c>
      <c r="T112">
        <f t="shared" si="10"/>
        <v>6.6630500047822894E-3</v>
      </c>
      <c r="U112">
        <f t="shared" si="11"/>
        <v>16.535840127650079</v>
      </c>
    </row>
    <row r="113" spans="1:21" x14ac:dyDescent="0.25">
      <c r="A113">
        <v>491</v>
      </c>
      <c r="D113" s="1"/>
      <c r="E113" s="1">
        <v>2.79172E-2</v>
      </c>
      <c r="F113" s="1">
        <v>0.2171199</v>
      </c>
      <c r="G113" s="1">
        <v>0.4399246</v>
      </c>
      <c r="H113">
        <f t="shared" si="6"/>
        <v>0.11310283327200393</v>
      </c>
      <c r="I113">
        <f t="shared" si="7"/>
        <v>3.1575144170211881E-3</v>
      </c>
      <c r="J113">
        <f t="shared" si="8"/>
        <v>2.4556875849734167E-2</v>
      </c>
      <c r="K113">
        <f t="shared" si="9"/>
        <v>4.9756718686053018E-2</v>
      </c>
      <c r="T113">
        <f t="shared" si="10"/>
        <v>5.9142644903620615E-3</v>
      </c>
      <c r="U113">
        <f t="shared" si="11"/>
        <v>17.677108716818587</v>
      </c>
    </row>
    <row r="114" spans="1:21" x14ac:dyDescent="0.25">
      <c r="A114">
        <v>492</v>
      </c>
      <c r="D114" s="1"/>
      <c r="E114" s="1">
        <v>2.41444E-2</v>
      </c>
      <c r="F114" s="1">
        <v>0.22673450000000001</v>
      </c>
      <c r="G114" s="1">
        <v>0.41618359999999999</v>
      </c>
      <c r="H114">
        <f t="shared" si="6"/>
        <v>0.10580669877721249</v>
      </c>
      <c r="I114">
        <f t="shared" si="7"/>
        <v>2.5546392579565294E-3</v>
      </c>
      <c r="J114">
        <f t="shared" si="8"/>
        <v>2.3990028943901887E-2</v>
      </c>
      <c r="K114">
        <f t="shared" si="9"/>
        <v>4.4035012801215891E-2</v>
      </c>
      <c r="T114">
        <f t="shared" si="10"/>
        <v>5.2496265879518203E-3</v>
      </c>
      <c r="U114">
        <f t="shared" si="11"/>
        <v>18.897145241729579</v>
      </c>
    </row>
    <row r="115" spans="1:21" x14ac:dyDescent="0.25">
      <c r="A115">
        <v>493</v>
      </c>
      <c r="D115" s="1"/>
      <c r="E115" s="1">
        <v>2.0687000000000001E-2</v>
      </c>
      <c r="F115" s="1">
        <v>0.23685709999999999</v>
      </c>
      <c r="G115" s="1">
        <v>0.39388220000000002</v>
      </c>
      <c r="H115">
        <f t="shared" si="6"/>
        <v>9.8980276595028255E-2</v>
      </c>
      <c r="I115">
        <f t="shared" si="7"/>
        <v>2.0476049819213495E-3</v>
      </c>
      <c r="J115">
        <f t="shared" si="8"/>
        <v>2.3444181271496264E-2</v>
      </c>
      <c r="K115">
        <f t="shared" si="9"/>
        <v>3.8986569101858243E-2</v>
      </c>
      <c r="T115">
        <f t="shared" si="10"/>
        <v>4.6596798905156186E-3</v>
      </c>
      <c r="U115">
        <f t="shared" si="11"/>
        <v>20.201386098127237</v>
      </c>
    </row>
    <row r="116" spans="1:21" x14ac:dyDescent="0.25">
      <c r="A116">
        <v>494</v>
      </c>
      <c r="D116" s="1"/>
      <c r="E116" s="1">
        <v>1.7540400000000001E-2</v>
      </c>
      <c r="F116" s="1">
        <v>0.24748120000000001</v>
      </c>
      <c r="G116" s="1">
        <v>0.3729459</v>
      </c>
      <c r="H116">
        <f t="shared" si="6"/>
        <v>9.2593540300585697E-2</v>
      </c>
      <c r="I116">
        <f t="shared" si="7"/>
        <v>1.6241277342883935E-3</v>
      </c>
      <c r="J116">
        <f t="shared" si="8"/>
        <v>2.291516046583731E-2</v>
      </c>
      <c r="K116">
        <f t="shared" si="9"/>
        <v>3.45323812215882E-2</v>
      </c>
      <c r="T116">
        <f t="shared" si="10"/>
        <v>4.1360306906223126E-3</v>
      </c>
      <c r="U116">
        <f t="shared" si="11"/>
        <v>21.595642890251547</v>
      </c>
    </row>
    <row r="117" spans="1:21" x14ac:dyDescent="0.25">
      <c r="A117">
        <v>495</v>
      </c>
      <c r="D117" s="1"/>
      <c r="E117" s="1">
        <v>1.47E-2</v>
      </c>
      <c r="F117" s="1">
        <v>0.2586</v>
      </c>
      <c r="G117" s="1">
        <v>0.3533</v>
      </c>
      <c r="H117">
        <f t="shared" si="6"/>
        <v>8.661833530402599E-2</v>
      </c>
      <c r="I117">
        <f t="shared" si="7"/>
        <v>1.273289528969182E-3</v>
      </c>
      <c r="J117">
        <f t="shared" si="8"/>
        <v>2.2399501509621122E-2</v>
      </c>
      <c r="K117">
        <f t="shared" si="9"/>
        <v>3.0602257862912381E-2</v>
      </c>
      <c r="T117">
        <f t="shared" si="10"/>
        <v>3.6712285555471355E-3</v>
      </c>
      <c r="U117">
        <f t="shared" si="11"/>
        <v>23.086128326932339</v>
      </c>
    </row>
    <row r="118" spans="1:21" x14ac:dyDescent="0.25">
      <c r="A118">
        <v>496</v>
      </c>
      <c r="D118" s="1"/>
      <c r="E118" s="1">
        <v>1.216179E-2</v>
      </c>
      <c r="F118" s="1">
        <v>0.27018490000000001</v>
      </c>
      <c r="G118" s="1">
        <v>0.33485779999999998</v>
      </c>
      <c r="H118">
        <f t="shared" si="6"/>
        <v>8.1028272879679439E-2</v>
      </c>
      <c r="I118">
        <f t="shared" si="7"/>
        <v>9.8544883882535671E-4</v>
      </c>
      <c r="J118">
        <f t="shared" si="8"/>
        <v>2.1892615805168901E-2</v>
      </c>
      <c r="K118">
        <f t="shared" si="9"/>
        <v>2.7132949194289119E-2</v>
      </c>
      <c r="T118">
        <f t="shared" si="10"/>
        <v>3.2586603231991008E-3</v>
      </c>
      <c r="U118">
        <f t="shared" si="11"/>
        <v>24.679483904976713</v>
      </c>
    </row>
    <row r="119" spans="1:21" x14ac:dyDescent="0.25">
      <c r="A119">
        <v>497</v>
      </c>
      <c r="D119" s="1"/>
      <c r="E119" s="1">
        <v>9.9199600000000002E-3</v>
      </c>
      <c r="F119" s="1">
        <v>0.28229389999999999</v>
      </c>
      <c r="G119" s="1">
        <v>0.3175521</v>
      </c>
      <c r="H119">
        <f t="shared" si="6"/>
        <v>7.5798627722369644E-2</v>
      </c>
      <c r="I119">
        <f t="shared" si="7"/>
        <v>7.5191935506079802E-4</v>
      </c>
      <c r="J119">
        <f t="shared" si="8"/>
        <v>2.1397490234395841E-2</v>
      </c>
      <c r="K119">
        <f t="shared" si="9"/>
        <v>2.4070013410356698E-2</v>
      </c>
      <c r="T119">
        <f t="shared" si="10"/>
        <v>2.89245601065813E-3</v>
      </c>
      <c r="U119">
        <f t="shared" si="11"/>
        <v>26.38280950320517</v>
      </c>
    </row>
    <row r="120" spans="1:21" x14ac:dyDescent="0.25">
      <c r="A120">
        <v>498</v>
      </c>
      <c r="D120" s="1"/>
      <c r="E120" s="1">
        <v>7.9672400000000004E-3</v>
      </c>
      <c r="F120" s="1">
        <v>0.29505049999999999</v>
      </c>
      <c r="G120" s="1">
        <v>0.30133749999999998</v>
      </c>
      <c r="H120">
        <f t="shared" si="6"/>
        <v>7.0906239540508731E-2</v>
      </c>
      <c r="I120">
        <f t="shared" si="7"/>
        <v>5.6492702791672276E-4</v>
      </c>
      <c r="J120">
        <f t="shared" si="8"/>
        <v>2.0920921429546872E-2</v>
      </c>
      <c r="K120">
        <f t="shared" si="9"/>
        <v>2.1366708957538047E-2</v>
      </c>
      <c r="T120">
        <f t="shared" si="10"/>
        <v>2.5674052965971457E-3</v>
      </c>
      <c r="U120">
        <f t="shared" si="11"/>
        <v>28.203695019005291</v>
      </c>
    </row>
    <row r="121" spans="1:21" x14ac:dyDescent="0.25">
      <c r="A121">
        <v>499</v>
      </c>
      <c r="D121" s="1"/>
      <c r="E121" s="1">
        <v>6.2963460000000004E-3</v>
      </c>
      <c r="F121" s="1">
        <v>0.30857800000000002</v>
      </c>
      <c r="G121" s="1">
        <v>0.2861686</v>
      </c>
      <c r="H121">
        <f t="shared" si="6"/>
        <v>6.6329418999061682E-2</v>
      </c>
      <c r="I121">
        <f t="shared" si="7"/>
        <v>4.1763297199706603E-4</v>
      </c>
      <c r="J121">
        <f t="shared" si="8"/>
        <v>2.0467799455892458E-2</v>
      </c>
      <c r="K121">
        <f t="shared" si="9"/>
        <v>1.8981396973774881E-2</v>
      </c>
      <c r="T121">
        <f t="shared" si="10"/>
        <v>2.2788833893087543E-3</v>
      </c>
      <c r="U121">
        <f t="shared" si="11"/>
        <v>30.1502541883732</v>
      </c>
    </row>
    <row r="122" spans="1:21" x14ac:dyDescent="0.25">
      <c r="A122">
        <v>500</v>
      </c>
      <c r="D122" s="1"/>
      <c r="E122" s="1">
        <v>4.8999999999999998E-3</v>
      </c>
      <c r="F122" s="1">
        <v>0.32300000000000001</v>
      </c>
      <c r="G122" s="1">
        <v>0.27200000000000002</v>
      </c>
      <c r="H122">
        <f t="shared" si="6"/>
        <v>6.2047858177767791E-2</v>
      </c>
      <c r="I122">
        <f t="shared" si="7"/>
        <v>3.0403450507106219E-4</v>
      </c>
      <c r="J122">
        <f t="shared" si="8"/>
        <v>2.0041458191418997E-2</v>
      </c>
      <c r="K122">
        <f t="shared" si="9"/>
        <v>1.6877017424352839E-2</v>
      </c>
      <c r="T122">
        <f t="shared" si="10"/>
        <v>2.0227852255935586E-3</v>
      </c>
      <c r="U122">
        <f t="shared" si="11"/>
        <v>32.231160740142492</v>
      </c>
    </row>
    <row r="123" spans="1:21" x14ac:dyDescent="0.25">
      <c r="A123">
        <v>501</v>
      </c>
      <c r="D123" s="1"/>
      <c r="E123" s="1">
        <v>3.777173E-3</v>
      </c>
      <c r="F123" s="1">
        <v>0.33840209999999998</v>
      </c>
      <c r="G123" s="1">
        <v>0.25881710000000002</v>
      </c>
      <c r="H123">
        <f t="shared" si="6"/>
        <v>5.8042545600093073E-2</v>
      </c>
      <c r="I123">
        <f t="shared" si="7"/>
        <v>2.1923673609194034E-4</v>
      </c>
      <c r="J123">
        <f t="shared" si="8"/>
        <v>1.9641719320417254E-2</v>
      </c>
      <c r="K123">
        <f t="shared" si="9"/>
        <v>1.5022403328833851E-2</v>
      </c>
      <c r="T123">
        <f t="shared" si="10"/>
        <v>1.7954670642979661E-3</v>
      </c>
      <c r="U123">
        <f t="shared" si="11"/>
        <v>34.455687045501328</v>
      </c>
    </row>
    <row r="124" spans="1:21" x14ac:dyDescent="0.25">
      <c r="A124">
        <v>502</v>
      </c>
      <c r="D124" s="1"/>
      <c r="E124" s="1">
        <v>2.94532E-3</v>
      </c>
      <c r="F124" s="1">
        <v>0.3546858</v>
      </c>
      <c r="G124" s="1">
        <v>0.2464838</v>
      </c>
      <c r="H124">
        <f t="shared" si="6"/>
        <v>5.4295685807587792E-2</v>
      </c>
      <c r="I124">
        <f t="shared" si="7"/>
        <v>1.5991816932280447E-4</v>
      </c>
      <c r="J124">
        <f t="shared" si="8"/>
        <v>1.9257908757212922E-2</v>
      </c>
      <c r="K124">
        <f t="shared" si="9"/>
        <v>1.3383006961460308E-2</v>
      </c>
      <c r="T124">
        <f t="shared" si="10"/>
        <v>1.5936946434996835E-3</v>
      </c>
      <c r="U124">
        <f t="shared" si="11"/>
        <v>36.833745435017171</v>
      </c>
    </row>
    <row r="125" spans="1:21" x14ac:dyDescent="0.25">
      <c r="A125">
        <v>503</v>
      </c>
      <c r="D125" s="1"/>
      <c r="E125" s="1">
        <v>2.4248799999999999E-3</v>
      </c>
      <c r="F125" s="1">
        <v>0.37169859999999999</v>
      </c>
      <c r="G125" s="1">
        <v>0.2347718</v>
      </c>
      <c r="H125">
        <f t="shared" si="6"/>
        <v>5.0790623395887684E-2</v>
      </c>
      <c r="I125">
        <f t="shared" si="7"/>
        <v>1.2316116686022014E-4</v>
      </c>
      <c r="J125">
        <f t="shared" si="8"/>
        <v>1.8878803609378696E-2</v>
      </c>
      <c r="K125">
        <f t="shared" si="9"/>
        <v>1.1924206077774665E-2</v>
      </c>
      <c r="T125">
        <f t="shared" si="10"/>
        <v>1.41459716372613E-3</v>
      </c>
      <c r="U125">
        <f t="shared" si="11"/>
        <v>39.375932367274835</v>
      </c>
    </row>
    <row r="126" spans="1:21" x14ac:dyDescent="0.25">
      <c r="A126">
        <v>504</v>
      </c>
      <c r="D126" s="1"/>
      <c r="E126" s="1">
        <v>2.2362929999999999E-3</v>
      </c>
      <c r="F126" s="1">
        <v>0.38928750000000001</v>
      </c>
      <c r="G126" s="1">
        <v>0.22345329999999999</v>
      </c>
      <c r="H126">
        <f t="shared" si="6"/>
        <v>4.7511771387290111E-2</v>
      </c>
      <c r="I126">
        <f t="shared" si="7"/>
        <v>1.0625024177099716E-4</v>
      </c>
      <c r="J126">
        <f t="shared" si="8"/>
        <v>1.84957387039297E-2</v>
      </c>
      <c r="K126">
        <f t="shared" si="9"/>
        <v>1.0616662105335553E-2</v>
      </c>
      <c r="T126">
        <f t="shared" si="10"/>
        <v>1.2556264424831824E-3</v>
      </c>
      <c r="U126">
        <f t="shared" si="11"/>
        <v>42.09357564594027</v>
      </c>
    </row>
    <row r="127" spans="1:21" x14ac:dyDescent="0.25">
      <c r="A127">
        <v>505</v>
      </c>
      <c r="D127" s="1"/>
      <c r="E127" s="1">
        <v>2.3999999999999998E-3</v>
      </c>
      <c r="F127" s="1">
        <v>0.4073</v>
      </c>
      <c r="G127" s="1">
        <v>0.21229999999999999</v>
      </c>
      <c r="H127">
        <f t="shared" si="6"/>
        <v>4.444454378658777E-2</v>
      </c>
      <c r="I127">
        <f t="shared" si="7"/>
        <v>1.0666690508781065E-4</v>
      </c>
      <c r="J127">
        <f t="shared" si="8"/>
        <v>1.8102262684277198E-2</v>
      </c>
      <c r="K127">
        <f t="shared" si="9"/>
        <v>9.4355766458925835E-3</v>
      </c>
      <c r="T127">
        <f t="shared" si="10"/>
        <v>1.1145206589486755E-3</v>
      </c>
      <c r="U127">
        <f t="shared" si="11"/>
        <v>44.998784895645755</v>
      </c>
    </row>
    <row r="128" spans="1:21" x14ac:dyDescent="0.25">
      <c r="A128">
        <v>506</v>
      </c>
      <c r="D128" s="1"/>
      <c r="E128" s="1">
        <v>2.92552E-3</v>
      </c>
      <c r="F128" s="1">
        <v>0.42562990000000001</v>
      </c>
      <c r="G128" s="1">
        <v>0.20116919999999999</v>
      </c>
      <c r="H128">
        <f t="shared" si="6"/>
        <v>4.1575292148503605E-2</v>
      </c>
      <c r="I128">
        <f t="shared" si="7"/>
        <v>1.2162934868629027E-4</v>
      </c>
      <c r="J128">
        <f t="shared" si="8"/>
        <v>1.7695687439638376E-2</v>
      </c>
      <c r="K128">
        <f t="shared" si="9"/>
        <v>8.3636682612807517E-3</v>
      </c>
      <c r="T128">
        <f t="shared" si="10"/>
        <v>9.8927217299346268E-4</v>
      </c>
      <c r="U128">
        <f t="shared" si="11"/>
        <v>48.104505521613675</v>
      </c>
    </row>
    <row r="129" spans="1:21" x14ac:dyDescent="0.25">
      <c r="A129">
        <v>507</v>
      </c>
      <c r="D129" s="1"/>
      <c r="E129" s="1">
        <v>3.8365600000000001E-3</v>
      </c>
      <c r="F129" s="1">
        <v>0.44430960000000003</v>
      </c>
      <c r="G129" s="1">
        <v>0.1901196</v>
      </c>
      <c r="H129">
        <f t="shared" si="6"/>
        <v>3.8891245974205499E-2</v>
      </c>
      <c r="I129">
        <f t="shared" si="7"/>
        <v>1.4920859865479787E-4</v>
      </c>
      <c r="J129">
        <f t="shared" si="8"/>
        <v>1.7279753942300857E-2</v>
      </c>
      <c r="K129">
        <f t="shared" si="9"/>
        <v>7.3939881281175597E-3</v>
      </c>
      <c r="T129">
        <f t="shared" si="10"/>
        <v>8.780989606620432E-4</v>
      </c>
      <c r="U129">
        <f t="shared" si="11"/>
        <v>51.424576393458892</v>
      </c>
    </row>
    <row r="130" spans="1:21" x14ac:dyDescent="0.25">
      <c r="A130">
        <v>508</v>
      </c>
      <c r="D130" s="1"/>
      <c r="E130" s="1">
        <v>5.17484E-3</v>
      </c>
      <c r="F130" s="1">
        <v>0.46339439999999998</v>
      </c>
      <c r="G130" s="1">
        <v>0.17922540000000001</v>
      </c>
      <c r="H130">
        <f t="shared" si="6"/>
        <v>3.6380456749105138E-2</v>
      </c>
      <c r="I130">
        <f t="shared" si="7"/>
        <v>1.8826304280353923E-4</v>
      </c>
      <c r="J130">
        <f t="shared" si="8"/>
        <v>1.6858499926977525E-2</v>
      </c>
      <c r="K130">
        <f t="shared" si="9"/>
        <v>6.5203019130410681E-3</v>
      </c>
      <c r="T130">
        <f t="shared" si="10"/>
        <v>7.7941925969937881E-4</v>
      </c>
      <c r="U130">
        <f t="shared" si="11"/>
        <v>54.973791510204912</v>
      </c>
    </row>
    <row r="131" spans="1:21" x14ac:dyDescent="0.25">
      <c r="A131">
        <v>509</v>
      </c>
      <c r="D131" s="1"/>
      <c r="E131" s="1">
        <v>6.9820799999999999E-3</v>
      </c>
      <c r="F131" s="1">
        <v>0.48293950000000002</v>
      </c>
      <c r="G131" s="1">
        <v>0.16856080000000001</v>
      </c>
      <c r="H131">
        <f t="shared" ref="H131:H194" si="12">2/(T131+U131)</f>
        <v>3.4031745433015237E-2</v>
      </c>
      <c r="I131">
        <f t="shared" ref="I131:I194" si="13">H131*E131</f>
        <v>2.3761236915294701E-4</v>
      </c>
      <c r="J131">
        <f t="shared" ref="J131:J194" si="14">H131*F131</f>
        <v>1.6435274123547661E-2</v>
      </c>
      <c r="K131">
        <f t="shared" ref="K131:K194" si="15">H131*G131</f>
        <v>5.736418235585395E-3</v>
      </c>
      <c r="T131">
        <f t="shared" ref="T131:T194" si="16">EXP((B$2-A131)/C$2)</f>
        <v>6.9182906438279752E-4</v>
      </c>
      <c r="U131">
        <f t="shared" ref="U131:U194" si="17">EXP((A131-B$2)/D$2)</f>
        <v>58.767965921288294</v>
      </c>
    </row>
    <row r="132" spans="1:21" x14ac:dyDescent="0.25">
      <c r="A132">
        <v>510</v>
      </c>
      <c r="D132" s="1"/>
      <c r="E132" s="1">
        <v>9.2999999999999992E-3</v>
      </c>
      <c r="F132" s="1">
        <v>0.503</v>
      </c>
      <c r="G132" s="1">
        <v>0.15820000000000001</v>
      </c>
      <c r="H132">
        <f t="shared" si="12"/>
        <v>3.1834653215635979E-2</v>
      </c>
      <c r="I132">
        <f t="shared" si="13"/>
        <v>2.9606227490541455E-4</v>
      </c>
      <c r="J132">
        <f t="shared" si="14"/>
        <v>1.6012830567464897E-2</v>
      </c>
      <c r="K132">
        <f t="shared" si="15"/>
        <v>5.0362421387136124E-3</v>
      </c>
      <c r="T132">
        <f t="shared" si="16"/>
        <v>6.1408214945751099E-4</v>
      </c>
      <c r="U132">
        <f t="shared" si="17"/>
        <v>62.824006197291048</v>
      </c>
    </row>
    <row r="133" spans="1:21" x14ac:dyDescent="0.25">
      <c r="A133">
        <v>511</v>
      </c>
      <c r="D133" s="1"/>
      <c r="E133" s="1">
        <v>1.2149490000000001E-2</v>
      </c>
      <c r="F133" s="1">
        <v>0.52356930000000002</v>
      </c>
      <c r="G133" s="1">
        <v>0.1481383</v>
      </c>
      <c r="H133">
        <f t="shared" si="12"/>
        <v>2.9779395354414474E-2</v>
      </c>
      <c r="I133">
        <f t="shared" si="13"/>
        <v>3.618044660645051E-4</v>
      </c>
      <c r="J133">
        <f t="shared" si="14"/>
        <v>1.5591577180134038E-2</v>
      </c>
      <c r="K133">
        <f t="shared" si="15"/>
        <v>4.4114690028308574E-3</v>
      </c>
      <c r="T133">
        <f t="shared" si="16"/>
        <v>5.4507233895814558E-4</v>
      </c>
      <c r="U133">
        <f t="shared" si="17"/>
        <v>67.159985764413634</v>
      </c>
    </row>
    <row r="134" spans="1:21" x14ac:dyDescent="0.25">
      <c r="A134">
        <v>512</v>
      </c>
      <c r="D134" s="1"/>
      <c r="E134" s="1">
        <v>1.553588E-2</v>
      </c>
      <c r="F134" s="1">
        <v>0.544512</v>
      </c>
      <c r="G134" s="1">
        <v>0.13837579999999999</v>
      </c>
      <c r="H134">
        <f t="shared" si="12"/>
        <v>2.785681791741542E-2</v>
      </c>
      <c r="I134">
        <f t="shared" si="13"/>
        <v>4.3278018034681589E-4</v>
      </c>
      <c r="J134">
        <f t="shared" si="14"/>
        <v>1.5168371637847705E-2</v>
      </c>
      <c r="K134">
        <f t="shared" si="15"/>
        <v>3.8547094647766924E-3</v>
      </c>
      <c r="T134">
        <f t="shared" si="16"/>
        <v>4.8381776763869349E-4</v>
      </c>
      <c r="U134">
        <f t="shared" si="17"/>
        <v>71.795225438372754</v>
      </c>
    </row>
    <row r="135" spans="1:21" x14ac:dyDescent="0.25">
      <c r="A135">
        <v>513</v>
      </c>
      <c r="D135" s="1"/>
      <c r="E135" s="1">
        <v>1.9477520000000002E-2</v>
      </c>
      <c r="F135" s="1">
        <v>0.56569000000000003</v>
      </c>
      <c r="G135" s="1">
        <v>0.1289942</v>
      </c>
      <c r="H135">
        <f t="shared" si="12"/>
        <v>2.6058357260460869E-2</v>
      </c>
      <c r="I135">
        <f t="shared" si="13"/>
        <v>5.0755217470777178E-4</v>
      </c>
      <c r="J135">
        <f t="shared" si="14"/>
        <v>1.474095211867011E-2</v>
      </c>
      <c r="K135">
        <f t="shared" si="15"/>
        <v>3.3613769481273415E-3</v>
      </c>
      <c r="T135">
        <f t="shared" si="16"/>
        <v>4.2944691108396732E-4</v>
      </c>
      <c r="U135">
        <f t="shared" si="17"/>
        <v>76.750379516578732</v>
      </c>
    </row>
    <row r="136" spans="1:21" x14ac:dyDescent="0.25">
      <c r="A136">
        <v>514</v>
      </c>
      <c r="D136" s="1"/>
      <c r="E136" s="1">
        <v>2.399277E-2</v>
      </c>
      <c r="F136" s="1">
        <v>0.58696530000000002</v>
      </c>
      <c r="G136" s="1">
        <v>0.1200751</v>
      </c>
      <c r="H136">
        <f t="shared" si="12"/>
        <v>2.4376002075069042E-2</v>
      </c>
      <c r="I136">
        <f t="shared" si="13"/>
        <v>5.8484781130665423E-4</v>
      </c>
      <c r="J136">
        <f t="shared" si="14"/>
        <v>1.4307867370793523E-2</v>
      </c>
      <c r="K136">
        <f t="shared" si="15"/>
        <v>2.9269508867641228E-3</v>
      </c>
      <c r="T136">
        <f t="shared" si="16"/>
        <v>3.8118618574026024E-4</v>
      </c>
      <c r="U136">
        <f t="shared" si="17"/>
        <v>82.047527812211214</v>
      </c>
    </row>
    <row r="137" spans="1:21" x14ac:dyDescent="0.25">
      <c r="A137">
        <v>515</v>
      </c>
      <c r="D137" s="1"/>
      <c r="E137" s="1">
        <v>2.9100000000000001E-2</v>
      </c>
      <c r="F137" s="1">
        <v>0.60819999999999996</v>
      </c>
      <c r="G137" s="1">
        <v>0.11169999999999999</v>
      </c>
      <c r="H137">
        <f t="shared" si="12"/>
        <v>2.2802257851359708E-2</v>
      </c>
      <c r="I137">
        <f t="shared" si="13"/>
        <v>6.6354570347456753E-4</v>
      </c>
      <c r="J137">
        <f t="shared" si="14"/>
        <v>1.3868333225196974E-2</v>
      </c>
      <c r="K137">
        <f t="shared" si="15"/>
        <v>2.5470122019968793E-3</v>
      </c>
      <c r="T137">
        <f t="shared" si="16"/>
        <v>3.3834894243958783E-4</v>
      </c>
      <c r="U137">
        <f t="shared" si="17"/>
        <v>87.710274040292489</v>
      </c>
    </row>
    <row r="138" spans="1:21" x14ac:dyDescent="0.25">
      <c r="A138">
        <v>516</v>
      </c>
      <c r="D138" s="1"/>
      <c r="E138" s="1">
        <v>3.4814850000000001E-2</v>
      </c>
      <c r="F138" s="1">
        <v>0.62934559999999995</v>
      </c>
      <c r="G138" s="1">
        <v>0.10390480000000001</v>
      </c>
      <c r="H138">
        <f t="shared" si="12"/>
        <v>2.1330113607891128E-2</v>
      </c>
      <c r="I138">
        <f t="shared" si="13"/>
        <v>7.426047057416884E-4</v>
      </c>
      <c r="J138">
        <f t="shared" si="14"/>
        <v>1.3424013146626406E-2</v>
      </c>
      <c r="K138">
        <f t="shared" si="15"/>
        <v>2.2163011884052063E-3</v>
      </c>
      <c r="T138">
        <f t="shared" si="16"/>
        <v>3.0032569681838901E-4</v>
      </c>
      <c r="U138">
        <f t="shared" si="17"/>
        <v>93.763850994158091</v>
      </c>
    </row>
    <row r="139" spans="1:21" x14ac:dyDescent="0.25">
      <c r="A139">
        <v>517</v>
      </c>
      <c r="D139" s="1"/>
      <c r="E139" s="1">
        <v>4.1120160000000003E-2</v>
      </c>
      <c r="F139" s="1">
        <v>0.65030679999999996</v>
      </c>
      <c r="G139" s="1">
        <v>9.666748E-2</v>
      </c>
      <c r="H139">
        <f t="shared" si="12"/>
        <v>1.9953010748191252E-2</v>
      </c>
      <c r="I139">
        <f t="shared" si="13"/>
        <v>8.2047099444734403E-4</v>
      </c>
      <c r="J139">
        <f t="shared" si="14"/>
        <v>1.2975578570021858E-2</v>
      </c>
      <c r="K139">
        <f t="shared" si="15"/>
        <v>1.928807267440563E-3</v>
      </c>
      <c r="T139">
        <f t="shared" si="16"/>
        <v>2.665754576299744E-4</v>
      </c>
      <c r="U139">
        <f t="shared" si="17"/>
        <v>100.23523298098404</v>
      </c>
    </row>
    <row r="140" spans="1:21" x14ac:dyDescent="0.25">
      <c r="A140">
        <v>518</v>
      </c>
      <c r="D140" s="1"/>
      <c r="E140" s="1">
        <v>4.798504E-2</v>
      </c>
      <c r="F140" s="1">
        <v>0.6708752</v>
      </c>
      <c r="G140" s="1">
        <v>8.9982720000000002E-2</v>
      </c>
      <c r="H140">
        <f t="shared" si="12"/>
        <v>1.8664813911433376E-2</v>
      </c>
      <c r="I140">
        <f t="shared" si="13"/>
        <v>8.9563184213268697E-4</v>
      </c>
      <c r="J140">
        <f t="shared" si="14"/>
        <v>1.2521760765795649E-2</v>
      </c>
      <c r="K140">
        <f t="shared" si="15"/>
        <v>1.6795107240446144E-3</v>
      </c>
      <c r="T140">
        <f t="shared" si="16"/>
        <v>2.366180295707516E-4</v>
      </c>
      <c r="U140">
        <f t="shared" si="17"/>
        <v>107.15325601737645</v>
      </c>
    </row>
    <row r="141" spans="1:21" x14ac:dyDescent="0.25">
      <c r="A141">
        <v>519</v>
      </c>
      <c r="D141" s="1"/>
      <c r="E141" s="1">
        <v>5.5378610000000002E-2</v>
      </c>
      <c r="F141" s="1">
        <v>0.69084239999999997</v>
      </c>
      <c r="G141" s="1">
        <v>8.3845310000000006E-2</v>
      </c>
      <c r="H141">
        <f t="shared" si="12"/>
        <v>1.7459783692203548E-2</v>
      </c>
      <c r="I141">
        <f t="shared" si="13"/>
        <v>9.6689855177490029E-4</v>
      </c>
      <c r="J141">
        <f t="shared" si="14"/>
        <v>1.2061958869402759E-2</v>
      </c>
      <c r="K141">
        <f t="shared" si="15"/>
        <v>1.4639209762057511E-3</v>
      </c>
      <c r="T141">
        <f t="shared" si="16"/>
        <v>2.1002718110554877E-4</v>
      </c>
      <c r="U141">
        <f t="shared" si="17"/>
        <v>114.54874632060431</v>
      </c>
    </row>
    <row r="142" spans="1:21" x14ac:dyDescent="0.25">
      <c r="A142">
        <v>520</v>
      </c>
      <c r="D142" s="1"/>
      <c r="E142" s="1">
        <v>6.3270000000000007E-2</v>
      </c>
      <c r="F142" s="1">
        <v>0.71</v>
      </c>
      <c r="G142" s="1">
        <v>7.8249990000000005E-2</v>
      </c>
      <c r="H142">
        <f t="shared" si="12"/>
        <v>1.6332551111555113E-2</v>
      </c>
      <c r="I142">
        <f t="shared" si="13"/>
        <v>1.0333605088280922E-3</v>
      </c>
      <c r="J142">
        <f t="shared" si="14"/>
        <v>1.159611128920413E-2</v>
      </c>
      <c r="K142">
        <f t="shared" si="15"/>
        <v>1.2780219611536767E-3</v>
      </c>
      <c r="T142">
        <f t="shared" si="16"/>
        <v>1.8642458008447387E-4</v>
      </c>
      <c r="U142">
        <f t="shared" si="17"/>
        <v>122.45465766802592</v>
      </c>
    </row>
    <row r="143" spans="1:21" x14ac:dyDescent="0.25">
      <c r="A143">
        <v>521</v>
      </c>
      <c r="D143" s="1"/>
      <c r="E143" s="1">
        <v>7.1635009999999999E-2</v>
      </c>
      <c r="F143" s="1">
        <v>0.72818519999999998</v>
      </c>
      <c r="G143" s="1">
        <v>7.3208990000000002E-2</v>
      </c>
      <c r="H143">
        <f t="shared" si="12"/>
        <v>1.5278093728512196E-2</v>
      </c>
      <c r="I143">
        <f t="shared" si="13"/>
        <v>1.0944463970229085E-3</v>
      </c>
      <c r="J143">
        <f t="shared" si="14"/>
        <v>1.1125281737315399E-2</v>
      </c>
      <c r="K143">
        <f t="shared" si="15"/>
        <v>1.1184938109897122E-3</v>
      </c>
      <c r="T143">
        <f t="shared" si="16"/>
        <v>1.6547441086783298E-4</v>
      </c>
      <c r="U143">
        <f t="shared" si="17"/>
        <v>130.90621823676977</v>
      </c>
    </row>
    <row r="144" spans="1:21" x14ac:dyDescent="0.25">
      <c r="A144">
        <v>522</v>
      </c>
      <c r="D144" s="1"/>
      <c r="E144" s="1">
        <v>8.0462240000000004E-2</v>
      </c>
      <c r="F144" s="1">
        <v>0.7454636</v>
      </c>
      <c r="G144" s="1">
        <v>6.8678160000000002E-2</v>
      </c>
      <c r="H144">
        <f t="shared" si="12"/>
        <v>1.4291713287841503E-2</v>
      </c>
      <c r="I144">
        <f t="shared" si="13"/>
        <v>1.1499432645774921E-3</v>
      </c>
      <c r="J144">
        <f t="shared" si="14"/>
        <v>1.0653952037722163E-2</v>
      </c>
      <c r="K144">
        <f t="shared" si="15"/>
        <v>9.8152857185650482E-4</v>
      </c>
      <c r="T144">
        <f t="shared" si="16"/>
        <v>1.4687859637205056E-4</v>
      </c>
      <c r="U144">
        <f t="shared" si="17"/>
        <v>139.94108757798028</v>
      </c>
    </row>
    <row r="145" spans="1:21" x14ac:dyDescent="0.25">
      <c r="A145">
        <v>523</v>
      </c>
      <c r="D145" s="1"/>
      <c r="E145" s="1">
        <v>8.9739959999999994E-2</v>
      </c>
      <c r="F145" s="1">
        <v>0.76196940000000002</v>
      </c>
      <c r="G145" s="1">
        <v>6.4567840000000001E-2</v>
      </c>
      <c r="H145">
        <f t="shared" si="12"/>
        <v>1.3369014806252369E-2</v>
      </c>
      <c r="I145">
        <f t="shared" si="13"/>
        <v>1.1997348539524953E-3</v>
      </c>
      <c r="J145">
        <f t="shared" si="14"/>
        <v>1.0186780190511235E-2</v>
      </c>
      <c r="K145">
        <f t="shared" si="15"/>
        <v>8.6320840896773399E-4</v>
      </c>
      <c r="T145">
        <f t="shared" si="16"/>
        <v>1.303725570562971E-4</v>
      </c>
      <c r="U145">
        <f t="shared" si="17"/>
        <v>149.59952442509098</v>
      </c>
    </row>
    <row r="146" spans="1:21" x14ac:dyDescent="0.25">
      <c r="A146">
        <v>524</v>
      </c>
      <c r="D146" s="1"/>
      <c r="E146" s="1">
        <v>9.9456450000000002E-2</v>
      </c>
      <c r="F146" s="1">
        <v>0.77783679999999999</v>
      </c>
      <c r="G146" s="1">
        <v>6.0788349999999998E-2</v>
      </c>
      <c r="H146">
        <f t="shared" si="12"/>
        <v>1.2505887005200887E-2</v>
      </c>
      <c r="I146">
        <f t="shared" si="13"/>
        <v>1.2437911256384117E-3</v>
      </c>
      <c r="J146">
        <f t="shared" si="14"/>
        <v>9.7275391292870415E-3</v>
      </c>
      <c r="K146">
        <f t="shared" si="15"/>
        <v>7.6021223633260335E-4</v>
      </c>
      <c r="T146">
        <f t="shared" si="16"/>
        <v>1.1572144650908322E-4</v>
      </c>
      <c r="U146">
        <f t="shared" si="17"/>
        <v>159.92456608387045</v>
      </c>
    </row>
    <row r="147" spans="1:21" x14ac:dyDescent="0.25">
      <c r="A147">
        <v>525</v>
      </c>
      <c r="D147" s="1"/>
      <c r="E147" s="1">
        <v>0.1096</v>
      </c>
      <c r="F147" s="1">
        <v>0.79320000000000002</v>
      </c>
      <c r="G147" s="1">
        <v>5.7250009999999997E-2</v>
      </c>
      <c r="H147">
        <f t="shared" si="12"/>
        <v>1.1698484004169965E-2</v>
      </c>
      <c r="I147">
        <f t="shared" si="13"/>
        <v>1.2821538468570281E-3</v>
      </c>
      <c r="J147">
        <f t="shared" si="14"/>
        <v>9.2792375121076159E-3</v>
      </c>
      <c r="K147">
        <f t="shared" si="15"/>
        <v>6.6973832622357053E-4</v>
      </c>
      <c r="T147">
        <f t="shared" si="16"/>
        <v>1.0271681007508313E-4</v>
      </c>
      <c r="U147">
        <f t="shared" si="17"/>
        <v>170.96222020358655</v>
      </c>
    </row>
    <row r="148" spans="1:21" x14ac:dyDescent="0.25">
      <c r="A148">
        <v>526</v>
      </c>
      <c r="D148" s="1"/>
      <c r="E148" s="1">
        <v>0.12016739999999999</v>
      </c>
      <c r="F148" s="1">
        <v>0.80811040000000001</v>
      </c>
      <c r="G148" s="1">
        <v>5.3904349999999997E-2</v>
      </c>
      <c r="H148">
        <f t="shared" si="12"/>
        <v>1.0943208193675969E-2</v>
      </c>
      <c r="I148">
        <f t="shared" si="13"/>
        <v>1.3150168762927376E-3</v>
      </c>
      <c r="J148">
        <f t="shared" si="14"/>
        <v>8.8433203506747653E-3</v>
      </c>
      <c r="K148">
        <f t="shared" si="15"/>
        <v>5.898865245947772E-4</v>
      </c>
      <c r="T148">
        <f t="shared" si="16"/>
        <v>9.1173618981443781E-5</v>
      </c>
      <c r="U148">
        <f t="shared" si="17"/>
        <v>182.7616697838113</v>
      </c>
    </row>
    <row r="149" spans="1:21" x14ac:dyDescent="0.25">
      <c r="A149">
        <v>527</v>
      </c>
      <c r="D149" s="1"/>
      <c r="E149" s="1">
        <v>0.13111449999999999</v>
      </c>
      <c r="F149" s="1">
        <v>0.82249620000000001</v>
      </c>
      <c r="G149" s="1">
        <v>5.0746640000000003E-2</v>
      </c>
      <c r="H149">
        <f t="shared" si="12"/>
        <v>1.0236694212325986E-2</v>
      </c>
      <c r="I149">
        <f t="shared" si="13"/>
        <v>1.3421790433020154E-3</v>
      </c>
      <c r="J149">
        <f t="shared" si="14"/>
        <v>8.4196420902001162E-3</v>
      </c>
      <c r="K149">
        <f t="shared" si="15"/>
        <v>5.1947783598299037E-4</v>
      </c>
      <c r="T149">
        <f t="shared" si="16"/>
        <v>8.0927637765397899E-5</v>
      </c>
      <c r="U149">
        <f t="shared" si="17"/>
        <v>195.37549233035833</v>
      </c>
    </row>
    <row r="150" spans="1:21" x14ac:dyDescent="0.25">
      <c r="A150">
        <v>528</v>
      </c>
      <c r="D150" s="1"/>
      <c r="E150" s="1">
        <v>0.14236789999999999</v>
      </c>
      <c r="F150" s="1">
        <v>0.83630680000000002</v>
      </c>
      <c r="G150" s="1">
        <v>4.7752759999999998E-2</v>
      </c>
      <c r="H150">
        <f t="shared" si="12"/>
        <v>9.5757939570256991E-3</v>
      </c>
      <c r="I150">
        <f t="shared" si="13"/>
        <v>1.3632856764944389E-3</v>
      </c>
      <c r="J150">
        <f t="shared" si="14"/>
        <v>8.0083016016595007E-3</v>
      </c>
      <c r="K150">
        <f t="shared" si="15"/>
        <v>4.572705906392985E-4</v>
      </c>
      <c r="T150">
        <f t="shared" si="16"/>
        <v>7.1833087547181894E-5</v>
      </c>
      <c r="U150">
        <f t="shared" si="17"/>
        <v>208.85989413690001</v>
      </c>
    </row>
    <row r="151" spans="1:21" x14ac:dyDescent="0.25">
      <c r="A151">
        <v>529</v>
      </c>
      <c r="D151" s="1"/>
      <c r="E151" s="1">
        <v>0.1538542</v>
      </c>
      <c r="F151" s="1">
        <v>0.84949160000000001</v>
      </c>
      <c r="G151" s="1">
        <v>4.4898590000000002E-2</v>
      </c>
      <c r="H151">
        <f t="shared" si="12"/>
        <v>8.9575625599310482E-3</v>
      </c>
      <c r="I151">
        <f t="shared" si="13"/>
        <v>1.3781586216081434E-3</v>
      </c>
      <c r="J151">
        <f t="shared" si="14"/>
        <v>7.6093741511359218E-3</v>
      </c>
      <c r="K151">
        <f t="shared" si="15"/>
        <v>4.0218192877769455E-4</v>
      </c>
      <c r="T151">
        <f t="shared" si="16"/>
        <v>6.3760571901523344E-5</v>
      </c>
      <c r="U151">
        <f t="shared" si="17"/>
        <v>223.27496073620318</v>
      </c>
    </row>
    <row r="152" spans="1:21" x14ac:dyDescent="0.25">
      <c r="A152">
        <v>530</v>
      </c>
      <c r="D152" s="1"/>
      <c r="E152" s="1">
        <v>0.16550000000000001</v>
      </c>
      <c r="F152" s="1">
        <v>0.86199999999999999</v>
      </c>
      <c r="G152" s="1">
        <v>4.2160000000000003E-2</v>
      </c>
      <c r="H152">
        <f t="shared" si="12"/>
        <v>8.3792452699578517E-3</v>
      </c>
      <c r="I152">
        <f t="shared" si="13"/>
        <v>1.3867650921780244E-3</v>
      </c>
      <c r="J152">
        <f t="shared" si="14"/>
        <v>7.2229094227036677E-3</v>
      </c>
      <c r="K152">
        <f t="shared" si="15"/>
        <v>3.5326898058142303E-4</v>
      </c>
      <c r="T152">
        <f t="shared" si="16"/>
        <v>5.6595235817186134E-5</v>
      </c>
      <c r="U152">
        <f t="shared" si="17"/>
        <v>238.68492463697726</v>
      </c>
    </row>
    <row r="153" spans="1:21" x14ac:dyDescent="0.25">
      <c r="A153">
        <v>531</v>
      </c>
      <c r="D153" s="1"/>
      <c r="E153" s="1">
        <v>0.1772571</v>
      </c>
      <c r="F153" s="1">
        <v>0.8738108</v>
      </c>
      <c r="G153" s="1">
        <v>3.9507279999999999E-2</v>
      </c>
      <c r="H153">
        <f t="shared" si="12"/>
        <v>7.8382651806273955E-3</v>
      </c>
      <c r="I153">
        <f t="shared" si="13"/>
        <v>1.3893881549489884E-3</v>
      </c>
      <c r="J153">
        <f t="shared" si="14"/>
        <v>6.8491607680961691E-3</v>
      </c>
      <c r="K153">
        <f t="shared" si="15"/>
        <v>3.096685372052971E-4</v>
      </c>
      <c r="T153">
        <f t="shared" si="16"/>
        <v>5.0235131550417873E-5</v>
      </c>
      <c r="U153">
        <f t="shared" si="17"/>
        <v>255.15845153935354</v>
      </c>
    </row>
    <row r="154" spans="1:21" x14ac:dyDescent="0.25">
      <c r="A154">
        <v>532</v>
      </c>
      <c r="D154" s="1"/>
      <c r="E154" s="1">
        <v>0.18914</v>
      </c>
      <c r="F154" s="1">
        <v>0.88496240000000004</v>
      </c>
      <c r="G154" s="1">
        <v>3.6935639999999999E-2</v>
      </c>
      <c r="H154">
        <f t="shared" si="12"/>
        <v>7.3322117497453239E-3</v>
      </c>
      <c r="I154">
        <f t="shared" si="13"/>
        <v>1.3868145303468306E-3</v>
      </c>
      <c r="J154">
        <f t="shared" si="14"/>
        <v>6.4887317073628213E-3</v>
      </c>
      <c r="K154">
        <f t="shared" si="15"/>
        <v>2.7081993359236335E-4</v>
      </c>
      <c r="T154">
        <f t="shared" si="16"/>
        <v>4.4589768121815437E-5</v>
      </c>
      <c r="U154">
        <f t="shared" si="17"/>
        <v>272.76894630434617</v>
      </c>
    </row>
    <row r="155" spans="1:21" x14ac:dyDescent="0.25">
      <c r="A155">
        <v>533</v>
      </c>
      <c r="D155" s="1"/>
      <c r="E155" s="1">
        <v>0.2011694</v>
      </c>
      <c r="F155" s="1">
        <v>0.8954936</v>
      </c>
      <c r="G155" s="1">
        <v>3.445836E-2</v>
      </c>
      <c r="H155">
        <f t="shared" si="12"/>
        <v>6.8588300598987151E-3</v>
      </c>
      <c r="I155">
        <f t="shared" si="13"/>
        <v>1.3797867278517886E-3</v>
      </c>
      <c r="J155">
        <f t="shared" si="14"/>
        <v>6.1420384221269157E-3</v>
      </c>
      <c r="K155">
        <f t="shared" si="15"/>
        <v>2.3634403538281149E-4</v>
      </c>
      <c r="T155">
        <f t="shared" si="16"/>
        <v>3.9578823818979911E-5</v>
      </c>
      <c r="U155">
        <f t="shared" si="17"/>
        <v>291.59488004067964</v>
      </c>
    </row>
    <row r="156" spans="1:21" x14ac:dyDescent="0.25">
      <c r="A156">
        <v>534</v>
      </c>
      <c r="D156" s="1"/>
      <c r="E156" s="1">
        <v>0.21336579999999999</v>
      </c>
      <c r="F156" s="1">
        <v>0.9054432</v>
      </c>
      <c r="G156" s="1">
        <v>3.2088720000000001E-2</v>
      </c>
      <c r="H156">
        <f t="shared" si="12"/>
        <v>6.4160107720263402E-3</v>
      </c>
      <c r="I156">
        <f t="shared" si="13"/>
        <v>1.3689572711820177E-3</v>
      </c>
      <c r="J156">
        <f t="shared" si="14"/>
        <v>5.809333324658E-3</v>
      </c>
      <c r="K156">
        <f t="shared" si="15"/>
        <v>2.0588157318053707E-4</v>
      </c>
      <c r="T156">
        <f t="shared" si="16"/>
        <v>3.5131003386569541E-5</v>
      </c>
      <c r="U156">
        <f t="shared" si="17"/>
        <v>311.72013976645064</v>
      </c>
    </row>
    <row r="157" spans="1:21" x14ac:dyDescent="0.25">
      <c r="A157">
        <v>535</v>
      </c>
      <c r="D157" s="1"/>
      <c r="E157" s="1">
        <v>0.2257499</v>
      </c>
      <c r="F157" s="1">
        <v>0.9148501</v>
      </c>
      <c r="G157" s="1">
        <v>2.9839999999999998E-2</v>
      </c>
      <c r="H157">
        <f t="shared" si="12"/>
        <v>6.0017807273804961E-3</v>
      </c>
      <c r="I157">
        <f t="shared" si="13"/>
        <v>1.3549013990280742E-3</v>
      </c>
      <c r="J157">
        <f t="shared" si="14"/>
        <v>5.49072969862212E-3</v>
      </c>
      <c r="K157">
        <f t="shared" si="15"/>
        <v>1.7909313690503398E-4</v>
      </c>
      <c r="T157">
        <f t="shared" si="16"/>
        <v>3.1183023643954568E-5</v>
      </c>
      <c r="U157">
        <f t="shared" si="17"/>
        <v>333.23440220370043</v>
      </c>
    </row>
    <row r="158" spans="1:21" x14ac:dyDescent="0.25">
      <c r="A158">
        <v>536</v>
      </c>
      <c r="D158" s="1"/>
      <c r="E158" s="1">
        <v>0.2383209</v>
      </c>
      <c r="F158" s="1">
        <v>0.92373479999999997</v>
      </c>
      <c r="G158" s="1">
        <v>2.771181E-2</v>
      </c>
      <c r="H158">
        <f t="shared" si="12"/>
        <v>5.614294156069545E-3</v>
      </c>
      <c r="I158">
        <f t="shared" si="13"/>
        <v>1.3380036361392345E-3</v>
      </c>
      <c r="J158">
        <f t="shared" si="14"/>
        <v>5.1861188893980699E-3</v>
      </c>
      <c r="K158">
        <f t="shared" si="15"/>
        <v>1.5558225293710957E-4</v>
      </c>
      <c r="T158">
        <f t="shared" si="16"/>
        <v>2.7678713097934673E-5</v>
      </c>
      <c r="U158">
        <f t="shared" si="17"/>
        <v>356.23353337149024</v>
      </c>
    </row>
    <row r="159" spans="1:21" x14ac:dyDescent="0.25">
      <c r="A159">
        <v>537</v>
      </c>
      <c r="D159" s="1"/>
      <c r="E159" s="1">
        <v>0.25106679999999998</v>
      </c>
      <c r="F159" s="1">
        <v>0.93209240000000004</v>
      </c>
      <c r="G159" s="1">
        <v>2.5694439999999999E-2</v>
      </c>
      <c r="H159">
        <f t="shared" si="12"/>
        <v>5.2518244530580334E-3</v>
      </c>
      <c r="I159">
        <f t="shared" si="13"/>
        <v>1.3185587595910305E-3</v>
      </c>
      <c r="J159">
        <f t="shared" si="14"/>
        <v>4.8951856588295498E-3</v>
      </c>
      <c r="K159">
        <f t="shared" si="15"/>
        <v>1.3494268829963244E-4</v>
      </c>
      <c r="T159">
        <f t="shared" si="16"/>
        <v>2.4568212739892674E-5</v>
      </c>
      <c r="U159">
        <f t="shared" si="17"/>
        <v>380.82001575804753</v>
      </c>
    </row>
    <row r="160" spans="1:21" x14ac:dyDescent="0.25">
      <c r="A160">
        <v>538</v>
      </c>
      <c r="D160" s="1"/>
      <c r="E160" s="1">
        <v>0.26399220000000001</v>
      </c>
      <c r="F160" s="1">
        <v>0.93992260000000005</v>
      </c>
      <c r="G160" s="1">
        <v>2.3787160000000002E-2</v>
      </c>
      <c r="H160">
        <f t="shared" si="12"/>
        <v>4.9127564850187213E-3</v>
      </c>
      <c r="I160">
        <f t="shared" si="13"/>
        <v>1.2969293925443593E-3</v>
      </c>
      <c r="J160">
        <f t="shared" si="14"/>
        <v>4.6176108485656581E-3</v>
      </c>
      <c r="K160">
        <f t="shared" si="15"/>
        <v>1.1686052455017793E-4</v>
      </c>
      <c r="T160">
        <f t="shared" si="16"/>
        <v>2.1807266656399022E-5</v>
      </c>
      <c r="U160">
        <f t="shared" si="17"/>
        <v>407.10340497542245</v>
      </c>
    </row>
    <row r="161" spans="1:21" x14ac:dyDescent="0.25">
      <c r="A161">
        <v>539</v>
      </c>
      <c r="D161" s="1"/>
      <c r="E161" s="1">
        <v>0.27710170000000001</v>
      </c>
      <c r="F161" s="1">
        <v>0.94722519999999999</v>
      </c>
      <c r="G161" s="1">
        <v>2.1989249999999998E-2</v>
      </c>
      <c r="H161">
        <f t="shared" si="12"/>
        <v>4.5955793937871537E-3</v>
      </c>
      <c r="I161">
        <f t="shared" si="13"/>
        <v>1.2734428625033897E-3</v>
      </c>
      <c r="J161">
        <f t="shared" si="14"/>
        <v>4.3530486103959152E-3</v>
      </c>
      <c r="K161">
        <f t="shared" si="15"/>
        <v>1.0105334418483417E-4</v>
      </c>
      <c r="T161">
        <f t="shared" si="16"/>
        <v>1.9356592360139634E-5</v>
      </c>
      <c r="U161">
        <f t="shared" si="17"/>
        <v>435.2008179314841</v>
      </c>
    </row>
    <row r="162" spans="1:21" x14ac:dyDescent="0.25">
      <c r="A162">
        <v>540</v>
      </c>
      <c r="D162" s="1"/>
      <c r="E162" s="1">
        <v>0.29039999999999999</v>
      </c>
      <c r="F162" s="1">
        <v>0.95399999999999996</v>
      </c>
      <c r="G162" s="1">
        <v>2.0299999999999999E-2</v>
      </c>
      <c r="H162">
        <f t="shared" si="12"/>
        <v>4.2988798643755783E-3</v>
      </c>
      <c r="I162">
        <f t="shared" si="13"/>
        <v>1.2483947126146679E-3</v>
      </c>
      <c r="J162">
        <f t="shared" si="14"/>
        <v>4.1011313906143014E-3</v>
      </c>
      <c r="K162">
        <f t="shared" si="15"/>
        <v>8.7267261246824239E-5</v>
      </c>
      <c r="T162">
        <f t="shared" si="16"/>
        <v>1.7181321882294361E-5</v>
      </c>
      <c r="U162">
        <f t="shared" si="17"/>
        <v>465.23745469450694</v>
      </c>
    </row>
    <row r="163" spans="1:21" x14ac:dyDescent="0.25">
      <c r="A163">
        <v>541</v>
      </c>
      <c r="D163" s="1"/>
      <c r="E163" s="1">
        <v>0.30389119999999997</v>
      </c>
      <c r="F163" s="1">
        <v>0.96025609999999995</v>
      </c>
      <c r="G163" s="1">
        <v>1.871805E-2</v>
      </c>
      <c r="H163">
        <f t="shared" si="12"/>
        <v>4.0213358275674651E-3</v>
      </c>
      <c r="I163">
        <f t="shared" si="13"/>
        <v>1.2220485702424699E-3</v>
      </c>
      <c r="J163">
        <f t="shared" si="14"/>
        <v>3.8615122585702061E-3</v>
      </c>
      <c r="K163">
        <f t="shared" si="15"/>
        <v>7.5271565087199193E-5</v>
      </c>
      <c r="T163">
        <f t="shared" si="16"/>
        <v>1.5250505674278588E-5</v>
      </c>
      <c r="U163">
        <f t="shared" si="17"/>
        <v>497.34715637574828</v>
      </c>
    </row>
    <row r="164" spans="1:21" x14ac:dyDescent="0.25">
      <c r="A164">
        <v>542</v>
      </c>
      <c r="D164" s="1"/>
      <c r="E164" s="1">
        <v>0.31757259999999998</v>
      </c>
      <c r="F164" s="1">
        <v>0.96600739999999996</v>
      </c>
      <c r="G164" s="1">
        <v>1.724036E-2</v>
      </c>
      <c r="H164">
        <f t="shared" si="12"/>
        <v>3.761710569046393E-3</v>
      </c>
      <c r="I164">
        <f t="shared" si="13"/>
        <v>1.1946162058595424E-3</v>
      </c>
      <c r="J164">
        <f t="shared" si="14"/>
        <v>3.6338402463570265E-3</v>
      </c>
      <c r="K164">
        <f t="shared" si="15"/>
        <v>6.4853244426164676E-5</v>
      </c>
      <c r="T164">
        <f t="shared" si="16"/>
        <v>1.3536672260408464E-5</v>
      </c>
      <c r="U164">
        <f t="shared" si="17"/>
        <v>531.67300151589393</v>
      </c>
    </row>
    <row r="165" spans="1:21" x14ac:dyDescent="0.25">
      <c r="A165">
        <v>543</v>
      </c>
      <c r="D165" s="1"/>
      <c r="E165" s="1">
        <v>0.33143840000000002</v>
      </c>
      <c r="F165" s="1">
        <v>0.97126060000000003</v>
      </c>
      <c r="G165" s="1">
        <v>1.5863639999999998E-2</v>
      </c>
      <c r="H165">
        <f t="shared" si="12"/>
        <v>3.5188472188212062E-3</v>
      </c>
      <c r="I165">
        <f t="shared" si="13"/>
        <v>1.1662810920505505E-3</v>
      </c>
      <c r="J165">
        <f t="shared" si="14"/>
        <v>3.4177176610606162E-3</v>
      </c>
      <c r="K165">
        <f t="shared" si="15"/>
        <v>5.5821725494380832E-5</v>
      </c>
      <c r="T165">
        <f t="shared" si="16"/>
        <v>1.2015437376267878E-5</v>
      </c>
      <c r="U165">
        <f t="shared" si="17"/>
        <v>568.36794363282991</v>
      </c>
    </row>
    <row r="166" spans="1:21" x14ac:dyDescent="0.25">
      <c r="A166">
        <v>544</v>
      </c>
      <c r="D166" s="1"/>
      <c r="E166" s="1">
        <v>0.34548279999999998</v>
      </c>
      <c r="F166" s="1">
        <v>0.97602250000000002</v>
      </c>
      <c r="G166" s="1">
        <v>1.458461E-2</v>
      </c>
      <c r="H166">
        <f t="shared" si="12"/>
        <v>3.2916635964014055E-3</v>
      </c>
      <c r="I166">
        <f t="shared" si="13"/>
        <v>1.1372131559428274E-3</v>
      </c>
      <c r="J166">
        <f t="shared" si="14"/>
        <v>3.2127377325186909E-3</v>
      </c>
      <c r="K166">
        <f t="shared" si="15"/>
        <v>4.8007629804711898E-5</v>
      </c>
      <c r="T166">
        <f t="shared" si="16"/>
        <v>1.0665157031633621E-5</v>
      </c>
      <c r="U166">
        <f t="shared" si="17"/>
        <v>607.59549277161273</v>
      </c>
    </row>
    <row r="167" spans="1:21" x14ac:dyDescent="0.25">
      <c r="A167">
        <v>545</v>
      </c>
      <c r="D167" s="1"/>
      <c r="E167" s="1">
        <v>0.35970000000000002</v>
      </c>
      <c r="F167" s="1">
        <v>0.98029999999999995</v>
      </c>
      <c r="G167" s="1">
        <v>1.34E-2</v>
      </c>
      <c r="H167">
        <f t="shared" si="12"/>
        <v>3.0791473887600892E-3</v>
      </c>
      <c r="I167">
        <f t="shared" si="13"/>
        <v>1.1075693157370041E-3</v>
      </c>
      <c r="J167">
        <f t="shared" si="14"/>
        <v>3.0184881852015153E-3</v>
      </c>
      <c r="K167">
        <f t="shared" si="15"/>
        <v>4.1260575009385194E-5</v>
      </c>
      <c r="T167">
        <f t="shared" si="16"/>
        <v>9.4666195617703301E-6</v>
      </c>
      <c r="U167">
        <f t="shared" si="17"/>
        <v>649.53044409356551</v>
      </c>
    </row>
    <row r="168" spans="1:21" x14ac:dyDescent="0.25">
      <c r="A168">
        <v>546</v>
      </c>
      <c r="D168" s="1"/>
      <c r="E168" s="1">
        <v>0.37408390000000002</v>
      </c>
      <c r="F168" s="1">
        <v>0.98409239999999998</v>
      </c>
      <c r="G168" s="1">
        <v>1.2307230000000001E-2</v>
      </c>
      <c r="H168">
        <f t="shared" si="12"/>
        <v>2.8803516396029788E-3</v>
      </c>
      <c r="I168">
        <f t="shared" si="13"/>
        <v>1.0774931747140769E-3</v>
      </c>
      <c r="J168">
        <f t="shared" si="14"/>
        <v>2.8345321578608306E-3</v>
      </c>
      <c r="K168">
        <f t="shared" si="15"/>
        <v>3.5449150109470968E-5</v>
      </c>
      <c r="T168">
        <f t="shared" si="16"/>
        <v>8.4027722856290562E-6</v>
      </c>
      <c r="U168">
        <f t="shared" si="17"/>
        <v>694.35965675105433</v>
      </c>
    </row>
    <row r="169" spans="1:21" x14ac:dyDescent="0.25">
      <c r="A169">
        <v>547</v>
      </c>
      <c r="D169" s="1"/>
      <c r="E169" s="1">
        <v>0.38863959999999997</v>
      </c>
      <c r="F169" s="1">
        <v>0.98741820000000002</v>
      </c>
      <c r="G169" s="1">
        <v>1.130188E-2</v>
      </c>
      <c r="H169">
        <f t="shared" si="12"/>
        <v>2.6943905298482031E-3</v>
      </c>
      <c r="I169">
        <f t="shared" si="13"/>
        <v>1.0471468577639936E-3</v>
      </c>
      <c r="J169">
        <f t="shared" si="14"/>
        <v>2.6604902470797592E-3</v>
      </c>
      <c r="K169">
        <f t="shared" si="15"/>
        <v>3.0451678441480811E-5</v>
      </c>
      <c r="T169">
        <f t="shared" si="16"/>
        <v>7.4584788818672734E-6</v>
      </c>
      <c r="U169">
        <f t="shared" si="17"/>
        <v>742.28288651854098</v>
      </c>
    </row>
    <row r="170" spans="1:21" x14ac:dyDescent="0.25">
      <c r="A170">
        <v>548</v>
      </c>
      <c r="D170" s="1"/>
      <c r="E170" s="1">
        <v>0.40337840000000003</v>
      </c>
      <c r="F170" s="1">
        <v>0.99031279999999999</v>
      </c>
      <c r="G170" s="1">
        <v>1.0377920000000001E-2</v>
      </c>
      <c r="H170">
        <f t="shared" si="12"/>
        <v>2.5204354305180467E-3</v>
      </c>
      <c r="I170">
        <f t="shared" si="13"/>
        <v>1.0166892112656808E-3</v>
      </c>
      <c r="J170">
        <f t="shared" si="14"/>
        <v>2.4960194684155324E-3</v>
      </c>
      <c r="K170">
        <f t="shared" si="15"/>
        <v>2.6156877263081848E-5</v>
      </c>
      <c r="T170">
        <f t="shared" si="16"/>
        <v>6.6203040306590488E-6</v>
      </c>
      <c r="U170">
        <f t="shared" si="17"/>
        <v>793.51367589007191</v>
      </c>
    </row>
    <row r="171" spans="1:21" x14ac:dyDescent="0.25">
      <c r="A171">
        <v>549</v>
      </c>
      <c r="D171" s="1"/>
      <c r="E171" s="1">
        <v>0.4183115</v>
      </c>
      <c r="F171" s="1">
        <v>0.99281160000000002</v>
      </c>
      <c r="G171" s="1">
        <v>9.5293059999999995E-3</v>
      </c>
      <c r="H171">
        <f t="shared" si="12"/>
        <v>2.3577112104571927E-3</v>
      </c>
      <c r="I171">
        <f t="shared" si="13"/>
        <v>9.8625771301316385E-4</v>
      </c>
      <c r="J171">
        <f t="shared" si="14"/>
        <v>2.3407630391919423E-3</v>
      </c>
      <c r="K171">
        <f t="shared" si="15"/>
        <v>2.2467351584076987E-5</v>
      </c>
      <c r="T171">
        <f t="shared" si="16"/>
        <v>5.8763222571983401E-6</v>
      </c>
      <c r="U171">
        <f t="shared" si="17"/>
        <v>848.28030560939726</v>
      </c>
    </row>
    <row r="172" spans="1:21" x14ac:dyDescent="0.25">
      <c r="A172">
        <v>550</v>
      </c>
      <c r="D172" s="1"/>
      <c r="E172" s="1">
        <v>0.4334499</v>
      </c>
      <c r="F172" s="1">
        <v>0.99495009999999995</v>
      </c>
      <c r="G172" s="1">
        <v>8.7499989999999996E-3</v>
      </c>
      <c r="H172">
        <f t="shared" si="12"/>
        <v>2.2054927824267339E-3</v>
      </c>
      <c r="I172">
        <f t="shared" si="13"/>
        <v>9.5597062599358954E-4</v>
      </c>
      <c r="J172">
        <f t="shared" si="14"/>
        <v>2.1943552644247571E-3</v>
      </c>
      <c r="K172">
        <f t="shared" si="15"/>
        <v>1.9298059640741138E-5</v>
      </c>
      <c r="T172">
        <f t="shared" si="16"/>
        <v>5.2159482571387232E-6</v>
      </c>
      <c r="U172">
        <f t="shared" si="17"/>
        <v>906.82681187269009</v>
      </c>
    </row>
    <row r="173" spans="1:21" x14ac:dyDescent="0.25">
      <c r="A173">
        <v>551</v>
      </c>
      <c r="D173" s="1"/>
      <c r="E173" s="1">
        <v>0.44879530000000001</v>
      </c>
      <c r="F173" s="1">
        <v>0.99671080000000001</v>
      </c>
      <c r="G173" s="1">
        <v>8.0351999999999993E-3</v>
      </c>
      <c r="H173">
        <f t="shared" si="12"/>
        <v>2.0631018721851756E-3</v>
      </c>
      <c r="I173">
        <f t="shared" si="13"/>
        <v>9.2591042365790753E-4</v>
      </c>
      <c r="J173">
        <f t="shared" si="14"/>
        <v>2.0563159175071839E-3</v>
      </c>
      <c r="K173">
        <f t="shared" si="15"/>
        <v>1.6577436163382322E-5</v>
      </c>
      <c r="T173">
        <f t="shared" si="16"/>
        <v>4.6297862898553185E-6</v>
      </c>
      <c r="U173">
        <f t="shared" si="17"/>
        <v>969.41407373642642</v>
      </c>
    </row>
    <row r="174" spans="1:21" x14ac:dyDescent="0.25">
      <c r="A174">
        <v>552</v>
      </c>
      <c r="D174" s="1"/>
      <c r="E174" s="1">
        <v>0.46433600000000003</v>
      </c>
      <c r="F174" s="1">
        <v>0.99809829999999999</v>
      </c>
      <c r="G174" s="1">
        <v>7.3816000000000003E-3</v>
      </c>
      <c r="H174">
        <f t="shared" si="12"/>
        <v>1.9299039961607541E-3</v>
      </c>
      <c r="I174">
        <f t="shared" si="13"/>
        <v>8.961239019613E-4</v>
      </c>
      <c r="J174">
        <f t="shared" si="14"/>
        <v>1.9262338977312553E-3</v>
      </c>
      <c r="K174">
        <f t="shared" si="15"/>
        <v>1.4245779338060223E-5</v>
      </c>
      <c r="T174">
        <f t="shared" si="16"/>
        <v>4.1094964967100052E-6</v>
      </c>
      <c r="U174">
        <f t="shared" si="17"/>
        <v>1036.3209755758614</v>
      </c>
    </row>
    <row r="175" spans="1:21" x14ac:dyDescent="0.25">
      <c r="A175">
        <v>553</v>
      </c>
      <c r="D175" s="1"/>
      <c r="E175" s="1">
        <v>0.48006399999999999</v>
      </c>
      <c r="F175" s="1">
        <v>0.999112</v>
      </c>
      <c r="G175" s="1">
        <v>6.7853999999999996E-3</v>
      </c>
      <c r="H175">
        <f t="shared" si="12"/>
        <v>1.8053056342487704E-3</v>
      </c>
      <c r="I175">
        <f t="shared" si="13"/>
        <v>8.6666224400000166E-4</v>
      </c>
      <c r="J175">
        <f t="shared" si="14"/>
        <v>1.8037025228455576E-3</v>
      </c>
      <c r="K175">
        <f t="shared" si="15"/>
        <v>1.2249720850631606E-5</v>
      </c>
      <c r="T175">
        <f t="shared" si="16"/>
        <v>3.6476762423087103E-6</v>
      </c>
      <c r="U175">
        <f t="shared" si="17"/>
        <v>1107.8456497739098</v>
      </c>
    </row>
    <row r="176" spans="1:21" x14ac:dyDescent="0.25">
      <c r="A176">
        <v>554</v>
      </c>
      <c r="D176" s="1"/>
      <c r="E176" s="1">
        <v>0.4959713</v>
      </c>
      <c r="F176" s="1">
        <v>0.99974819999999998</v>
      </c>
      <c r="G176" s="1">
        <v>6.2427999999999997E-3</v>
      </c>
      <c r="H176">
        <f t="shared" si="12"/>
        <v>1.6887515851367562E-3</v>
      </c>
      <c r="I176">
        <f t="shared" si="13"/>
        <v>8.3757231905733759E-4</v>
      </c>
      <c r="J176">
        <f t="shared" si="14"/>
        <v>1.6883263574876187E-3</v>
      </c>
      <c r="K176">
        <f t="shared" si="15"/>
        <v>1.0542538395691741E-5</v>
      </c>
      <c r="T176">
        <f t="shared" si="16"/>
        <v>3.2377547904848174E-6</v>
      </c>
      <c r="U176">
        <f t="shared" si="17"/>
        <v>1184.3068051777877</v>
      </c>
    </row>
    <row r="177" spans="1:21" x14ac:dyDescent="0.25">
      <c r="A177">
        <v>555</v>
      </c>
      <c r="D177" s="1"/>
      <c r="E177" s="1">
        <v>0.51205009999999995</v>
      </c>
      <c r="F177" s="1">
        <v>1</v>
      </c>
      <c r="G177" s="1">
        <v>5.7499990000000004E-3</v>
      </c>
      <c r="H177">
        <f t="shared" si="12"/>
        <v>1.5797224923735805E-3</v>
      </c>
      <c r="I177">
        <f t="shared" si="13"/>
        <v>8.0889706019214103E-4</v>
      </c>
      <c r="J177">
        <f t="shared" si="14"/>
        <v>1.5797224923735805E-3</v>
      </c>
      <c r="K177">
        <f t="shared" si="15"/>
        <v>9.0834027514255964E-6</v>
      </c>
      <c r="T177">
        <f t="shared" si="16"/>
        <v>2.8738998164684599E-6</v>
      </c>
      <c r="U177">
        <f t="shared" si="17"/>
        <v>1266.0451472429033</v>
      </c>
    </row>
    <row r="178" spans="1:21" x14ac:dyDescent="0.25">
      <c r="A178">
        <v>556</v>
      </c>
      <c r="D178" s="1"/>
      <c r="E178" s="1">
        <v>0.52829590000000004</v>
      </c>
      <c r="F178" s="1">
        <v>0.99985670000000004</v>
      </c>
      <c r="G178" s="1">
        <v>5.3036000000000003E-3</v>
      </c>
      <c r="H178">
        <f t="shared" si="12"/>
        <v>1.477732530159236E-3</v>
      </c>
      <c r="I178">
        <f t="shared" si="13"/>
        <v>7.8068003697975082E-4</v>
      </c>
      <c r="J178">
        <f t="shared" si="14"/>
        <v>1.4775207710876642E-3</v>
      </c>
      <c r="K178">
        <f t="shared" si="15"/>
        <v>7.8373022469525243E-6</v>
      </c>
      <c r="T178">
        <f t="shared" si="16"/>
        <v>2.5509344251053445E-6</v>
      </c>
      <c r="U178">
        <f t="shared" si="17"/>
        <v>1353.4248961920648</v>
      </c>
    </row>
    <row r="179" spans="1:21" x14ac:dyDescent="0.25">
      <c r="A179">
        <v>557</v>
      </c>
      <c r="D179" s="1"/>
      <c r="E179" s="1">
        <v>0.54469160000000005</v>
      </c>
      <c r="F179" s="1">
        <v>0.99930459999999999</v>
      </c>
      <c r="G179" s="1">
        <v>4.8998000000000002E-3</v>
      </c>
      <c r="H179">
        <f t="shared" si="12"/>
        <v>1.3823272385436662E-3</v>
      </c>
      <c r="I179">
        <f t="shared" si="13"/>
        <v>7.5294203528593123E-4</v>
      </c>
      <c r="J179">
        <f t="shared" si="14"/>
        <v>1.381365968181983E-3</v>
      </c>
      <c r="K179">
        <f t="shared" si="15"/>
        <v>6.7731270034162559E-6</v>
      </c>
      <c r="T179">
        <f t="shared" si="16"/>
        <v>2.264263494467901E-6</v>
      </c>
      <c r="U179">
        <f t="shared" si="17"/>
        <v>1446.8354099548253</v>
      </c>
    </row>
    <row r="180" spans="1:21" x14ac:dyDescent="0.25">
      <c r="A180">
        <v>558</v>
      </c>
      <c r="D180" s="1"/>
      <c r="E180" s="1">
        <v>0.56120939999999997</v>
      </c>
      <c r="F180" s="1">
        <v>0.99832549999999998</v>
      </c>
      <c r="G180" s="1">
        <v>4.5342000000000004E-3</v>
      </c>
      <c r="H180">
        <f t="shared" si="12"/>
        <v>1.2930814983887211E-3</v>
      </c>
      <c r="I180">
        <f t="shared" si="13"/>
        <v>7.2568949186183507E-4</v>
      </c>
      <c r="J180">
        <f t="shared" si="14"/>
        <v>1.2909162334196693E-3</v>
      </c>
      <c r="K180">
        <f t="shared" si="15"/>
        <v>5.8630901299941396E-6</v>
      </c>
      <c r="T180">
        <f t="shared" si="16"/>
        <v>2.0098082968825273E-6</v>
      </c>
      <c r="U180">
        <f t="shared" si="17"/>
        <v>1546.6929191186387</v>
      </c>
    </row>
    <row r="181" spans="1:21" x14ac:dyDescent="0.25">
      <c r="A181">
        <v>559</v>
      </c>
      <c r="D181" s="1"/>
      <c r="E181" s="1">
        <v>0.57782149999999999</v>
      </c>
      <c r="F181" s="1">
        <v>0.99689870000000003</v>
      </c>
      <c r="G181" s="1">
        <v>4.2024000000000002E-3</v>
      </c>
      <c r="H181">
        <f t="shared" si="12"/>
        <v>1.2095976370699692E-3</v>
      </c>
      <c r="I181">
        <f t="shared" si="13"/>
        <v>6.9893152104822526E-4</v>
      </c>
      <c r="J181">
        <f t="shared" si="14"/>
        <v>1.2058463119181241E-3</v>
      </c>
      <c r="K181">
        <f t="shared" si="15"/>
        <v>5.0832131100228388E-6</v>
      </c>
      <c r="T181">
        <f t="shared" si="16"/>
        <v>1.7839484671668432E-6</v>
      </c>
      <c r="U181">
        <f t="shared" si="17"/>
        <v>1653.4423816226836</v>
      </c>
    </row>
    <row r="182" spans="1:21" x14ac:dyDescent="0.25">
      <c r="A182">
        <v>560</v>
      </c>
      <c r="D182" s="1"/>
      <c r="E182" s="1">
        <v>0.59450000000000003</v>
      </c>
      <c r="F182" s="1">
        <v>0.995</v>
      </c>
      <c r="G182" s="1">
        <v>3.8999999999999998E-3</v>
      </c>
      <c r="H182">
        <f t="shared" si="12"/>
        <v>1.1315036564777084E-3</v>
      </c>
      <c r="I182">
        <f t="shared" si="13"/>
        <v>6.7267892377599766E-4</v>
      </c>
      <c r="J182">
        <f t="shared" si="14"/>
        <v>1.1258461381953198E-3</v>
      </c>
      <c r="K182">
        <f t="shared" si="15"/>
        <v>4.4128642602630623E-6</v>
      </c>
      <c r="T182">
        <f t="shared" si="16"/>
        <v>1.5834704924063404E-6</v>
      </c>
      <c r="U182">
        <f t="shared" si="17"/>
        <v>1767.5594654586951</v>
      </c>
    </row>
    <row r="183" spans="1:21" x14ac:dyDescent="0.25">
      <c r="A183">
        <v>561</v>
      </c>
      <c r="D183" s="1"/>
      <c r="E183" s="1">
        <v>0.61122089999999996</v>
      </c>
      <c r="F183" s="1">
        <v>0.9926005</v>
      </c>
      <c r="G183" s="1">
        <v>3.6232E-3</v>
      </c>
      <c r="H183">
        <f t="shared" si="12"/>
        <v>1.0584515754213488E-3</v>
      </c>
      <c r="I183">
        <f t="shared" si="13"/>
        <v>6.4694772453545467E-4</v>
      </c>
      <c r="J183">
        <f t="shared" si="14"/>
        <v>1.0506195629890185E-3</v>
      </c>
      <c r="K183">
        <f t="shared" si="15"/>
        <v>3.834981748066631E-6</v>
      </c>
      <c r="T183">
        <f t="shared" si="16"/>
        <v>1.4055219903877868E-6</v>
      </c>
      <c r="U183">
        <f t="shared" si="17"/>
        <v>1889.5526682136237</v>
      </c>
    </row>
    <row r="184" spans="1:21" x14ac:dyDescent="0.25">
      <c r="A184">
        <v>562</v>
      </c>
      <c r="D184" s="1"/>
      <c r="E184" s="1">
        <v>0.62797579999999997</v>
      </c>
      <c r="F184" s="1">
        <v>0.98974260000000003</v>
      </c>
      <c r="G184" s="1">
        <v>3.3706000000000001E-3</v>
      </c>
      <c r="H184">
        <f t="shared" si="12"/>
        <v>9.9011587905116884E-4</v>
      </c>
      <c r="I184">
        <f t="shared" si="13"/>
        <v>6.2176881123986096E-4</v>
      </c>
      <c r="J184">
        <f t="shared" si="14"/>
        <v>9.7995986443338932E-4</v>
      </c>
      <c r="K184">
        <f t="shared" si="15"/>
        <v>3.3372845819298699E-6</v>
      </c>
      <c r="T184">
        <f t="shared" si="16"/>
        <v>1.2475711261670338E-6</v>
      </c>
      <c r="U184">
        <f t="shared" si="17"/>
        <v>2019.965582898606</v>
      </c>
    </row>
    <row r="185" spans="1:21" x14ac:dyDescent="0.25">
      <c r="A185">
        <v>563</v>
      </c>
      <c r="D185" s="1"/>
      <c r="E185" s="1">
        <v>0.64476020000000001</v>
      </c>
      <c r="F185" s="1">
        <v>0.9864444</v>
      </c>
      <c r="G185" s="1">
        <v>3.1413999999999999E-3</v>
      </c>
      <c r="H185">
        <f t="shared" si="12"/>
        <v>9.2619206838822265E-4</v>
      </c>
      <c r="I185">
        <f t="shared" si="13"/>
        <v>5.9717178325240409E-4</v>
      </c>
      <c r="J185">
        <f t="shared" si="14"/>
        <v>9.1363697918597927E-4</v>
      </c>
      <c r="K185">
        <f t="shared" si="15"/>
        <v>2.9095397636347624E-6</v>
      </c>
      <c r="T185">
        <f t="shared" si="16"/>
        <v>1.1073705893539627E-6</v>
      </c>
      <c r="U185">
        <f t="shared" si="17"/>
        <v>2159.3793201606668</v>
      </c>
    </row>
    <row r="186" spans="1:21" x14ac:dyDescent="0.25">
      <c r="A186">
        <v>564</v>
      </c>
      <c r="D186" s="1"/>
      <c r="E186" s="1">
        <v>0.66156970000000004</v>
      </c>
      <c r="F186" s="1">
        <v>0.98272409999999999</v>
      </c>
      <c r="G186" s="1">
        <v>2.9348E-3</v>
      </c>
      <c r="H186">
        <f t="shared" si="12"/>
        <v>8.6639530349928609E-4</v>
      </c>
      <c r="I186">
        <f t="shared" si="13"/>
        <v>5.7318088101743171E-4</v>
      </c>
      <c r="J186">
        <f t="shared" si="14"/>
        <v>8.5142754487556272E-4</v>
      </c>
      <c r="K186">
        <f t="shared" si="15"/>
        <v>2.5426969367097049E-6</v>
      </c>
      <c r="T186">
        <f t="shared" si="16"/>
        <v>9.829256195866489E-7</v>
      </c>
      <c r="U186">
        <f t="shared" si="17"/>
        <v>2308.4150976703049</v>
      </c>
    </row>
    <row r="187" spans="1:21" x14ac:dyDescent="0.25">
      <c r="A187">
        <v>565</v>
      </c>
      <c r="D187" s="1"/>
      <c r="E187" s="1">
        <v>0.6784</v>
      </c>
      <c r="F187" s="1">
        <v>0.97860000000000003</v>
      </c>
      <c r="G187" s="1">
        <v>2.7499989999999999E-3</v>
      </c>
      <c r="H187">
        <f t="shared" si="12"/>
        <v>8.1045913427094584E-4</v>
      </c>
      <c r="I187">
        <f t="shared" si="13"/>
        <v>5.4981547668940967E-4</v>
      </c>
      <c r="J187">
        <f t="shared" si="14"/>
        <v>7.9311530879754759E-4</v>
      </c>
      <c r="K187">
        <f t="shared" si="15"/>
        <v>2.2287618087859666E-6</v>
      </c>
      <c r="T187">
        <f t="shared" si="16"/>
        <v>8.7246562526411593E-7</v>
      </c>
      <c r="U187">
        <f t="shared" si="17"/>
        <v>2467.7370082231428</v>
      </c>
    </row>
    <row r="188" spans="1:21" x14ac:dyDescent="0.25">
      <c r="A188">
        <v>566</v>
      </c>
      <c r="D188" s="1"/>
      <c r="E188" s="1">
        <v>0.69523919999999995</v>
      </c>
      <c r="F188" s="1">
        <v>0.9740837</v>
      </c>
      <c r="G188" s="1">
        <v>2.5852000000000002E-3</v>
      </c>
      <c r="H188">
        <f t="shared" si="12"/>
        <v>7.5813431312731015E-4</v>
      </c>
      <c r="I188">
        <f t="shared" si="13"/>
        <v>5.2708469335118054E-4</v>
      </c>
      <c r="J188">
        <f t="shared" si="14"/>
        <v>7.3848627682800887E-4</v>
      </c>
      <c r="K188">
        <f t="shared" si="15"/>
        <v>1.9599288262967222E-6</v>
      </c>
      <c r="T188">
        <f t="shared" si="16"/>
        <v>7.7441899173165342E-7</v>
      </c>
      <c r="U188">
        <f t="shared" si="17"/>
        <v>2638.0549788900471</v>
      </c>
    </row>
    <row r="189" spans="1:21" x14ac:dyDescent="0.25">
      <c r="A189">
        <v>567</v>
      </c>
      <c r="D189" s="1"/>
      <c r="E189" s="1">
        <v>0.71205859999999999</v>
      </c>
      <c r="F189" s="1">
        <v>0.96917120000000001</v>
      </c>
      <c r="G189" s="1">
        <v>2.4386E-3</v>
      </c>
      <c r="H189">
        <f t="shared" si="12"/>
        <v>7.0918768440089578E-4</v>
      </c>
      <c r="I189">
        <f t="shared" si="13"/>
        <v>5.0498318969174362E-4</v>
      </c>
      <c r="J189">
        <f t="shared" si="14"/>
        <v>6.8732427911603747E-4</v>
      </c>
      <c r="K189">
        <f t="shared" si="15"/>
        <v>1.7294250871800243E-6</v>
      </c>
      <c r="T189">
        <f t="shared" si="16"/>
        <v>6.8739072049184851E-7</v>
      </c>
      <c r="U189">
        <f t="shared" si="17"/>
        <v>2820.127934401542</v>
      </c>
    </row>
    <row r="190" spans="1:21" x14ac:dyDescent="0.25">
      <c r="A190">
        <v>568</v>
      </c>
      <c r="D190" s="1"/>
      <c r="E190" s="1">
        <v>0.72882840000000004</v>
      </c>
      <c r="F190" s="1">
        <v>0.96385679999999996</v>
      </c>
      <c r="G190" s="1">
        <v>2.3094000000000001E-3</v>
      </c>
      <c r="H190">
        <f t="shared" si="12"/>
        <v>6.6340114540785436E-4</v>
      </c>
      <c r="I190">
        <f t="shared" si="13"/>
        <v>4.8350559536577389E-4</v>
      </c>
      <c r="J190">
        <f t="shared" si="14"/>
        <v>6.3942370512914916E-4</v>
      </c>
      <c r="K190">
        <f t="shared" si="15"/>
        <v>1.532058605204899E-6</v>
      </c>
      <c r="T190">
        <f t="shared" si="16"/>
        <v>6.1014258129406959E-7</v>
      </c>
      <c r="U190">
        <f t="shared" si="17"/>
        <v>3014.7671788622624</v>
      </c>
    </row>
    <row r="191" spans="1:21" x14ac:dyDescent="0.25">
      <c r="A191">
        <v>569</v>
      </c>
      <c r="D191" s="1"/>
      <c r="E191" s="1">
        <v>0.74551880000000004</v>
      </c>
      <c r="F191" s="1">
        <v>0.95813490000000001</v>
      </c>
      <c r="G191" s="1">
        <v>2.1968000000000001E-3</v>
      </c>
      <c r="H191">
        <f t="shared" si="12"/>
        <v>6.2057067459814913E-4</v>
      </c>
      <c r="I191">
        <f t="shared" si="13"/>
        <v>4.6264710464160262E-4</v>
      </c>
      <c r="J191">
        <f t="shared" si="14"/>
        <v>5.9459042124903011E-4</v>
      </c>
      <c r="K191">
        <f t="shared" si="15"/>
        <v>1.363269657957214E-6</v>
      </c>
      <c r="T191">
        <f t="shared" si="16"/>
        <v>5.4157549470818844E-7</v>
      </c>
      <c r="U191">
        <f t="shared" si="17"/>
        <v>3222.8400108642181</v>
      </c>
    </row>
    <row r="192" spans="1:21" x14ac:dyDescent="0.25">
      <c r="A192">
        <v>570</v>
      </c>
      <c r="D192" s="1"/>
      <c r="E192" s="1">
        <v>0.7621</v>
      </c>
      <c r="F192" s="1">
        <v>0.95199999999999996</v>
      </c>
      <c r="G192" s="1">
        <v>2.0999999999999999E-3</v>
      </c>
      <c r="H192">
        <f t="shared" si="12"/>
        <v>5.8050542245023835E-4</v>
      </c>
      <c r="I192">
        <f t="shared" si="13"/>
        <v>4.4240318244932666E-4</v>
      </c>
      <c r="J192">
        <f t="shared" si="14"/>
        <v>5.5264116217262687E-4</v>
      </c>
      <c r="K192">
        <f t="shared" si="15"/>
        <v>1.2190613871455005E-6</v>
      </c>
      <c r="T192">
        <f t="shared" si="16"/>
        <v>4.8071389452337828E-7</v>
      </c>
      <c r="U192">
        <f t="shared" si="17"/>
        <v>3445.2735881074145</v>
      </c>
    </row>
    <row r="193" spans="1:21" x14ac:dyDescent="0.25">
      <c r="A193">
        <v>571</v>
      </c>
      <c r="D193" s="1"/>
      <c r="E193" s="1">
        <v>0.77854319999999999</v>
      </c>
      <c r="F193" s="1">
        <v>0.94545040000000002</v>
      </c>
      <c r="G193" s="1">
        <v>2.0177329999999999E-3</v>
      </c>
      <c r="H193">
        <f t="shared" si="12"/>
        <v>5.4302686105932242E-4</v>
      </c>
      <c r="I193">
        <f t="shared" si="13"/>
        <v>4.2276987009508027E-4</v>
      </c>
      <c r="J193">
        <f t="shared" si="14"/>
        <v>5.1340496299928087E-4</v>
      </c>
      <c r="K193">
        <f t="shared" si="15"/>
        <v>1.0956832174458097E-6</v>
      </c>
      <c r="T193">
        <f t="shared" si="16"/>
        <v>4.2669184748166422E-7</v>
      </c>
      <c r="U193">
        <f t="shared" si="17"/>
        <v>3683.0590587484899</v>
      </c>
    </row>
    <row r="194" spans="1:21" x14ac:dyDescent="0.25">
      <c r="A194">
        <v>572</v>
      </c>
      <c r="D194" s="1"/>
      <c r="E194" s="1">
        <v>0.79482560000000002</v>
      </c>
      <c r="F194" s="1">
        <v>0.93849919999999998</v>
      </c>
      <c r="G194" s="1">
        <v>1.9482E-3</v>
      </c>
      <c r="H194">
        <f t="shared" si="12"/>
        <v>5.0796798862982775E-4</v>
      </c>
      <c r="I194">
        <f t="shared" si="13"/>
        <v>4.0374596134349602E-4</v>
      </c>
      <c r="J194">
        <f t="shared" si="14"/>
        <v>4.7672755095470241E-4</v>
      </c>
      <c r="K194">
        <f t="shared" si="15"/>
        <v>9.896232354486305E-7</v>
      </c>
      <c r="T194">
        <f t="shared" si="16"/>
        <v>3.7874073285905787E-7</v>
      </c>
      <c r="U194">
        <f t="shared" si="17"/>
        <v>3937.2559778861869</v>
      </c>
    </row>
    <row r="195" spans="1:21" x14ac:dyDescent="0.25">
      <c r="A195">
        <v>573</v>
      </c>
      <c r="D195" s="1"/>
      <c r="E195" s="1">
        <v>0.81092640000000005</v>
      </c>
      <c r="F195" s="1">
        <v>0.93116279999999996</v>
      </c>
      <c r="G195" s="1">
        <v>1.8898000000000001E-3</v>
      </c>
      <c r="H195">
        <f t="shared" ref="H195:H258" si="18">2/(T195+U195)</f>
        <v>4.7517258532738259E-4</v>
      </c>
      <c r="I195">
        <f t="shared" ref="I195:I258" si="19">H195*E195</f>
        <v>3.8532999399822722E-4</v>
      </c>
      <c r="J195">
        <f t="shared" ref="J195:J258" si="20">H195*F195</f>
        <v>4.4246303503668447E-4</v>
      </c>
      <c r="K195">
        <f t="shared" ref="K195:K258" si="21">H195*G195</f>
        <v>8.9798115175168768E-7</v>
      </c>
      <c r="T195">
        <f t="shared" ref="T195:T258" si="22">EXP((B$2-A195)/C$2)</f>
        <v>3.3617830660048016E-7</v>
      </c>
      <c r="U195">
        <f t="shared" ref="U195:U258" si="23">EXP((A195-B$2)/D$2)</f>
        <v>4208.9970288633231</v>
      </c>
    </row>
    <row r="196" spans="1:21" x14ac:dyDescent="0.25">
      <c r="A196">
        <v>574</v>
      </c>
      <c r="D196" s="1"/>
      <c r="E196" s="1">
        <v>0.82682480000000003</v>
      </c>
      <c r="F196" s="1">
        <v>0.92345759999999999</v>
      </c>
      <c r="G196" s="1">
        <v>1.8409329999999999E-3</v>
      </c>
      <c r="H196">
        <f t="shared" si="18"/>
        <v>4.4449451717443411E-4</v>
      </c>
      <c r="I196">
        <f t="shared" si="19"/>
        <v>3.6751909026384806E-4</v>
      </c>
      <c r="J196">
        <f t="shared" si="20"/>
        <v>4.1047184004306173E-4</v>
      </c>
      <c r="K196">
        <f t="shared" si="21"/>
        <v>8.1828462498548248E-7</v>
      </c>
      <c r="T196">
        <f t="shared" si="22"/>
        <v>2.9839899441400522E-7</v>
      </c>
      <c r="U196">
        <f t="shared" si="23"/>
        <v>4499.4930704229546</v>
      </c>
    </row>
    <row r="197" spans="1:21" x14ac:dyDescent="0.25">
      <c r="A197">
        <v>575</v>
      </c>
      <c r="D197" s="1"/>
      <c r="E197" s="1">
        <v>0.84250000000000003</v>
      </c>
      <c r="F197" s="1">
        <v>0.91539999999999999</v>
      </c>
      <c r="G197" s="1">
        <v>1.8E-3</v>
      </c>
      <c r="H197">
        <f t="shared" si="18"/>
        <v>4.1579708488770291E-4</v>
      </c>
      <c r="I197">
        <f t="shared" si="19"/>
        <v>3.5030904401788968E-4</v>
      </c>
      <c r="J197">
        <f t="shared" si="20"/>
        <v>3.8062065150620323E-4</v>
      </c>
      <c r="K197">
        <f t="shared" si="21"/>
        <v>7.4843475279786519E-7</v>
      </c>
      <c r="T197">
        <f t="shared" si="22"/>
        <v>2.6486527571545122E-7</v>
      </c>
      <c r="U197">
        <f t="shared" si="23"/>
        <v>4810.0385322086213</v>
      </c>
    </row>
    <row r="198" spans="1:21" x14ac:dyDescent="0.25">
      <c r="A198">
        <v>576</v>
      </c>
      <c r="D198" s="1"/>
      <c r="E198" s="1">
        <v>0.85793249999999999</v>
      </c>
      <c r="F198" s="1">
        <v>0.90700639999999999</v>
      </c>
      <c r="G198" s="1">
        <v>1.766267E-3</v>
      </c>
      <c r="H198">
        <f t="shared" si="18"/>
        <v>3.8895241475596181E-4</v>
      </c>
      <c r="I198">
        <f t="shared" si="19"/>
        <v>3.3369491757261917E-4</v>
      </c>
      <c r="J198">
        <f t="shared" si="20"/>
        <v>3.527823294791118E-4</v>
      </c>
      <c r="K198">
        <f t="shared" si="21"/>
        <v>6.8699381475376843E-7</v>
      </c>
      <c r="T198">
        <f t="shared" si="22"/>
        <v>2.3510003583487024E-7</v>
      </c>
      <c r="U198">
        <f t="shared" si="23"/>
        <v>5142.0171826504948</v>
      </c>
    </row>
    <row r="199" spans="1:21" x14ac:dyDescent="0.25">
      <c r="A199">
        <v>577</v>
      </c>
      <c r="D199" s="1"/>
      <c r="E199" s="1">
        <v>0.87308160000000001</v>
      </c>
      <c r="F199" s="1">
        <v>0.8982772</v>
      </c>
      <c r="G199" s="1">
        <v>1.7378000000000001E-3</v>
      </c>
      <c r="H199">
        <f t="shared" si="18"/>
        <v>3.6384088884392212E-4</v>
      </c>
      <c r="I199">
        <f t="shared" si="19"/>
        <v>3.1766278537727365E-4</v>
      </c>
      <c r="J199">
        <f t="shared" si="20"/>
        <v>3.268299748762296E-4</v>
      </c>
      <c r="K199">
        <f t="shared" si="21"/>
        <v>6.322826966329679E-7</v>
      </c>
      <c r="T199">
        <f t="shared" si="22"/>
        <v>2.0867977767284581E-7</v>
      </c>
      <c r="U199">
        <f t="shared" si="23"/>
        <v>5496.9082949388339</v>
      </c>
    </row>
    <row r="200" spans="1:21" x14ac:dyDescent="0.25">
      <c r="A200">
        <v>578</v>
      </c>
      <c r="D200" s="1"/>
      <c r="E200" s="1">
        <v>0.88789439999999997</v>
      </c>
      <c r="F200" s="1">
        <v>0.88920480000000002</v>
      </c>
      <c r="G200" s="1">
        <v>1.7112E-3</v>
      </c>
      <c r="H200">
        <f t="shared" si="18"/>
        <v>3.4035061198326751E-4</v>
      </c>
      <c r="I200">
        <f t="shared" si="19"/>
        <v>3.0219540241651613E-4</v>
      </c>
      <c r="J200">
        <f t="shared" si="20"/>
        <v>3.0264139785845899E-4</v>
      </c>
      <c r="K200">
        <f t="shared" si="21"/>
        <v>5.8240796722576734E-7</v>
      </c>
      <c r="T200">
        <f t="shared" si="22"/>
        <v>1.8522859622265271E-7</v>
      </c>
      <c r="U200">
        <f t="shared" si="23"/>
        <v>5876.2932385597778</v>
      </c>
    </row>
    <row r="201" spans="1:21" x14ac:dyDescent="0.25">
      <c r="A201">
        <v>579</v>
      </c>
      <c r="D201" s="1"/>
      <c r="E201" s="1">
        <v>0.90231810000000001</v>
      </c>
      <c r="F201" s="1">
        <v>0.87978160000000005</v>
      </c>
      <c r="G201" s="1">
        <v>1.6830669999999999E-3</v>
      </c>
      <c r="H201">
        <f t="shared" si="18"/>
        <v>3.1837691317577468E-4</v>
      </c>
      <c r="I201">
        <f t="shared" si="19"/>
        <v>2.8727725138062997E-4</v>
      </c>
      <c r="J201">
        <f t="shared" si="20"/>
        <v>2.8010215007684414E-4</v>
      </c>
      <c r="K201">
        <f t="shared" si="21"/>
        <v>5.3584967612801157E-7</v>
      </c>
      <c r="T201">
        <f t="shared" si="22"/>
        <v>1.6441283022834534E-7</v>
      </c>
      <c r="U201">
        <f t="shared" si="23"/>
        <v>6281.8625257650583</v>
      </c>
    </row>
    <row r="202" spans="1:21" x14ac:dyDescent="0.25">
      <c r="A202">
        <v>580</v>
      </c>
      <c r="D202" s="1"/>
      <c r="E202" s="1">
        <v>0.9163</v>
      </c>
      <c r="F202" s="1">
        <v>0.87</v>
      </c>
      <c r="G202" s="1">
        <v>1.6500009999999999E-3</v>
      </c>
      <c r="H202">
        <f t="shared" si="18"/>
        <v>2.9782187918682537E-4</v>
      </c>
      <c r="I202">
        <f t="shared" si="19"/>
        <v>2.7289418789888811E-4</v>
      </c>
      <c r="J202">
        <f t="shared" si="20"/>
        <v>2.5910503489253806E-4</v>
      </c>
      <c r="K202">
        <f t="shared" si="21"/>
        <v>4.9140639848014104E-7</v>
      </c>
      <c r="T202">
        <f t="shared" si="22"/>
        <v>1.4593631488305206E-7</v>
      </c>
      <c r="U202">
        <f t="shared" si="23"/>
        <v>6715.4233443739886</v>
      </c>
    </row>
    <row r="203" spans="1:21" x14ac:dyDescent="0.25">
      <c r="A203">
        <v>581</v>
      </c>
      <c r="D203" s="1"/>
      <c r="E203" s="1">
        <v>0.9297995</v>
      </c>
      <c r="F203" s="1">
        <v>0.85986130000000005</v>
      </c>
      <c r="G203" s="1">
        <v>1.6101329999999999E-3</v>
      </c>
      <c r="H203">
        <f t="shared" si="18"/>
        <v>2.7859391825102409E-4</v>
      </c>
      <c r="I203">
        <f t="shared" si="19"/>
        <v>2.5903648589284308E-4</v>
      </c>
      <c r="J203">
        <f t="shared" si="20"/>
        <v>2.3955212871941932E-4</v>
      </c>
      <c r="K203">
        <f t="shared" si="21"/>
        <v>4.4857326137527617E-7</v>
      </c>
      <c r="T203">
        <f t="shared" si="22"/>
        <v>1.295361680233005E-7</v>
      </c>
      <c r="U203">
        <f t="shared" si="23"/>
        <v>7178.9076104735104</v>
      </c>
    </row>
    <row r="204" spans="1:21" x14ac:dyDescent="0.25">
      <c r="A204">
        <v>582</v>
      </c>
      <c r="D204" s="1"/>
      <c r="E204" s="1">
        <v>0.94279840000000004</v>
      </c>
      <c r="F204" s="1">
        <v>0.84939200000000004</v>
      </c>
      <c r="G204" s="1">
        <v>1.5644000000000001E-3</v>
      </c>
      <c r="H204">
        <f t="shared" si="18"/>
        <v>2.6060735194583049E-4</v>
      </c>
      <c r="I204">
        <f t="shared" si="19"/>
        <v>2.4570019444276588E-4</v>
      </c>
      <c r="J204">
        <f t="shared" si="20"/>
        <v>2.2135779988397287E-4</v>
      </c>
      <c r="K204">
        <f t="shared" si="21"/>
        <v>4.0769414138405724E-7</v>
      </c>
      <c r="T204">
        <f t="shared" si="22"/>
        <v>1.1497904986573956E-7</v>
      </c>
      <c r="U204">
        <f t="shared" si="23"/>
        <v>7674.3805768985103</v>
      </c>
    </row>
    <row r="205" spans="1:21" x14ac:dyDescent="0.25">
      <c r="A205">
        <v>583</v>
      </c>
      <c r="D205" s="1"/>
      <c r="E205" s="1">
        <v>0.95527759999999995</v>
      </c>
      <c r="F205" s="1">
        <v>0.83862199999999998</v>
      </c>
      <c r="G205" s="1">
        <v>1.5135999999999999E-3</v>
      </c>
      <c r="H205">
        <f t="shared" si="18"/>
        <v>2.4378203341462611E-4</v>
      </c>
      <c r="I205">
        <f t="shared" si="19"/>
        <v>2.3287951580344381E-4</v>
      </c>
      <c r="J205">
        <f t="shared" si="20"/>
        <v>2.0444097642624058E-4</v>
      </c>
      <c r="K205">
        <f t="shared" si="21"/>
        <v>3.6898848577637805E-7</v>
      </c>
      <c r="T205">
        <f t="shared" si="22"/>
        <v>1.0205784307013195E-7</v>
      </c>
      <c r="U205">
        <f t="shared" si="23"/>
        <v>8204.0500358511108</v>
      </c>
    </row>
    <row r="206" spans="1:21" x14ac:dyDescent="0.25">
      <c r="A206">
        <v>584</v>
      </c>
      <c r="D206" s="1"/>
      <c r="E206" s="1">
        <v>0.96721789999999996</v>
      </c>
      <c r="F206" s="1">
        <v>0.82758129999999996</v>
      </c>
      <c r="G206" s="1">
        <v>1.4585329999999999E-3</v>
      </c>
      <c r="H206">
        <f t="shared" si="18"/>
        <v>2.2804299023803913E-4</v>
      </c>
      <c r="I206">
        <f t="shared" si="19"/>
        <v>2.2056726212775669E-4</v>
      </c>
      <c r="J206">
        <f t="shared" si="20"/>
        <v>1.8872411431708372E-4</v>
      </c>
      <c r="K206">
        <f t="shared" si="21"/>
        <v>3.3260822668085793E-7</v>
      </c>
      <c r="T206">
        <f t="shared" si="22"/>
        <v>9.0588705892857357E-8</v>
      </c>
      <c r="U206">
        <f t="shared" si="23"/>
        <v>8770.2761566653407</v>
      </c>
    </row>
    <row r="207" spans="1:21" x14ac:dyDescent="0.25">
      <c r="A207">
        <v>585</v>
      </c>
      <c r="D207" s="1"/>
      <c r="E207" s="1">
        <v>0.97860000000000003</v>
      </c>
      <c r="F207" s="1">
        <v>0.81630000000000003</v>
      </c>
      <c r="G207" s="1">
        <v>1.4E-3</v>
      </c>
      <c r="H207">
        <f t="shared" si="18"/>
        <v>2.1332009036219548E-4</v>
      </c>
      <c r="I207">
        <f t="shared" si="19"/>
        <v>2.087550404284445E-4</v>
      </c>
      <c r="J207">
        <f t="shared" si="20"/>
        <v>1.7413318976266018E-4</v>
      </c>
      <c r="K207">
        <f t="shared" si="21"/>
        <v>2.9864812650707365E-7</v>
      </c>
      <c r="T207">
        <f t="shared" si="22"/>
        <v>8.0408456503469661E-8</v>
      </c>
      <c r="U207">
        <f t="shared" si="23"/>
        <v>9375.5820025533176</v>
      </c>
    </row>
    <row r="208" spans="1:21" x14ac:dyDescent="0.25">
      <c r="A208">
        <v>586</v>
      </c>
      <c r="D208" s="1"/>
      <c r="E208" s="1">
        <v>0.98938559999999998</v>
      </c>
      <c r="F208" s="1">
        <v>0.80479469999999997</v>
      </c>
      <c r="G208" s="1">
        <v>1.3366669999999999E-3</v>
      </c>
      <c r="H208">
        <f t="shared" si="18"/>
        <v>1.9954772959529014E-4</v>
      </c>
      <c r="I208">
        <f t="shared" si="19"/>
        <v>1.974296501742739E-4</v>
      </c>
      <c r="J208">
        <f t="shared" si="20"/>
        <v>1.6059495517532264E-4</v>
      </c>
      <c r="K208">
        <f t="shared" si="21"/>
        <v>2.6672886507494766E-7</v>
      </c>
      <c r="T208">
        <f t="shared" si="22"/>
        <v>7.137225124859784E-8</v>
      </c>
      <c r="U208">
        <f t="shared" si="23"/>
        <v>10022.664773195011</v>
      </c>
    </row>
    <row r="209" spans="1:21" x14ac:dyDescent="0.25">
      <c r="A209">
        <v>587</v>
      </c>
      <c r="D209" s="1"/>
      <c r="E209" s="1">
        <v>0.99954880000000002</v>
      </c>
      <c r="F209" s="1">
        <v>0.79308199999999995</v>
      </c>
      <c r="G209" s="1">
        <v>1.2700000000000001E-3</v>
      </c>
      <c r="H209">
        <f t="shared" si="18"/>
        <v>1.8666453927999098E-4</v>
      </c>
      <c r="I209">
        <f t="shared" si="19"/>
        <v>1.8658031623986786E-4</v>
      </c>
      <c r="J209">
        <f t="shared" si="20"/>
        <v>1.4804028614125381E-4</v>
      </c>
      <c r="K209">
        <f t="shared" si="21"/>
        <v>2.3706396488558858E-7</v>
      </c>
      <c r="T209">
        <f t="shared" si="22"/>
        <v>6.3351523829750008E-8</v>
      </c>
      <c r="U209">
        <f t="shared" si="23"/>
        <v>10714.407823267584</v>
      </c>
    </row>
    <row r="210" spans="1:21" x14ac:dyDescent="0.25">
      <c r="A210">
        <v>588</v>
      </c>
      <c r="D210" s="1"/>
      <c r="E210" s="1">
        <v>1.0090892</v>
      </c>
      <c r="F210" s="1">
        <v>0.781192</v>
      </c>
      <c r="G210" s="1">
        <v>1.2049999999999999E-3</v>
      </c>
      <c r="H210">
        <f t="shared" si="18"/>
        <v>1.7461311283907766E-4</v>
      </c>
      <c r="I210">
        <f t="shared" si="19"/>
        <v>1.762002063442946E-4</v>
      </c>
      <c r="J210">
        <f t="shared" si="20"/>
        <v>1.3640636684498475E-4</v>
      </c>
      <c r="K210">
        <f t="shared" si="21"/>
        <v>2.1040880097108855E-7</v>
      </c>
      <c r="T210">
        <f t="shared" si="22"/>
        <v>5.6232156073824685E-8</v>
      </c>
      <c r="U210">
        <f t="shared" si="23"/>
        <v>11453.893510468302</v>
      </c>
    </row>
    <row r="211" spans="1:21" x14ac:dyDescent="0.25">
      <c r="A211">
        <v>589</v>
      </c>
      <c r="D211" s="1"/>
      <c r="E211" s="1">
        <v>1.0180064</v>
      </c>
      <c r="F211" s="1">
        <v>0.76915469999999997</v>
      </c>
      <c r="G211" s="1">
        <v>1.1466670000000001E-3</v>
      </c>
      <c r="H211">
        <f t="shared" si="18"/>
        <v>1.633397499758303E-4</v>
      </c>
      <c r="I211">
        <f t="shared" si="19"/>
        <v>1.662809108497951E-4</v>
      </c>
      <c r="J211">
        <f t="shared" si="20"/>
        <v>1.2563353639073475E-4</v>
      </c>
      <c r="K211">
        <f t="shared" si="21"/>
        <v>1.8729630108553542E-7</v>
      </c>
      <c r="T211">
        <f t="shared" si="22"/>
        <v>4.9912854270224869E-8</v>
      </c>
      <c r="U211">
        <f t="shared" si="23"/>
        <v>12244.416930280542</v>
      </c>
    </row>
    <row r="212" spans="1:21" x14ac:dyDescent="0.25">
      <c r="A212">
        <v>590</v>
      </c>
      <c r="D212" s="1"/>
      <c r="E212" s="1">
        <v>1.0263</v>
      </c>
      <c r="F212" s="1">
        <v>0.75700000000000001</v>
      </c>
      <c r="G212" s="1">
        <v>1.1000000000000001E-3</v>
      </c>
      <c r="H212">
        <f t="shared" si="18"/>
        <v>1.5279421738933739E-4</v>
      </c>
      <c r="I212">
        <f t="shared" si="19"/>
        <v>1.5681270530667696E-4</v>
      </c>
      <c r="J212">
        <f t="shared" si="20"/>
        <v>1.156652225637284E-4</v>
      </c>
      <c r="K212">
        <f t="shared" si="21"/>
        <v>1.6807363912827114E-7</v>
      </c>
      <c r="T212">
        <f t="shared" si="22"/>
        <v>4.4303707973245575E-8</v>
      </c>
      <c r="U212">
        <f t="shared" si="23"/>
        <v>13089.500598684299</v>
      </c>
    </row>
    <row r="213" spans="1:21" x14ac:dyDescent="0.25">
      <c r="A213">
        <v>591</v>
      </c>
      <c r="D213" s="1"/>
      <c r="E213" s="1">
        <v>1.0339826999999999</v>
      </c>
      <c r="F213" s="1">
        <v>0.74475409999999997</v>
      </c>
      <c r="G213" s="1">
        <v>1.0688E-3</v>
      </c>
      <c r="H213">
        <f t="shared" si="18"/>
        <v>1.4292952493849147E-4</v>
      </c>
      <c r="I213">
        <f t="shared" si="19"/>
        <v>1.4778665610561874E-4</v>
      </c>
      <c r="J213">
        <f t="shared" si="20"/>
        <v>1.0644734970899376E-4</v>
      </c>
      <c r="K213">
        <f t="shared" si="21"/>
        <v>1.5276307625425966E-7</v>
      </c>
      <c r="T213">
        <f t="shared" si="22"/>
        <v>3.932491076451077E-8</v>
      </c>
      <c r="U213">
        <f t="shared" si="23"/>
        <v>13992.910148236082</v>
      </c>
    </row>
    <row r="214" spans="1:21" x14ac:dyDescent="0.25">
      <c r="A214">
        <v>592</v>
      </c>
      <c r="D214" s="1"/>
      <c r="E214" s="1">
        <v>1.040986</v>
      </c>
      <c r="F214" s="1">
        <v>0.73242240000000003</v>
      </c>
      <c r="G214" s="1">
        <v>1.0494E-3</v>
      </c>
      <c r="H214">
        <f t="shared" si="18"/>
        <v>1.3370171625727028E-4</v>
      </c>
      <c r="I214">
        <f t="shared" si="19"/>
        <v>1.3918161479979074E-4</v>
      </c>
      <c r="J214">
        <f t="shared" si="20"/>
        <v>9.7926131905268918E-5</v>
      </c>
      <c r="K214">
        <f t="shared" si="21"/>
        <v>1.4030658104037944E-7</v>
      </c>
      <c r="T214">
        <f t="shared" si="22"/>
        <v>3.4905624774581403E-8</v>
      </c>
      <c r="U214">
        <f t="shared" si="23"/>
        <v>14958.671107459171</v>
      </c>
    </row>
    <row r="215" spans="1:21" x14ac:dyDescent="0.25">
      <c r="A215">
        <v>593</v>
      </c>
      <c r="D215" s="1"/>
      <c r="E215" s="1">
        <v>1.047188</v>
      </c>
      <c r="F215" s="1">
        <v>0.72000359999999997</v>
      </c>
      <c r="G215" s="1">
        <v>1.0356E-3</v>
      </c>
      <c r="H215">
        <f t="shared" si="18"/>
        <v>1.2506967288830644E-4</v>
      </c>
      <c r="I215">
        <f t="shared" si="19"/>
        <v>1.3097146061255986E-4</v>
      </c>
      <c r="J215">
        <f t="shared" si="20"/>
        <v>9.0050614730403036E-5</v>
      </c>
      <c r="K215">
        <f t="shared" si="21"/>
        <v>1.2952215324313015E-7</v>
      </c>
      <c r="T215">
        <f t="shared" si="22"/>
        <v>3.0982972808254374E-8</v>
      </c>
      <c r="U215">
        <f t="shared" si="23"/>
        <v>15991.086838311527</v>
      </c>
    </row>
    <row r="216" spans="1:21" x14ac:dyDescent="0.25">
      <c r="A216">
        <v>594</v>
      </c>
      <c r="D216" s="1"/>
      <c r="E216" s="1">
        <v>1.0524667000000001</v>
      </c>
      <c r="F216" s="1">
        <v>0.70749649999999997</v>
      </c>
      <c r="G216" s="1">
        <v>1.0212000000000001E-3</v>
      </c>
      <c r="H216">
        <f t="shared" si="18"/>
        <v>1.1699493106197364E-4</v>
      </c>
      <c r="I216">
        <f t="shared" si="19"/>
        <v>1.231332690115229E-4</v>
      </c>
      <c r="J216">
        <f t="shared" si="20"/>
        <v>8.2773504244087635E-5</v>
      </c>
      <c r="K216">
        <f t="shared" si="21"/>
        <v>1.1947522360048748E-7</v>
      </c>
      <c r="T216">
        <f t="shared" si="22"/>
        <v>2.7501143733604514E-8</v>
      </c>
      <c r="U216">
        <f t="shared" si="23"/>
        <v>17094.757711659819</v>
      </c>
    </row>
    <row r="217" spans="1:21" x14ac:dyDescent="0.25">
      <c r="A217">
        <v>595</v>
      </c>
      <c r="D217" s="1"/>
      <c r="E217" s="1">
        <v>1.0567</v>
      </c>
      <c r="F217" s="1">
        <v>0.69489999999999996</v>
      </c>
      <c r="G217" s="1">
        <v>1E-3</v>
      </c>
      <c r="H217">
        <f t="shared" si="18"/>
        <v>1.094415103045735E-4</v>
      </c>
      <c r="I217">
        <f t="shared" si="19"/>
        <v>1.1564684393884281E-4</v>
      </c>
      <c r="J217">
        <f t="shared" si="20"/>
        <v>7.6050905510648118E-5</v>
      </c>
      <c r="K217">
        <f t="shared" si="21"/>
        <v>1.094415103045735E-7</v>
      </c>
      <c r="T217">
        <f t="shared" si="22"/>
        <v>2.4410598406324759E-8</v>
      </c>
      <c r="U217">
        <f t="shared" si="23"/>
        <v>18274.6016062038</v>
      </c>
    </row>
    <row r="218" spans="1:21" x14ac:dyDescent="0.25">
      <c r="A218">
        <v>596</v>
      </c>
      <c r="D218" s="1"/>
      <c r="E218" s="1">
        <v>1.0597943999999999</v>
      </c>
      <c r="F218" s="1">
        <v>0.68221920000000003</v>
      </c>
      <c r="G218" s="1">
        <v>9.6864E-4</v>
      </c>
      <c r="H218">
        <f t="shared" si="18"/>
        <v>1.0237575311190972E-4</v>
      </c>
      <c r="I218">
        <f t="shared" si="19"/>
        <v>1.0849724984378448E-4</v>
      </c>
      <c r="J218">
        <f t="shared" si="20"/>
        <v>6.9842704387404565E-5</v>
      </c>
      <c r="K218">
        <f t="shared" si="21"/>
        <v>9.9165249494320227E-8</v>
      </c>
      <c r="T218">
        <f t="shared" si="22"/>
        <v>2.1667364831330321E-8</v>
      </c>
      <c r="U218">
        <f t="shared" si="23"/>
        <v>19535.875822193244</v>
      </c>
    </row>
    <row r="219" spans="1:21" x14ac:dyDescent="0.25">
      <c r="A219">
        <v>597</v>
      </c>
      <c r="D219" s="1"/>
      <c r="E219" s="1">
        <v>1.0617992000000001</v>
      </c>
      <c r="F219" s="1">
        <v>0.66947159999999994</v>
      </c>
      <c r="G219" s="1">
        <v>9.2991999999999999E-4</v>
      </c>
      <c r="H219">
        <f t="shared" si="18"/>
        <v>9.5766174973850869E-5</v>
      </c>
      <c r="I219">
        <f t="shared" si="19"/>
        <v>1.0168444797429488E-4</v>
      </c>
      <c r="J219">
        <f t="shared" si="20"/>
        <v>6.4112734385623899E-5</v>
      </c>
      <c r="K219">
        <f t="shared" si="21"/>
        <v>8.9054881431683397E-8</v>
      </c>
      <c r="T219">
        <f t="shared" si="22"/>
        <v>1.923241253325153E-8</v>
      </c>
      <c r="U219">
        <f t="shared" si="23"/>
        <v>20884.200507582784</v>
      </c>
    </row>
    <row r="220" spans="1:21" x14ac:dyDescent="0.25">
      <c r="A220">
        <v>598</v>
      </c>
      <c r="D220" s="1"/>
      <c r="E220" s="1">
        <v>1.0628067999999999</v>
      </c>
      <c r="F220" s="1">
        <v>0.65667439999999999</v>
      </c>
      <c r="G220" s="1">
        <v>8.8688000000000005E-4</v>
      </c>
      <c r="H220">
        <f t="shared" si="18"/>
        <v>8.9583324081598566E-5</v>
      </c>
      <c r="I220">
        <f t="shared" si="19"/>
        <v>9.520976600052671E-5</v>
      </c>
      <c r="J220">
        <f t="shared" si="20"/>
        <v>5.8827075591289289E-5</v>
      </c>
      <c r="K220">
        <f t="shared" si="21"/>
        <v>7.9449658461488144E-8</v>
      </c>
      <c r="T220">
        <f t="shared" si="22"/>
        <v>1.7071097234414441E-8</v>
      </c>
      <c r="U220">
        <f t="shared" si="23"/>
        <v>22325.583701010415</v>
      </c>
    </row>
    <row r="221" spans="1:21" x14ac:dyDescent="0.25">
      <c r="A221">
        <v>599</v>
      </c>
      <c r="D221" s="1"/>
      <c r="E221" s="1">
        <v>1.0629096</v>
      </c>
      <c r="F221" s="1">
        <v>0.64384479999999999</v>
      </c>
      <c r="G221" s="1">
        <v>8.4256000000000001E-4</v>
      </c>
      <c r="H221">
        <f t="shared" si="18"/>
        <v>8.3799650092527717E-5</v>
      </c>
      <c r="I221">
        <f t="shared" si="19"/>
        <v>8.9071452559988604E-5</v>
      </c>
      <c r="J221">
        <f t="shared" si="20"/>
        <v>5.395396895389349E-5</v>
      </c>
      <c r="K221">
        <f t="shared" si="21"/>
        <v>7.0606233181960149E-8</v>
      </c>
      <c r="T221">
        <f t="shared" si="22"/>
        <v>1.5152667939239653E-8</v>
      </c>
      <c r="U221">
        <f t="shared" si="23"/>
        <v>23866.448103189239</v>
      </c>
    </row>
    <row r="222" spans="1:21" x14ac:dyDescent="0.25">
      <c r="A222">
        <v>600</v>
      </c>
      <c r="D222" s="1"/>
      <c r="E222" s="1">
        <v>1.0622</v>
      </c>
      <c r="F222" s="1">
        <v>0.63100000000000001</v>
      </c>
      <c r="G222" s="1">
        <v>8.0000000000000004E-4</v>
      </c>
      <c r="H222">
        <f t="shared" si="18"/>
        <v>7.8389381367825541E-5</v>
      </c>
      <c r="I222">
        <f t="shared" si="19"/>
        <v>8.326520088890429E-5</v>
      </c>
      <c r="J222">
        <f t="shared" si="20"/>
        <v>4.9463699643097916E-5</v>
      </c>
      <c r="K222">
        <f t="shared" si="21"/>
        <v>6.2711505094260437E-8</v>
      </c>
      <c r="T222">
        <f t="shared" si="22"/>
        <v>1.3449829411901713E-8</v>
      </c>
      <c r="U222">
        <f t="shared" si="23"/>
        <v>25513.659696003597</v>
      </c>
    </row>
    <row r="223" spans="1:21" x14ac:dyDescent="0.25">
      <c r="A223">
        <v>601</v>
      </c>
      <c r="D223" s="1"/>
      <c r="E223" s="1">
        <v>1.0607352000000001</v>
      </c>
      <c r="F223" s="1">
        <v>0.61815549999999997</v>
      </c>
      <c r="G223" s="1">
        <v>7.6095999999999998E-4</v>
      </c>
      <c r="H223">
        <f t="shared" si="18"/>
        <v>7.332841013590595E-5</v>
      </c>
      <c r="I223">
        <f t="shared" si="19"/>
        <v>7.7782025791192229E-5</v>
      </c>
      <c r="J223">
        <f t="shared" si="20"/>
        <v>4.5328360031766007E-5</v>
      </c>
      <c r="K223">
        <f t="shared" si="21"/>
        <v>5.5799986977018993E-8</v>
      </c>
      <c r="T223">
        <f t="shared" si="22"/>
        <v>1.1938353822220276E-8</v>
      </c>
      <c r="U223">
        <f t="shared" si="23"/>
        <v>27274.558336834929</v>
      </c>
    </row>
    <row r="224" spans="1:21" x14ac:dyDescent="0.25">
      <c r="A224">
        <v>602</v>
      </c>
      <c r="D224" s="1"/>
      <c r="E224" s="1">
        <v>1.0584435999999999</v>
      </c>
      <c r="F224" s="1">
        <v>0.60531440000000003</v>
      </c>
      <c r="G224" s="1">
        <v>7.2367999999999998E-4</v>
      </c>
      <c r="H224">
        <f t="shared" si="18"/>
        <v>6.8594185069899443E-5</v>
      </c>
      <c r="I224">
        <f t="shared" si="19"/>
        <v>7.2603076184450617E-5</v>
      </c>
      <c r="J224">
        <f t="shared" si="20"/>
        <v>4.1521047979075144E-5</v>
      </c>
      <c r="K224">
        <f t="shared" si="21"/>
        <v>4.964023985138483E-8</v>
      </c>
      <c r="T224">
        <f t="shared" si="22"/>
        <v>1.0596736034317481E-8</v>
      </c>
      <c r="U224">
        <f t="shared" si="23"/>
        <v>29156.990464442657</v>
      </c>
    </row>
    <row r="225" spans="1:21" x14ac:dyDescent="0.25">
      <c r="A225">
        <v>603</v>
      </c>
      <c r="D225" s="1"/>
      <c r="E225" s="1">
        <v>1.0552244</v>
      </c>
      <c r="F225" s="1">
        <v>0.59247559999999999</v>
      </c>
      <c r="G225" s="1">
        <v>6.8592000000000002E-4</v>
      </c>
      <c r="H225">
        <f t="shared" si="18"/>
        <v>6.4165610800548669E-5</v>
      </c>
      <c r="I225">
        <f t="shared" si="19"/>
        <v>6.7709118157642482E-5</v>
      </c>
      <c r="J225">
        <f t="shared" si="20"/>
        <v>3.8016558758421554E-5</v>
      </c>
      <c r="K225">
        <f t="shared" si="21"/>
        <v>4.4012475760312344E-8</v>
      </c>
      <c r="T225">
        <f t="shared" si="22"/>
        <v>9.4058876335195196E-9</v>
      </c>
      <c r="U225">
        <f t="shared" si="23"/>
        <v>31169.344062135769</v>
      </c>
    </row>
    <row r="226" spans="1:21" x14ac:dyDescent="0.25">
      <c r="A226">
        <v>604</v>
      </c>
      <c r="D226" s="1"/>
      <c r="E226" s="1">
        <v>1.0509767999999999</v>
      </c>
      <c r="F226" s="1">
        <v>0.57963790000000004</v>
      </c>
      <c r="G226" s="1">
        <v>6.4543999999999995E-4</v>
      </c>
      <c r="H226">
        <f t="shared" si="18"/>
        <v>6.0022953916747908E-5</v>
      </c>
      <c r="I226">
        <f t="shared" si="19"/>
        <v>6.3082732033971177E-5</v>
      </c>
      <c r="J226">
        <f t="shared" si="20"/>
        <v>3.4791578960100537E-5</v>
      </c>
      <c r="K226">
        <f t="shared" si="21"/>
        <v>3.8741215376025767E-8</v>
      </c>
      <c r="T226">
        <f t="shared" si="22"/>
        <v>8.3488653381459527E-9</v>
      </c>
      <c r="U226">
        <f t="shared" si="23"/>
        <v>33320.586034028041</v>
      </c>
    </row>
    <row r="227" spans="1:21" x14ac:dyDescent="0.25">
      <c r="A227">
        <v>605</v>
      </c>
      <c r="D227" s="1"/>
      <c r="E227" s="1">
        <v>1.0456000000000001</v>
      </c>
      <c r="F227" s="1">
        <v>0.56679999999999997</v>
      </c>
      <c r="G227" s="1">
        <v>5.9999999999999995E-4</v>
      </c>
      <c r="H227">
        <f t="shared" si="18"/>
        <v>5.6147755034869936E-5</v>
      </c>
      <c r="I227">
        <f t="shared" si="19"/>
        <v>5.8708092664460009E-5</v>
      </c>
      <c r="J227">
        <f t="shared" si="20"/>
        <v>3.1824547553764278E-5</v>
      </c>
      <c r="K227">
        <f t="shared" si="21"/>
        <v>3.3688653020921955E-8</v>
      </c>
      <c r="T227">
        <f t="shared" si="22"/>
        <v>7.4106299320538803E-9</v>
      </c>
      <c r="U227">
        <f t="shared" si="23"/>
        <v>35620.302160923551</v>
      </c>
    </row>
    <row r="228" spans="1:21" x14ac:dyDescent="0.25">
      <c r="A228">
        <v>606</v>
      </c>
      <c r="D228" s="1"/>
      <c r="E228" s="1">
        <v>1.0390368999999999</v>
      </c>
      <c r="F228" s="1">
        <v>0.55396109999999998</v>
      </c>
      <c r="G228" s="1">
        <v>5.4786699999999995E-4</v>
      </c>
      <c r="H228">
        <f t="shared" si="18"/>
        <v>5.2522746545069554E-5</v>
      </c>
      <c r="I228">
        <f t="shared" si="19"/>
        <v>5.4573071749674779E-5</v>
      </c>
      <c r="J228">
        <f t="shared" si="20"/>
        <v>2.909555845112793E-5</v>
      </c>
      <c r="K228">
        <f t="shared" si="21"/>
        <v>2.8775479581407619E-8</v>
      </c>
      <c r="T228">
        <f t="shared" si="22"/>
        <v>6.5778322880517695E-9</v>
      </c>
      <c r="U228">
        <f t="shared" si="23"/>
        <v>38078.739813872126</v>
      </c>
    </row>
    <row r="229" spans="1:21" x14ac:dyDescent="0.25">
      <c r="A229">
        <v>607</v>
      </c>
      <c r="D229" s="1"/>
      <c r="E229" s="1">
        <v>1.0313608000000001</v>
      </c>
      <c r="F229" s="1">
        <v>0.54113719999999998</v>
      </c>
      <c r="G229" s="1">
        <v>4.9160000000000002E-4</v>
      </c>
      <c r="H229">
        <f t="shared" si="18"/>
        <v>4.9131775668045352E-5</v>
      </c>
      <c r="I229">
        <f t="shared" si="19"/>
        <v>5.0672587458415794E-5</v>
      </c>
      <c r="J229">
        <f t="shared" si="20"/>
        <v>2.6587031516034192E-5</v>
      </c>
      <c r="K229">
        <f t="shared" si="21"/>
        <v>2.4153180918411096E-8</v>
      </c>
      <c r="T229">
        <f t="shared" si="22"/>
        <v>5.838623437743914E-9</v>
      </c>
      <c r="U229">
        <f t="shared" si="23"/>
        <v>40706.853615724016</v>
      </c>
    </row>
    <row r="230" spans="1:21" x14ac:dyDescent="0.25">
      <c r="A230">
        <v>608</v>
      </c>
      <c r="D230" s="1"/>
      <c r="E230" s="1">
        <v>1.0226662</v>
      </c>
      <c r="F230" s="1">
        <v>0.52835279999999996</v>
      </c>
      <c r="G230" s="1">
        <v>4.3540000000000001E-4</v>
      </c>
      <c r="H230">
        <f t="shared" si="18"/>
        <v>4.5959732479407584E-5</v>
      </c>
      <c r="I230">
        <f t="shared" si="19"/>
        <v>4.7001464967732332E-5</v>
      </c>
      <c r="J230">
        <f t="shared" si="20"/>
        <v>2.4282953342745939E-5</v>
      </c>
      <c r="K230">
        <f t="shared" si="21"/>
        <v>2.0010867521534061E-8</v>
      </c>
      <c r="T230">
        <f t="shared" si="22"/>
        <v>5.1824859854961977E-9</v>
      </c>
      <c r="U230">
        <f t="shared" si="23"/>
        <v>43516.354254147773</v>
      </c>
    </row>
    <row r="231" spans="1:21" x14ac:dyDescent="0.25">
      <c r="A231">
        <v>609</v>
      </c>
      <c r="D231" s="1"/>
      <c r="E231" s="1">
        <v>1.0130477</v>
      </c>
      <c r="F231" s="1">
        <v>0.51563230000000004</v>
      </c>
      <c r="G231" s="1">
        <v>3.8346700000000002E-4</v>
      </c>
      <c r="H231">
        <f t="shared" si="18"/>
        <v>4.2992482580932115E-5</v>
      </c>
      <c r="I231">
        <f t="shared" si="19"/>
        <v>4.3553435595903343E-5</v>
      </c>
      <c r="J231">
        <f t="shared" si="20"/>
        <v>2.2168312675915963E-5</v>
      </c>
      <c r="K231">
        <f t="shared" si="21"/>
        <v>1.6486198317862295E-8</v>
      </c>
      <c r="T231">
        <f t="shared" si="22"/>
        <v>4.6000844678968684E-9</v>
      </c>
      <c r="U231">
        <f t="shared" si="23"/>
        <v>46519.760663619731</v>
      </c>
    </row>
    <row r="232" spans="1:21" x14ac:dyDescent="0.25">
      <c r="A232">
        <v>610</v>
      </c>
      <c r="D232" s="1"/>
      <c r="E232" s="1">
        <v>1.0025999999999999</v>
      </c>
      <c r="F232" s="1">
        <v>0.503</v>
      </c>
      <c r="G232" s="1">
        <v>3.4000000000000002E-4</v>
      </c>
      <c r="H232">
        <f t="shared" si="18"/>
        <v>4.0216804118690331E-5</v>
      </c>
      <c r="I232">
        <f t="shared" si="19"/>
        <v>4.0321367809398921E-5</v>
      </c>
      <c r="J232">
        <f t="shared" si="20"/>
        <v>2.0229052471701235E-5</v>
      </c>
      <c r="K232">
        <f t="shared" si="21"/>
        <v>1.3673713400354713E-8</v>
      </c>
      <c r="T232">
        <f t="shared" si="22"/>
        <v>4.0831325296405946E-9</v>
      </c>
      <c r="U232">
        <f t="shared" si="23"/>
        <v>49730.455808902952</v>
      </c>
    </row>
    <row r="233" spans="1:21" x14ac:dyDescent="0.25">
      <c r="A233">
        <v>611</v>
      </c>
      <c r="D233" s="1"/>
      <c r="E233" s="1">
        <v>0.99136749999999996</v>
      </c>
      <c r="F233" s="1">
        <v>0.49046879999999998</v>
      </c>
      <c r="G233" s="1">
        <v>3.0725300000000001E-4</v>
      </c>
      <c r="H233">
        <f t="shared" si="18"/>
        <v>3.7620328867410954E-5</v>
      </c>
      <c r="I233">
        <f t="shared" si="19"/>
        <v>3.7295571378463025E-5</v>
      </c>
      <c r="J233">
        <f t="shared" si="20"/>
        <v>1.8451597555204408E-5</v>
      </c>
      <c r="K233">
        <f t="shared" si="21"/>
        <v>1.1558958905498618E-8</v>
      </c>
      <c r="T233">
        <f t="shared" si="22"/>
        <v>3.6242750260261166E-9</v>
      </c>
      <c r="U233">
        <f t="shared" si="23"/>
        <v>53162.746318583806</v>
      </c>
    </row>
    <row r="234" spans="1:21" x14ac:dyDescent="0.25">
      <c r="A234">
        <v>612</v>
      </c>
      <c r="D234" s="1"/>
      <c r="E234" s="1">
        <v>0.97933139999999996</v>
      </c>
      <c r="F234" s="1">
        <v>0.47803040000000002</v>
      </c>
      <c r="G234" s="1">
        <v>2.8316000000000002E-4</v>
      </c>
      <c r="H234">
        <f t="shared" si="18"/>
        <v>3.5191487118550218E-5</v>
      </c>
      <c r="I234">
        <f t="shared" si="19"/>
        <v>3.446412834789175E-5</v>
      </c>
      <c r="J234">
        <f t="shared" si="20"/>
        <v>1.6822600663875409E-5</v>
      </c>
      <c r="K234">
        <f t="shared" si="21"/>
        <v>9.9648214924886801E-9</v>
      </c>
      <c r="T234">
        <f t="shared" si="22"/>
        <v>3.2169833746328981E-9</v>
      </c>
      <c r="U234">
        <f t="shared" si="23"/>
        <v>56831.926234388724</v>
      </c>
    </row>
    <row r="235" spans="1:21" x14ac:dyDescent="0.25">
      <c r="A235">
        <v>613</v>
      </c>
      <c r="D235" s="1"/>
      <c r="E235" s="1">
        <v>0.96649160000000001</v>
      </c>
      <c r="F235" s="1">
        <v>0.46567760000000002</v>
      </c>
      <c r="G235" s="1">
        <v>2.6543999999999998E-4</v>
      </c>
      <c r="H235">
        <f t="shared" si="18"/>
        <v>3.2919456126495997E-5</v>
      </c>
      <c r="I235">
        <f t="shared" si="19"/>
        <v>3.181637782282692E-5</v>
      </c>
      <c r="J235">
        <f t="shared" si="20"/>
        <v>1.5329853322291952E-5</v>
      </c>
      <c r="K235">
        <f t="shared" si="21"/>
        <v>8.7381404342170973E-9</v>
      </c>
      <c r="T235">
        <f t="shared" si="22"/>
        <v>2.8554626672501022E-9</v>
      </c>
      <c r="U235">
        <f t="shared" si="23"/>
        <v>60754.345160343015</v>
      </c>
    </row>
    <row r="236" spans="1:21" x14ac:dyDescent="0.25">
      <c r="A236">
        <v>614</v>
      </c>
      <c r="D236" s="1"/>
      <c r="E236" s="1">
        <v>0.95284789999999997</v>
      </c>
      <c r="F236" s="1">
        <v>0.45340320000000001</v>
      </c>
      <c r="G236" s="1">
        <v>2.5181299999999998E-4</v>
      </c>
      <c r="H236">
        <f t="shared" si="18"/>
        <v>3.0794111883184822E-5</v>
      </c>
      <c r="I236">
        <f t="shared" si="19"/>
        <v>2.9342104840257703E-5</v>
      </c>
      <c r="J236">
        <f t="shared" si="20"/>
        <v>1.3962148868994024E-5</v>
      </c>
      <c r="K236">
        <f t="shared" si="21"/>
        <v>7.7543576956404184E-9</v>
      </c>
      <c r="T236">
        <f t="shared" si="22"/>
        <v>2.5345692204547199E-9</v>
      </c>
      <c r="U236">
        <f t="shared" si="23"/>
        <v>64947.481115440954</v>
      </c>
    </row>
    <row r="237" spans="1:21" x14ac:dyDescent="0.25">
      <c r="A237">
        <v>615</v>
      </c>
      <c r="D237" s="1"/>
      <c r="E237" s="1">
        <v>0.93840000000000001</v>
      </c>
      <c r="F237" s="1">
        <v>0.44119999999999998</v>
      </c>
      <c r="G237" s="1">
        <v>2.4000000000000001E-4</v>
      </c>
      <c r="H237">
        <f t="shared" si="18"/>
        <v>2.880598400624426E-5</v>
      </c>
      <c r="I237">
        <f t="shared" si="19"/>
        <v>2.7031535391459613E-5</v>
      </c>
      <c r="J237">
        <f t="shared" si="20"/>
        <v>1.2709200143554968E-5</v>
      </c>
      <c r="K237">
        <f t="shared" si="21"/>
        <v>6.9134361614986225E-9</v>
      </c>
      <c r="T237">
        <f t="shared" si="22"/>
        <v>2.2497373917561912E-9</v>
      </c>
      <c r="U237">
        <f t="shared" si="23"/>
        <v>69430.018414451522</v>
      </c>
    </row>
    <row r="238" spans="1:21" x14ac:dyDescent="0.25">
      <c r="A238">
        <v>616</v>
      </c>
      <c r="D238" s="1"/>
      <c r="E238" s="1">
        <v>0.92319399999999996</v>
      </c>
      <c r="F238" s="1">
        <v>0.42908000000000002</v>
      </c>
      <c r="G238" s="1">
        <v>2.29547E-4</v>
      </c>
      <c r="H238">
        <f t="shared" si="18"/>
        <v>2.6946213539644357E-5</v>
      </c>
      <c r="I238">
        <f t="shared" si="19"/>
        <v>2.487658266251843E-5</v>
      </c>
      <c r="J238">
        <f t="shared" si="20"/>
        <v>1.1562081305590601E-5</v>
      </c>
      <c r="K238">
        <f t="shared" si="21"/>
        <v>6.1854224793847437E-9</v>
      </c>
      <c r="T238">
        <f t="shared" si="22"/>
        <v>1.9969146200544146E-9</v>
      </c>
      <c r="U238">
        <f t="shared" si="23"/>
        <v>74221.930923892724</v>
      </c>
    </row>
    <row r="239" spans="1:21" x14ac:dyDescent="0.25">
      <c r="A239">
        <v>617</v>
      </c>
      <c r="D239" s="1"/>
      <c r="E239" s="1">
        <v>0.90724400000000005</v>
      </c>
      <c r="F239" s="1">
        <v>0.41703600000000002</v>
      </c>
      <c r="G239" s="1">
        <v>2.2064E-4</v>
      </c>
      <c r="H239">
        <f t="shared" si="18"/>
        <v>2.5206513478821527E-5</v>
      </c>
      <c r="I239">
        <f t="shared" si="19"/>
        <v>2.2868458114579958E-5</v>
      </c>
      <c r="J239">
        <f t="shared" si="20"/>
        <v>1.0512023555153815E-5</v>
      </c>
      <c r="K239">
        <f t="shared" si="21"/>
        <v>5.5615651339671817E-9</v>
      </c>
      <c r="T239">
        <f t="shared" si="22"/>
        <v>1.7725037661725539E-9</v>
      </c>
      <c r="U239">
        <f t="shared" si="23"/>
        <v>79344.571064155782</v>
      </c>
    </row>
    <row r="240" spans="1:21" x14ac:dyDescent="0.25">
      <c r="A240">
        <v>618</v>
      </c>
      <c r="D240" s="1"/>
      <c r="E240" s="1">
        <v>0.89050200000000002</v>
      </c>
      <c r="F240" s="1">
        <v>0.405032</v>
      </c>
      <c r="G240" s="1">
        <v>2.1196E-4</v>
      </c>
      <c r="H240">
        <f t="shared" si="18"/>
        <v>2.3579131844376998E-5</v>
      </c>
      <c r="I240">
        <f t="shared" si="19"/>
        <v>2.0997264065681406E-5</v>
      </c>
      <c r="J240">
        <f t="shared" si="20"/>
        <v>9.5503029291917037E-6</v>
      </c>
      <c r="K240">
        <f t="shared" si="21"/>
        <v>4.9978327857341486E-9</v>
      </c>
      <c r="T240">
        <f t="shared" si="22"/>
        <v>1.5733119330912043E-9</v>
      </c>
      <c r="U240">
        <f t="shared" si="23"/>
        <v>84820.764954368336</v>
      </c>
    </row>
    <row r="241" spans="1:21" x14ac:dyDescent="0.25">
      <c r="A241">
        <v>619</v>
      </c>
      <c r="D241" s="1"/>
      <c r="E241" s="1">
        <v>0.87292000000000003</v>
      </c>
      <c r="F241" s="1">
        <v>0.39303199999999999</v>
      </c>
      <c r="G241" s="1">
        <v>2.0218699999999999E-4</v>
      </c>
      <c r="H241">
        <f t="shared" si="18"/>
        <v>2.2056817139809624E-5</v>
      </c>
      <c r="I241">
        <f t="shared" si="19"/>
        <v>1.9253836817682616E-5</v>
      </c>
      <c r="J241">
        <f t="shared" si="20"/>
        <v>8.6690349540936555E-6</v>
      </c>
      <c r="K241">
        <f t="shared" si="21"/>
        <v>4.4596016870466886E-9</v>
      </c>
      <c r="T241">
        <f t="shared" si="22"/>
        <v>1.396505037702809E-9</v>
      </c>
      <c r="U241">
        <f t="shared" si="23"/>
        <v>90674.914123952854</v>
      </c>
    </row>
    <row r="242" spans="1:21" x14ac:dyDescent="0.25">
      <c r="A242">
        <v>620</v>
      </c>
      <c r="D242" s="1"/>
      <c r="E242" s="1">
        <v>0.85444989999999998</v>
      </c>
      <c r="F242" s="1">
        <v>0.38100000000000001</v>
      </c>
      <c r="G242" s="1">
        <v>1.9000000000000001E-4</v>
      </c>
      <c r="H242">
        <f t="shared" si="18"/>
        <v>2.0632786039364584E-5</v>
      </c>
      <c r="I242">
        <f t="shared" si="19"/>
        <v>1.7629681968056466E-5</v>
      </c>
      <c r="J242">
        <f t="shared" si="20"/>
        <v>7.8610914809979069E-6</v>
      </c>
      <c r="K242">
        <f t="shared" si="21"/>
        <v>3.9202293474792713E-9</v>
      </c>
      <c r="T242">
        <f t="shared" si="22"/>
        <v>1.239567487737519E-9</v>
      </c>
      <c r="U242">
        <f t="shared" si="23"/>
        <v>96933.104244101749</v>
      </c>
    </row>
    <row r="243" spans="1:21" x14ac:dyDescent="0.25">
      <c r="A243">
        <v>621</v>
      </c>
      <c r="D243" s="1"/>
      <c r="E243" s="1">
        <v>0.83508400000000005</v>
      </c>
      <c r="F243" s="1">
        <v>0.36891839999999998</v>
      </c>
      <c r="G243" s="1">
        <v>1.7421299999999999E-4</v>
      </c>
      <c r="H243">
        <f t="shared" si="18"/>
        <v>1.9300693162017705E-5</v>
      </c>
      <c r="I243">
        <f t="shared" si="19"/>
        <v>1.6117700048510393E-5</v>
      </c>
      <c r="J243">
        <f t="shared" si="20"/>
        <v>7.1203808402225117E-6</v>
      </c>
      <c r="K243">
        <f t="shared" si="21"/>
        <v>3.3624316578345903E-9</v>
      </c>
      <c r="T243">
        <f t="shared" si="22"/>
        <v>1.1002663901473868E-9</v>
      </c>
      <c r="U243">
        <f t="shared" si="23"/>
        <v>103623.22136366721</v>
      </c>
    </row>
    <row r="244" spans="1:21" x14ac:dyDescent="0.25">
      <c r="A244">
        <v>622</v>
      </c>
      <c r="D244" s="1"/>
      <c r="E244" s="1">
        <v>0.81494599999999995</v>
      </c>
      <c r="F244" s="1">
        <v>0.35682720000000001</v>
      </c>
      <c r="G244" s="1">
        <v>1.5563999999999999E-4</v>
      </c>
      <c r="H244">
        <f t="shared" si="18"/>
        <v>1.8054602796909976E-5</v>
      </c>
      <c r="I244">
        <f t="shared" si="19"/>
        <v>1.4713526330930597E-5</v>
      </c>
      <c r="J244">
        <f t="shared" si="20"/>
        <v>6.4423733631335555E-6</v>
      </c>
      <c r="K244">
        <f t="shared" si="21"/>
        <v>2.8100183793110686E-9</v>
      </c>
      <c r="T244">
        <f t="shared" si="22"/>
        <v>9.7661978170913561E-10</v>
      </c>
      <c r="U244">
        <f t="shared" si="23"/>
        <v>110775.07616740702</v>
      </c>
    </row>
    <row r="245" spans="1:21" x14ac:dyDescent="0.25">
      <c r="A245">
        <v>623</v>
      </c>
      <c r="D245" s="1"/>
      <c r="E245" s="1">
        <v>0.79418599999999995</v>
      </c>
      <c r="F245" s="1">
        <v>0.34477679999999999</v>
      </c>
      <c r="G245" s="1">
        <v>1.3595999999999999E-4</v>
      </c>
      <c r="H245">
        <f t="shared" si="18"/>
        <v>1.6888962454243403E-5</v>
      </c>
      <c r="I245">
        <f t="shared" si="19"/>
        <v>1.3412977535685751E-5</v>
      </c>
      <c r="J245">
        <f t="shared" si="20"/>
        <v>5.8229224302941873E-6</v>
      </c>
      <c r="K245">
        <f t="shared" si="21"/>
        <v>2.296223335278933E-9</v>
      </c>
      <c r="T245">
        <f t="shared" si="22"/>
        <v>8.6686842983346472E-10</v>
      </c>
      <c r="U245">
        <f t="shared" si="23"/>
        <v>118420.5368102692</v>
      </c>
    </row>
    <row r="246" spans="1:21" x14ac:dyDescent="0.25">
      <c r="A246">
        <v>624</v>
      </c>
      <c r="D246" s="1"/>
      <c r="E246" s="1">
        <v>0.77295400000000003</v>
      </c>
      <c r="F246" s="1">
        <v>0.33281759999999999</v>
      </c>
      <c r="G246" s="1">
        <v>1.16853E-4</v>
      </c>
      <c r="H246">
        <f t="shared" si="18"/>
        <v>1.5798578123782445E-5</v>
      </c>
      <c r="I246">
        <f t="shared" si="19"/>
        <v>1.2211574155090136E-5</v>
      </c>
      <c r="J246">
        <f t="shared" si="20"/>
        <v>5.2580448545697759E-6</v>
      </c>
      <c r="K246">
        <f t="shared" si="21"/>
        <v>1.84611124949835E-9</v>
      </c>
      <c r="T246">
        <f t="shared" si="22"/>
        <v>7.6945080236532122E-10</v>
      </c>
      <c r="U246">
        <f t="shared" si="23"/>
        <v>126593.67091961781</v>
      </c>
    </row>
    <row r="247" spans="1:21" x14ac:dyDescent="0.25">
      <c r="A247">
        <v>625</v>
      </c>
      <c r="D247" s="1"/>
      <c r="E247" s="1">
        <v>0.75139999999999996</v>
      </c>
      <c r="F247" s="1">
        <v>0.32100000000000001</v>
      </c>
      <c r="G247" s="1">
        <v>1E-4</v>
      </c>
      <c r="H247">
        <f t="shared" si="18"/>
        <v>1.4778591130714797E-5</v>
      </c>
      <c r="I247">
        <f t="shared" si="19"/>
        <v>1.1104633375619097E-5</v>
      </c>
      <c r="J247">
        <f t="shared" si="20"/>
        <v>4.7439277529594498E-6</v>
      </c>
      <c r="K247">
        <f t="shared" si="21"/>
        <v>1.4778591130714797E-9</v>
      </c>
      <c r="T247">
        <f t="shared" si="22"/>
        <v>6.8298085024779934E-10</v>
      </c>
      <c r="U247">
        <f t="shared" si="23"/>
        <v>135330.89739815111</v>
      </c>
    </row>
    <row r="248" spans="1:21" x14ac:dyDescent="0.25">
      <c r="A248">
        <v>626</v>
      </c>
      <c r="D248" s="1"/>
      <c r="E248" s="1">
        <v>0.7295836</v>
      </c>
      <c r="F248" s="1">
        <v>0.3093381</v>
      </c>
      <c r="G248" s="2">
        <v>8.6133300000000004E-5</v>
      </c>
      <c r="H248">
        <f t="shared" si="18"/>
        <v>1.382445648574304E-5</v>
      </c>
      <c r="I248">
        <f t="shared" si="19"/>
        <v>1.0086096730911756E-5</v>
      </c>
      <c r="J248">
        <f t="shared" si="20"/>
        <v>4.276431102832429E-6</v>
      </c>
      <c r="K248">
        <f t="shared" si="21"/>
        <v>1.1907460578234511E-9</v>
      </c>
      <c r="T248">
        <f t="shared" si="22"/>
        <v>6.0622828694346963E-10</v>
      </c>
      <c r="U248">
        <f t="shared" si="23"/>
        <v>144671.14870393366</v>
      </c>
    </row>
    <row r="249" spans="1:21" x14ac:dyDescent="0.25">
      <c r="A249">
        <v>627</v>
      </c>
      <c r="D249" s="1"/>
      <c r="E249" s="1">
        <v>0.70758880000000002</v>
      </c>
      <c r="F249" s="1">
        <v>0.29785040000000002</v>
      </c>
      <c r="G249" s="1">
        <v>7.4599999999999997E-5</v>
      </c>
      <c r="H249">
        <f t="shared" si="18"/>
        <v>1.2931922632936335E-5</v>
      </c>
      <c r="I249">
        <f t="shared" si="19"/>
        <v>9.150483617532262E-6</v>
      </c>
      <c r="J249">
        <f t="shared" si="20"/>
        <v>3.8517783289891408E-6</v>
      </c>
      <c r="K249">
        <f t="shared" si="21"/>
        <v>9.6472142841705043E-10</v>
      </c>
      <c r="T249">
        <f t="shared" si="22"/>
        <v>5.3810108403050245E-10</v>
      </c>
      <c r="U249">
        <f t="shared" si="23"/>
        <v>154656.04433065429</v>
      </c>
    </row>
    <row r="250" spans="1:21" x14ac:dyDescent="0.25">
      <c r="A250">
        <v>628</v>
      </c>
      <c r="D250" s="1"/>
      <c r="E250" s="1">
        <v>0.68560220000000005</v>
      </c>
      <c r="F250" s="1">
        <v>0.2865936</v>
      </c>
      <c r="G250" s="1">
        <v>6.4999999999999994E-5</v>
      </c>
      <c r="H250">
        <f t="shared" si="18"/>
        <v>1.2097012505100479E-5</v>
      </c>
      <c r="I250">
        <f t="shared" si="19"/>
        <v>8.2937383869244001E-6</v>
      </c>
      <c r="J250">
        <f t="shared" si="20"/>
        <v>3.4669263630817648E-6</v>
      </c>
      <c r="K250">
        <f t="shared" si="21"/>
        <v>7.8630581283153105E-10</v>
      </c>
      <c r="T250">
        <f t="shared" si="22"/>
        <v>4.7762993392256774E-10</v>
      </c>
      <c r="U250">
        <f t="shared" si="23"/>
        <v>165330.07626112082</v>
      </c>
    </row>
    <row r="251" spans="1:21" x14ac:dyDescent="0.25">
      <c r="A251">
        <v>629</v>
      </c>
      <c r="D251" s="1"/>
      <c r="E251" s="1">
        <v>0.66381040000000002</v>
      </c>
      <c r="F251" s="1">
        <v>0.27562449999999999</v>
      </c>
      <c r="G251" s="2">
        <v>5.6933299999999999E-5</v>
      </c>
      <c r="H251">
        <f t="shared" si="18"/>
        <v>1.1316005802250107E-5</v>
      </c>
      <c r="I251">
        <f t="shared" si="19"/>
        <v>7.5116823379939646E-6</v>
      </c>
      <c r="J251">
        <f t="shared" si="20"/>
        <v>3.1189684412422848E-6</v>
      </c>
      <c r="K251">
        <f t="shared" si="21"/>
        <v>6.4425755314124604E-10</v>
      </c>
      <c r="T251">
        <f t="shared" si="22"/>
        <v>4.2395445864952904E-10</v>
      </c>
      <c r="U251">
        <f t="shared" si="23"/>
        <v>176740.80722036297</v>
      </c>
    </row>
    <row r="252" spans="1:21" x14ac:dyDescent="0.25">
      <c r="A252">
        <v>630</v>
      </c>
      <c r="D252" s="1"/>
      <c r="E252" s="1">
        <v>0.64239999999999997</v>
      </c>
      <c r="F252" s="1">
        <v>0.26500000000000001</v>
      </c>
      <c r="G252" s="2">
        <v>5.0000000000000002E-5</v>
      </c>
      <c r="H252">
        <f t="shared" si="18"/>
        <v>1.0585422414217365E-5</v>
      </c>
      <c r="I252">
        <f t="shared" si="19"/>
        <v>6.8000753588932353E-6</v>
      </c>
      <c r="J252">
        <f t="shared" si="20"/>
        <v>2.8051369397676019E-6</v>
      </c>
      <c r="K252">
        <f t="shared" si="21"/>
        <v>5.2927112071086826E-10</v>
      </c>
      <c r="T252">
        <f t="shared" si="22"/>
        <v>3.7631096847869222E-10</v>
      </c>
      <c r="U252">
        <f t="shared" si="23"/>
        <v>188939.08261174161</v>
      </c>
    </row>
    <row r="253" spans="1:21" x14ac:dyDescent="0.25">
      <c r="A253">
        <v>631</v>
      </c>
      <c r="D253" s="1"/>
      <c r="E253" s="1">
        <v>0.62151489999999998</v>
      </c>
      <c r="F253" s="1">
        <v>0.25476320000000002</v>
      </c>
      <c r="G253" s="1">
        <v>4.4159999999999997E-5</v>
      </c>
      <c r="H253">
        <f t="shared" si="18"/>
        <v>9.902006913529046E-6</v>
      </c>
      <c r="I253">
        <f t="shared" si="19"/>
        <v>6.1542448366613132E-6</v>
      </c>
      <c r="J253">
        <f t="shared" si="20"/>
        <v>2.5226669677127834E-6</v>
      </c>
      <c r="K253">
        <f t="shared" si="21"/>
        <v>4.3727262530144265E-10</v>
      </c>
      <c r="T253">
        <f t="shared" si="22"/>
        <v>3.3402159620742817E-10</v>
      </c>
      <c r="U253">
        <f t="shared" si="23"/>
        <v>201979.25708044195</v>
      </c>
    </row>
    <row r="254" spans="1:21" x14ac:dyDescent="0.25">
      <c r="A254">
        <v>632</v>
      </c>
      <c r="D254" s="1"/>
      <c r="E254" s="1">
        <v>0.60111380000000003</v>
      </c>
      <c r="F254" s="1">
        <v>0.24488960000000001</v>
      </c>
      <c r="G254" s="1">
        <v>3.9480000000000001E-5</v>
      </c>
      <c r="H254">
        <f t="shared" si="18"/>
        <v>9.262714049454051E-6</v>
      </c>
      <c r="I254">
        <f t="shared" si="19"/>
        <v>5.5679452405807125E-6</v>
      </c>
      <c r="J254">
        <f t="shared" si="20"/>
        <v>2.268342338485183E-6</v>
      </c>
      <c r="K254">
        <f t="shared" si="21"/>
        <v>3.6569195067244594E-10</v>
      </c>
      <c r="T254">
        <f t="shared" si="22"/>
        <v>2.9648465253086354E-10</v>
      </c>
      <c r="U254">
        <f t="shared" si="23"/>
        <v>215919.43671389468</v>
      </c>
    </row>
    <row r="255" spans="1:21" x14ac:dyDescent="0.25">
      <c r="A255">
        <v>633</v>
      </c>
      <c r="D255" s="1"/>
      <c r="E255" s="1">
        <v>0.58110519999999999</v>
      </c>
      <c r="F255" s="1">
        <v>0.2353344</v>
      </c>
      <c r="G255" s="1">
        <v>3.5719999999999997E-5</v>
      </c>
      <c r="H255">
        <f t="shared" si="18"/>
        <v>8.6646951785832697E-6</v>
      </c>
      <c r="I255">
        <f t="shared" si="19"/>
        <v>5.0350994246896668E-6</v>
      </c>
      <c r="J255">
        <f t="shared" si="20"/>
        <v>2.0391008410347864E-6</v>
      </c>
      <c r="K255">
        <f t="shared" si="21"/>
        <v>3.0950291177899439E-10</v>
      </c>
      <c r="T255">
        <f t="shared" si="22"/>
        <v>2.6316606526171687E-10</v>
      </c>
      <c r="U255">
        <f t="shared" si="23"/>
        <v>230821.73795835825</v>
      </c>
    </row>
    <row r="256" spans="1:21" x14ac:dyDescent="0.25">
      <c r="A256">
        <v>634</v>
      </c>
      <c r="D256" s="1"/>
      <c r="E256" s="1">
        <v>0.5613977</v>
      </c>
      <c r="F256" s="1">
        <v>0.2260528</v>
      </c>
      <c r="G256" s="1">
        <v>3.2639999999999999E-5</v>
      </c>
      <c r="H256">
        <f t="shared" si="18"/>
        <v>8.1052855714777634E-6</v>
      </c>
      <c r="I256">
        <f t="shared" si="19"/>
        <v>4.5502886776708016E-6</v>
      </c>
      <c r="J256">
        <f t="shared" si="20"/>
        <v>1.8322224982321485E-6</v>
      </c>
      <c r="K256">
        <f t="shared" si="21"/>
        <v>2.6455652105303418E-10</v>
      </c>
      <c r="T256">
        <f t="shared" si="22"/>
        <v>2.3359178060026226E-10</v>
      </c>
      <c r="U256">
        <f t="shared" si="23"/>
        <v>246752.56440537187</v>
      </c>
    </row>
    <row r="257" spans="1:21" x14ac:dyDescent="0.25">
      <c r="A257">
        <v>635</v>
      </c>
      <c r="D257" s="1"/>
      <c r="E257" s="1">
        <v>0.54190000000000005</v>
      </c>
      <c r="F257" s="1">
        <v>0.217</v>
      </c>
      <c r="G257" s="1">
        <v>3.0000000000000001E-5</v>
      </c>
      <c r="H257">
        <f t="shared" si="18"/>
        <v>7.5819925388243412E-6</v>
      </c>
      <c r="I257">
        <f t="shared" si="19"/>
        <v>4.1086817567889109E-6</v>
      </c>
      <c r="J257">
        <f t="shared" si="20"/>
        <v>1.6452923809248821E-6</v>
      </c>
      <c r="K257">
        <f t="shared" si="21"/>
        <v>2.2745977616473024E-10</v>
      </c>
      <c r="T257">
        <f t="shared" si="22"/>
        <v>2.0734101834040125E-10</v>
      </c>
      <c r="U257">
        <f t="shared" si="23"/>
        <v>263782.90268142585</v>
      </c>
    </row>
    <row r="258" spans="1:21" x14ac:dyDescent="0.25">
      <c r="A258">
        <v>636</v>
      </c>
      <c r="D258" s="1"/>
      <c r="E258" s="1">
        <v>0.52259949999999999</v>
      </c>
      <c r="F258" s="1">
        <v>0.2081616</v>
      </c>
      <c r="G258" s="2">
        <v>2.7653299999999998E-5</v>
      </c>
      <c r="H258">
        <f t="shared" si="18"/>
        <v>7.0924843241898249E-6</v>
      </c>
      <c r="I258">
        <f t="shared" si="19"/>
        <v>3.7065287615794405E-6</v>
      </c>
      <c r="J258">
        <f t="shared" si="20"/>
        <v>1.4763828848982726E-6</v>
      </c>
      <c r="K258">
        <f t="shared" si="21"/>
        <v>1.9613059676211847E-10</v>
      </c>
      <c r="T258">
        <f t="shared" si="22"/>
        <v>1.8404028504753962E-10</v>
      </c>
      <c r="U258">
        <f t="shared" si="23"/>
        <v>281988.63875930512</v>
      </c>
    </row>
    <row r="259" spans="1:21" x14ac:dyDescent="0.25">
      <c r="A259">
        <v>637</v>
      </c>
      <c r="D259" s="1"/>
      <c r="E259" s="1">
        <v>0.50354639999999995</v>
      </c>
      <c r="F259" s="1">
        <v>0.1995488</v>
      </c>
      <c r="G259" s="1">
        <v>2.5559999999999999E-5</v>
      </c>
      <c r="H259">
        <f t="shared" ref="H259:H322" si="24">2/(T259+U259)</f>
        <v>6.6345797138806445E-6</v>
      </c>
      <c r="I259">
        <f t="shared" ref="I259:I322" si="25">H259*E259</f>
        <v>3.3408187304376283E-6</v>
      </c>
      <c r="J259">
        <f t="shared" ref="J259:J322" si="26">H259*F259</f>
        <v>1.3239224204092259E-6</v>
      </c>
      <c r="K259">
        <f t="shared" ref="K259:K322" si="27">H259*G259</f>
        <v>1.6957985748678926E-10</v>
      </c>
      <c r="T259">
        <f t="shared" ref="T259:T322" si="28">EXP((B$2-A259)/C$2)</f>
        <v>1.6335806002829827E-10</v>
      </c>
      <c r="U259">
        <f t="shared" ref="U259:U322" si="29">EXP((A259-B$2)/D$2)</f>
        <v>301450.89610057231</v>
      </c>
    </row>
    <row r="260" spans="1:21" x14ac:dyDescent="0.25">
      <c r="A260">
        <v>638</v>
      </c>
      <c r="D260" s="1"/>
      <c r="E260" s="1">
        <v>0.4847436</v>
      </c>
      <c r="F260" s="1">
        <v>0.1911552</v>
      </c>
      <c r="G260" s="1">
        <v>2.3640000000000001E-5</v>
      </c>
      <c r="H260">
        <f t="shared" si="24"/>
        <v>6.2062383176101898E-6</v>
      </c>
      <c r="I260">
        <f t="shared" si="25"/>
        <v>3.0084343045363067E-6</v>
      </c>
      <c r="J260">
        <f t="shared" si="26"/>
        <v>1.1863547268504394E-6</v>
      </c>
      <c r="K260">
        <f t="shared" si="27"/>
        <v>1.4671547382830488E-10</v>
      </c>
      <c r="T260">
        <f t="shared" si="28"/>
        <v>1.4500007848453265E-10</v>
      </c>
      <c r="U260">
        <f t="shared" si="29"/>
        <v>322256.3971359274</v>
      </c>
    </row>
    <row r="261" spans="1:21" x14ac:dyDescent="0.25">
      <c r="A261">
        <v>639</v>
      </c>
      <c r="D261" s="1"/>
      <c r="E261" s="1">
        <v>0.46619389999999999</v>
      </c>
      <c r="F261" s="1">
        <v>0.18297440000000001</v>
      </c>
      <c r="G261" s="2">
        <v>2.18133E-5</v>
      </c>
      <c r="H261">
        <f t="shared" si="24"/>
        <v>5.8055514766652407E-6</v>
      </c>
      <c r="I261">
        <f t="shared" si="25"/>
        <v>2.7065126845573275E-6</v>
      </c>
      <c r="J261">
        <f t="shared" si="26"/>
        <v>1.0622672981119364E-6</v>
      </c>
      <c r="K261">
        <f t="shared" si="27"/>
        <v>1.2663823602594189E-10</v>
      </c>
      <c r="T261">
        <f t="shared" si="28"/>
        <v>1.287051447408135E-10</v>
      </c>
      <c r="U261">
        <f t="shared" si="29"/>
        <v>344497.8496941718</v>
      </c>
    </row>
    <row r="262" spans="1:21" x14ac:dyDescent="0.25">
      <c r="A262">
        <v>640</v>
      </c>
      <c r="D262" s="1"/>
      <c r="E262" s="1">
        <v>0.44790000000000002</v>
      </c>
      <c r="F262" s="1">
        <v>0.17499999999999999</v>
      </c>
      <c r="G262" s="1">
        <v>2.0000000000000002E-5</v>
      </c>
      <c r="H262">
        <f t="shared" si="24"/>
        <v>5.4307337590588007E-6</v>
      </c>
      <c r="I262">
        <f t="shared" si="25"/>
        <v>2.4324256506824369E-6</v>
      </c>
      <c r="J262">
        <f t="shared" si="26"/>
        <v>9.5037840783529006E-7</v>
      </c>
      <c r="K262">
        <f t="shared" si="27"/>
        <v>1.0861467518117603E-10</v>
      </c>
      <c r="T262">
        <f t="shared" si="28"/>
        <v>1.1424141597634253E-10</v>
      </c>
      <c r="U262">
        <f t="shared" si="29"/>
        <v>368274.36010168522</v>
      </c>
    </row>
    <row r="263" spans="1:21" x14ac:dyDescent="0.25">
      <c r="A263">
        <v>641</v>
      </c>
      <c r="D263" s="1"/>
      <c r="E263" s="1">
        <v>0.4298613</v>
      </c>
      <c r="F263" s="1">
        <v>0.1672235</v>
      </c>
      <c r="G263" s="2">
        <v>1.8133300000000001E-5</v>
      </c>
      <c r="H263">
        <f t="shared" si="24"/>
        <v>5.0801150037725434E-6</v>
      </c>
      <c r="I263">
        <f t="shared" si="25"/>
        <v>2.1837448396711703E-6</v>
      </c>
      <c r="J263">
        <f t="shared" si="26"/>
        <v>8.495146113333579E-7</v>
      </c>
      <c r="K263">
        <f t="shared" si="27"/>
        <v>9.2119249397908668E-11</v>
      </c>
      <c r="T263">
        <f t="shared" si="28"/>
        <v>1.0140310358658935E-10</v>
      </c>
      <c r="U263">
        <f t="shared" si="29"/>
        <v>393691.8747931454</v>
      </c>
    </row>
    <row r="264" spans="1:21" x14ac:dyDescent="0.25">
      <c r="A264">
        <v>642</v>
      </c>
      <c r="D264" s="1"/>
      <c r="E264" s="1">
        <v>0.41209800000000002</v>
      </c>
      <c r="F264" s="1">
        <v>0.15964639999999999</v>
      </c>
      <c r="G264" s="1">
        <v>1.6200000000000001E-5</v>
      </c>
      <c r="H264">
        <f t="shared" si="24"/>
        <v>4.7521328786384035E-6</v>
      </c>
      <c r="I264">
        <f t="shared" si="25"/>
        <v>1.9583444550211288E-6</v>
      </c>
      <c r="J264">
        <f t="shared" si="26"/>
        <v>7.58660906396258E-7</v>
      </c>
      <c r="K264">
        <f t="shared" si="27"/>
        <v>7.6984552633942141E-11</v>
      </c>
      <c r="T264">
        <f t="shared" si="28"/>
        <v>9.0007545241928014E-11</v>
      </c>
      <c r="U264">
        <f t="shared" si="29"/>
        <v>420863.65240128676</v>
      </c>
    </row>
    <row r="265" spans="1:21" x14ac:dyDescent="0.25">
      <c r="A265">
        <v>643</v>
      </c>
      <c r="D265" s="1"/>
      <c r="E265" s="1">
        <v>0.39464399999999999</v>
      </c>
      <c r="F265" s="1">
        <v>0.15227760000000001</v>
      </c>
      <c r="G265" s="1">
        <v>1.42E-5</v>
      </c>
      <c r="H265">
        <f t="shared" si="24"/>
        <v>4.4453259186979008E-6</v>
      </c>
      <c r="I265">
        <f t="shared" si="25"/>
        <v>1.7543212018586142E-6</v>
      </c>
      <c r="J265">
        <f t="shared" si="26"/>
        <v>6.7692356211711147E-7</v>
      </c>
      <c r="K265">
        <f t="shared" si="27"/>
        <v>6.3123628045510183E-11</v>
      </c>
      <c r="T265">
        <f t="shared" si="28"/>
        <v>7.9892605984785254E-11</v>
      </c>
      <c r="U265">
        <f t="shared" si="29"/>
        <v>449910.76842928724</v>
      </c>
    </row>
    <row r="266" spans="1:21" x14ac:dyDescent="0.25">
      <c r="A266">
        <v>644</v>
      </c>
      <c r="D266" s="1"/>
      <c r="E266" s="1">
        <v>0.37753330000000002</v>
      </c>
      <c r="F266" s="1">
        <v>0.1451259</v>
      </c>
      <c r="G266" s="2">
        <v>1.21333E-5</v>
      </c>
      <c r="H266">
        <f t="shared" si="24"/>
        <v>4.1583270140184488E-6</v>
      </c>
      <c r="I266">
        <f t="shared" si="25"/>
        <v>1.5699069200815313E-6</v>
      </c>
      <c r="J266">
        <f t="shared" si="26"/>
        <v>6.0348095040374001E-7</v>
      </c>
      <c r="K266">
        <f t="shared" si="27"/>
        <v>5.0454229159190046E-11</v>
      </c>
      <c r="T266">
        <f t="shared" si="28"/>
        <v>7.0914371388353608E-11</v>
      </c>
      <c r="U266">
        <f t="shared" si="29"/>
        <v>480962.65475458023</v>
      </c>
    </row>
    <row r="267" spans="1:21" x14ac:dyDescent="0.25">
      <c r="A267">
        <v>645</v>
      </c>
      <c r="D267" s="1"/>
      <c r="E267" s="1">
        <v>0.36080000000000001</v>
      </c>
      <c r="F267" s="1">
        <v>0.13819999999999999</v>
      </c>
      <c r="G267" s="1">
        <v>1.0000000000000001E-5</v>
      </c>
      <c r="H267">
        <f t="shared" si="24"/>
        <v>3.8898573179490444E-6</v>
      </c>
      <c r="I267">
        <f t="shared" si="25"/>
        <v>1.4034605203160152E-6</v>
      </c>
      <c r="J267">
        <f t="shared" si="26"/>
        <v>5.3757828134055789E-7</v>
      </c>
      <c r="K267">
        <f t="shared" si="27"/>
        <v>3.8898573179490444E-11</v>
      </c>
      <c r="T267">
        <f t="shared" si="28"/>
        <v>6.2945099955345522E-11</v>
      </c>
      <c r="U267">
        <f t="shared" si="29"/>
        <v>514157.67636806646</v>
      </c>
    </row>
    <row r="268" spans="1:21" x14ac:dyDescent="0.25">
      <c r="A268">
        <v>646</v>
      </c>
      <c r="D268" s="1"/>
      <c r="E268" s="1">
        <v>0.34445629999999999</v>
      </c>
      <c r="F268" s="1">
        <v>0.13150029999999999</v>
      </c>
      <c r="G268" s="2">
        <v>7.7333299999999997E-6</v>
      </c>
      <c r="H268">
        <f t="shared" si="24"/>
        <v>3.6387205486707734E-6</v>
      </c>
      <c r="I268">
        <f t="shared" si="25"/>
        <v>1.2533802169291045E-6</v>
      </c>
      <c r="J268">
        <f t="shared" si="26"/>
        <v>4.784928437663713E-7</v>
      </c>
      <c r="K268">
        <f t="shared" si="27"/>
        <v>2.813942678065215E-11</v>
      </c>
      <c r="T268">
        <f t="shared" si="28"/>
        <v>5.5871405623700412E-11</v>
      </c>
      <c r="U268">
        <f t="shared" si="29"/>
        <v>549643.74791864713</v>
      </c>
    </row>
    <row r="269" spans="1:21" x14ac:dyDescent="0.25">
      <c r="A269">
        <v>647</v>
      </c>
      <c r="D269" s="1"/>
      <c r="E269" s="1">
        <v>0.3285168</v>
      </c>
      <c r="F269" s="1">
        <v>0.12502479999999999</v>
      </c>
      <c r="G269" s="1">
        <v>5.4E-6</v>
      </c>
      <c r="H269">
        <f t="shared" si="24"/>
        <v>3.4037976586503677E-6</v>
      </c>
      <c r="I269">
        <f t="shared" si="25"/>
        <v>1.1182047146673111E-6</v>
      </c>
      <c r="J269">
        <f t="shared" si="26"/>
        <v>4.2555912151323044E-7</v>
      </c>
      <c r="K269">
        <f t="shared" si="27"/>
        <v>1.8380507356711985E-11</v>
      </c>
      <c r="T269">
        <f t="shared" si="28"/>
        <v>4.9592644520107311E-11</v>
      </c>
      <c r="U269">
        <f t="shared" si="29"/>
        <v>587578.99281034688</v>
      </c>
    </row>
    <row r="270" spans="1:21" x14ac:dyDescent="0.25">
      <c r="A270">
        <v>648</v>
      </c>
      <c r="D270" s="1"/>
      <c r="E270" s="1">
        <v>0.3130192</v>
      </c>
      <c r="F270" s="1">
        <v>0.1187792</v>
      </c>
      <c r="G270" s="1">
        <v>3.1999999999999999E-6</v>
      </c>
      <c r="H270">
        <f t="shared" si="24"/>
        <v>3.1840418482441688E-6</v>
      </c>
      <c r="I270">
        <f t="shared" si="25"/>
        <v>9.9666623210391107E-7</v>
      </c>
      <c r="J270">
        <f t="shared" si="26"/>
        <v>3.7819794350096375E-7</v>
      </c>
      <c r="K270">
        <f t="shared" si="27"/>
        <v>1.018893391438134E-11</v>
      </c>
      <c r="T270">
        <f t="shared" si="28"/>
        <v>4.4019483008217735E-11</v>
      </c>
      <c r="U270">
        <f t="shared" si="29"/>
        <v>628132.4477889305</v>
      </c>
    </row>
    <row r="271" spans="1:21" x14ac:dyDescent="0.25">
      <c r="A271">
        <v>649</v>
      </c>
      <c r="D271" s="1"/>
      <c r="E271" s="1">
        <v>0.29800110000000002</v>
      </c>
      <c r="F271" s="1">
        <v>0.1127691</v>
      </c>
      <c r="G271" s="2">
        <v>1.33333E-6</v>
      </c>
      <c r="H271">
        <f t="shared" si="24"/>
        <v>2.9784739012335965E-6</v>
      </c>
      <c r="I271">
        <f t="shared" si="25"/>
        <v>8.8758849888890314E-7</v>
      </c>
      <c r="J271">
        <f t="shared" si="26"/>
        <v>3.3587982121560154E-7</v>
      </c>
      <c r="K271">
        <f t="shared" si="27"/>
        <v>3.9712886067317914E-12</v>
      </c>
      <c r="T271">
        <f t="shared" si="28"/>
        <v>3.9072626657873108E-11</v>
      </c>
      <c r="U271">
        <f t="shared" si="29"/>
        <v>671484.8161575828</v>
      </c>
    </row>
    <row r="272" spans="1:21" x14ac:dyDescent="0.25">
      <c r="A272">
        <v>650</v>
      </c>
      <c r="D272" s="1"/>
      <c r="E272" s="1">
        <v>0.28349999999999997</v>
      </c>
      <c r="F272" s="1">
        <v>0.107</v>
      </c>
      <c r="G272" s="1">
        <v>0</v>
      </c>
      <c r="H272">
        <f t="shared" si="24"/>
        <v>2.7861778215075087E-6</v>
      </c>
      <c r="I272">
        <f t="shared" si="25"/>
        <v>7.8988141239737869E-7</v>
      </c>
      <c r="J272">
        <f t="shared" si="26"/>
        <v>2.9812102690130345E-7</v>
      </c>
      <c r="K272">
        <f t="shared" si="27"/>
        <v>0</v>
      </c>
      <c r="T272">
        <f t="shared" si="28"/>
        <v>3.468169205123415E-11</v>
      </c>
      <c r="U272">
        <f t="shared" si="29"/>
        <v>717829.27297794155</v>
      </c>
    </row>
    <row r="273" spans="1:21" x14ac:dyDescent="0.25">
      <c r="A273">
        <v>651</v>
      </c>
      <c r="D273" s="1"/>
      <c r="E273" s="1">
        <v>0.26954479999999997</v>
      </c>
      <c r="F273" s="1">
        <v>0.1014762</v>
      </c>
      <c r="G273" s="1">
        <v>0</v>
      </c>
      <c r="H273">
        <f t="shared" si="24"/>
        <v>2.6062967514488526E-6</v>
      </c>
      <c r="I273">
        <f t="shared" si="25"/>
        <v>7.0251373660993065E-7</v>
      </c>
      <c r="J273">
        <f t="shared" si="26"/>
        <v>2.6447709040937407E-7</v>
      </c>
      <c r="K273">
        <f t="shared" si="27"/>
        <v>0</v>
      </c>
      <c r="T273">
        <f t="shared" si="28"/>
        <v>3.0784205373975451E-11</v>
      </c>
      <c r="U273">
        <f t="shared" si="29"/>
        <v>767372.32584439614</v>
      </c>
    </row>
    <row r="274" spans="1:21" x14ac:dyDescent="0.25">
      <c r="A274">
        <v>652</v>
      </c>
      <c r="D274" s="1"/>
      <c r="E274" s="1">
        <v>0.25611840000000002</v>
      </c>
      <c r="F274" s="1">
        <v>9.6188640000000006E-2</v>
      </c>
      <c r="G274" s="1">
        <v>0</v>
      </c>
      <c r="H274">
        <f t="shared" si="24"/>
        <v>2.4380291538382513E-6</v>
      </c>
      <c r="I274">
        <f t="shared" si="25"/>
        <v>6.2442412603440686E-7</v>
      </c>
      <c r="J274">
        <f t="shared" si="26"/>
        <v>2.3451070858805217E-7</v>
      </c>
      <c r="K274">
        <f t="shared" si="27"/>
        <v>0</v>
      </c>
      <c r="T274">
        <f t="shared" si="28"/>
        <v>2.7324713543593565E-11</v>
      </c>
      <c r="U274">
        <f t="shared" si="29"/>
        <v>820334.73506719514</v>
      </c>
    </row>
    <row r="275" spans="1:21" x14ac:dyDescent="0.25">
      <c r="A275">
        <v>653</v>
      </c>
      <c r="D275" s="1"/>
      <c r="E275" s="1">
        <v>0.24318960000000001</v>
      </c>
      <c r="F275" s="1">
        <v>9.1122960000000003E-2</v>
      </c>
      <c r="G275" s="1">
        <v>0</v>
      </c>
      <c r="H275">
        <f t="shared" si="24"/>
        <v>2.2806252402612905E-6</v>
      </c>
      <c r="I275">
        <f t="shared" si="25"/>
        <v>5.5462433992904717E-7</v>
      </c>
      <c r="J275">
        <f t="shared" si="26"/>
        <v>2.0781732254331996E-7</v>
      </c>
      <c r="K275">
        <f t="shared" si="27"/>
        <v>0</v>
      </c>
      <c r="T275">
        <f t="shared" si="28"/>
        <v>2.4253995228041438E-11</v>
      </c>
      <c r="U275">
        <f t="shared" si="29"/>
        <v>876952.49736465281</v>
      </c>
    </row>
    <row r="276" spans="1:21" x14ac:dyDescent="0.25">
      <c r="A276">
        <v>654</v>
      </c>
      <c r="D276" s="1"/>
      <c r="E276" s="1">
        <v>0.23072719999999999</v>
      </c>
      <c r="F276" s="1">
        <v>8.6264850000000004E-2</v>
      </c>
      <c r="G276" s="1">
        <v>0</v>
      </c>
      <c r="H276">
        <f t="shared" si="24"/>
        <v>2.1333836301048355E-6</v>
      </c>
      <c r="I276">
        <f t="shared" si="25"/>
        <v>4.922296314999244E-7</v>
      </c>
      <c r="J276">
        <f t="shared" si="26"/>
        <v>1.8403601884344913E-7</v>
      </c>
      <c r="K276">
        <f t="shared" si="27"/>
        <v>0</v>
      </c>
      <c r="T276">
        <f t="shared" si="28"/>
        <v>2.1528360529136263E-11</v>
      </c>
      <c r="U276">
        <f t="shared" si="29"/>
        <v>937477.89744768932</v>
      </c>
    </row>
    <row r="277" spans="1:21" x14ac:dyDescent="0.25">
      <c r="A277">
        <v>655</v>
      </c>
      <c r="D277" s="1"/>
      <c r="E277" s="1">
        <v>0.21870000000000001</v>
      </c>
      <c r="F277" s="1">
        <v>8.1600000000000006E-2</v>
      </c>
      <c r="G277" s="1">
        <v>0</v>
      </c>
      <c r="H277">
        <f t="shared" si="24"/>
        <v>1.9956482252550326E-6</v>
      </c>
      <c r="I277">
        <f t="shared" si="25"/>
        <v>4.3644826686327563E-7</v>
      </c>
      <c r="J277">
        <f t="shared" si="26"/>
        <v>1.6284489518081069E-7</v>
      </c>
      <c r="K277">
        <f t="shared" si="27"/>
        <v>0</v>
      </c>
      <c r="T277">
        <f t="shared" si="28"/>
        <v>1.9109029366701102E-11</v>
      </c>
      <c r="U277">
        <f t="shared" si="29"/>
        <v>1002180.6321825136</v>
      </c>
    </row>
    <row r="278" spans="1:21" x14ac:dyDescent="0.25">
      <c r="A278">
        <v>656</v>
      </c>
      <c r="D278" s="1"/>
      <c r="E278" s="1">
        <v>0.20709710000000001</v>
      </c>
      <c r="F278" s="1">
        <v>7.7120640000000004E-2</v>
      </c>
      <c r="G278" s="1">
        <v>0</v>
      </c>
      <c r="H278">
        <f t="shared" si="24"/>
        <v>1.8668052865709211E-6</v>
      </c>
      <c r="I278">
        <f t="shared" si="25"/>
        <v>3.8660996111350671E-7</v>
      </c>
      <c r="J278">
        <f t="shared" si="26"/>
        <v>1.4396921845573285E-7</v>
      </c>
      <c r="K278">
        <f t="shared" si="27"/>
        <v>0</v>
      </c>
      <c r="T278">
        <f t="shared" si="28"/>
        <v>1.6961579719145327E-11</v>
      </c>
      <c r="U278">
        <f t="shared" si="29"/>
        <v>1071349.0123406176</v>
      </c>
    </row>
    <row r="279" spans="1:21" x14ac:dyDescent="0.25">
      <c r="A279">
        <v>657</v>
      </c>
      <c r="D279" s="1"/>
      <c r="E279" s="1">
        <v>0.19592319999999999</v>
      </c>
      <c r="F279" s="1">
        <v>7.2825520000000005E-2</v>
      </c>
      <c r="G279" s="1">
        <v>0</v>
      </c>
      <c r="H279">
        <f t="shared" si="24"/>
        <v>1.746280699106567E-6</v>
      </c>
      <c r="I279">
        <f t="shared" si="25"/>
        <v>3.4213690266719573E-7</v>
      </c>
      <c r="J279">
        <f t="shared" si="26"/>
        <v>1.271737999783993E-7</v>
      </c>
      <c r="K279">
        <f t="shared" si="27"/>
        <v>0</v>
      </c>
      <c r="T279">
        <f t="shared" si="28"/>
        <v>1.5055457870102561E-11</v>
      </c>
      <c r="U279">
        <f t="shared" si="29"/>
        <v>1145291.2472910231</v>
      </c>
    </row>
    <row r="280" spans="1:21" x14ac:dyDescent="0.25">
      <c r="A280">
        <v>658</v>
      </c>
      <c r="D280" s="1"/>
      <c r="E280" s="1">
        <v>0.1851708</v>
      </c>
      <c r="F280" s="1">
        <v>6.8710080000000007E-2</v>
      </c>
      <c r="G280" s="1">
        <v>0</v>
      </c>
      <c r="H280">
        <f t="shared" si="24"/>
        <v>1.6335374138958273E-6</v>
      </c>
      <c r="I280">
        <f t="shared" si="25"/>
        <v>3.0248342976102145E-7</v>
      </c>
      <c r="J280">
        <f t="shared" si="26"/>
        <v>1.1224048639177542E-7</v>
      </c>
      <c r="K280">
        <f t="shared" si="27"/>
        <v>0</v>
      </c>
      <c r="T280">
        <f t="shared" si="28"/>
        <v>1.3363543692960609E-11</v>
      </c>
      <c r="U280">
        <f t="shared" si="29"/>
        <v>1224336.8183592411</v>
      </c>
    </row>
    <row r="281" spans="1:21" x14ac:dyDescent="0.25">
      <c r="A281">
        <v>659</v>
      </c>
      <c r="D281" s="1"/>
      <c r="E281" s="1">
        <v>0.1748323</v>
      </c>
      <c r="F281" s="1">
        <v>6.4769759999999996E-2</v>
      </c>
      <c r="G281" s="1">
        <v>0</v>
      </c>
      <c r="H281">
        <f t="shared" si="24"/>
        <v>1.5280730549004482E-6</v>
      </c>
      <c r="I281">
        <f t="shared" si="25"/>
        <v>2.6715652675627164E-7</v>
      </c>
      <c r="J281">
        <f t="shared" si="26"/>
        <v>9.8972925028368855E-8</v>
      </c>
      <c r="K281">
        <f t="shared" si="27"/>
        <v>0</v>
      </c>
      <c r="T281">
        <f t="shared" si="28"/>
        <v>1.1861764788190489E-11</v>
      </c>
      <c r="U281">
        <f t="shared" si="29"/>
        <v>1308837.9469725662</v>
      </c>
    </row>
    <row r="282" spans="1:21" x14ac:dyDescent="0.25">
      <c r="A282">
        <v>660</v>
      </c>
      <c r="D282" s="1"/>
      <c r="E282" s="1">
        <v>0.16489999999999999</v>
      </c>
      <c r="F282" s="1">
        <v>6.0999999999999999E-2</v>
      </c>
      <c r="G282" s="1">
        <v>0</v>
      </c>
      <c r="H282">
        <f t="shared" si="24"/>
        <v>1.4294176804582808E-6</v>
      </c>
      <c r="I282">
        <f t="shared" si="25"/>
        <v>2.3571097550757049E-7</v>
      </c>
      <c r="J282">
        <f t="shared" si="26"/>
        <v>8.719447850795513E-8</v>
      </c>
      <c r="K282">
        <f t="shared" si="27"/>
        <v>0</v>
      </c>
      <c r="T282">
        <f t="shared" si="28"/>
        <v>1.0528753983456592E-11</v>
      </c>
      <c r="U282">
        <f t="shared" si="29"/>
        <v>1399171.1641336258</v>
      </c>
    </row>
    <row r="283" spans="1:21" x14ac:dyDescent="0.25">
      <c r="A283">
        <v>661</v>
      </c>
      <c r="D283" s="1"/>
      <c r="E283" s="1">
        <v>0.1553667</v>
      </c>
      <c r="F283" s="1">
        <v>5.7396210000000003E-2</v>
      </c>
      <c r="G283" s="1">
        <v>0</v>
      </c>
      <c r="H283">
        <f t="shared" si="24"/>
        <v>1.3371316892567325E-6</v>
      </c>
      <c r="I283">
        <f t="shared" si="25"/>
        <v>2.0774573802524398E-7</v>
      </c>
      <c r="J283">
        <f t="shared" si="26"/>
        <v>7.6746291234234165E-8</v>
      </c>
      <c r="K283">
        <f t="shared" si="27"/>
        <v>0</v>
      </c>
      <c r="T283">
        <f t="shared" si="28"/>
        <v>9.3455453234513127E-12</v>
      </c>
      <c r="U283">
        <f t="shared" si="29"/>
        <v>1495738.9882156888</v>
      </c>
    </row>
    <row r="284" spans="1:21" x14ac:dyDescent="0.25">
      <c r="A284">
        <v>662</v>
      </c>
      <c r="D284" s="1"/>
      <c r="E284" s="1">
        <v>0.14623</v>
      </c>
      <c r="F284" s="1">
        <v>5.3955040000000003E-2</v>
      </c>
      <c r="G284" s="1">
        <v>0</v>
      </c>
      <c r="H284">
        <f t="shared" si="24"/>
        <v>1.2508038615006802E-6</v>
      </c>
      <c r="I284">
        <f t="shared" si="25"/>
        <v>1.8290504866724446E-7</v>
      </c>
      <c r="J284">
        <f t="shared" si="26"/>
        <v>6.748717237942366E-8</v>
      </c>
      <c r="K284">
        <f t="shared" si="27"/>
        <v>0</v>
      </c>
      <c r="T284">
        <f t="shared" si="28"/>
        <v>8.2953042240245416E-12</v>
      </c>
      <c r="U284">
        <f t="shared" si="29"/>
        <v>1598971.7185558211</v>
      </c>
    </row>
    <row r="285" spans="1:21" x14ac:dyDescent="0.25">
      <c r="A285">
        <v>663</v>
      </c>
      <c r="D285" s="1"/>
      <c r="E285" s="1">
        <v>0.13749</v>
      </c>
      <c r="F285" s="1">
        <v>5.0673759999999998E-2</v>
      </c>
      <c r="G285" s="1">
        <v>0</v>
      </c>
      <c r="H285">
        <f t="shared" si="24"/>
        <v>1.1700495265463887E-6</v>
      </c>
      <c r="I285">
        <f t="shared" si="25"/>
        <v>1.6087010940486299E-7</v>
      </c>
      <c r="J285">
        <f t="shared" si="26"/>
        <v>5.9290808896325325E-8</v>
      </c>
      <c r="K285">
        <f t="shared" si="27"/>
        <v>0</v>
      </c>
      <c r="T285">
        <f t="shared" si="28"/>
        <v>7.363087951266533E-12</v>
      </c>
      <c r="U285">
        <f t="shared" si="29"/>
        <v>1709329.3528380455</v>
      </c>
    </row>
    <row r="286" spans="1:21" x14ac:dyDescent="0.25">
      <c r="A286">
        <v>664</v>
      </c>
      <c r="D286" s="1"/>
      <c r="E286" s="1">
        <v>0.1291467</v>
      </c>
      <c r="F286" s="1">
        <v>4.7549649999999999E-2</v>
      </c>
      <c r="G286" s="1">
        <v>0</v>
      </c>
      <c r="H286">
        <f t="shared" si="24"/>
        <v>1.0945088488365539E-6</v>
      </c>
      <c r="I286">
        <f t="shared" si="25"/>
        <v>1.4135220594803978E-7</v>
      </c>
      <c r="J286">
        <f t="shared" si="26"/>
        <v>5.2043512684081043E-8</v>
      </c>
      <c r="K286">
        <f t="shared" si="27"/>
        <v>0</v>
      </c>
      <c r="T286">
        <f t="shared" si="28"/>
        <v>6.5356330176620422E-12</v>
      </c>
      <c r="U286">
        <f t="shared" si="29"/>
        <v>1827303.636810218</v>
      </c>
    </row>
    <row r="287" spans="1:21" x14ac:dyDescent="0.25">
      <c r="A287">
        <v>665</v>
      </c>
      <c r="D287" s="1"/>
      <c r="E287" s="1">
        <v>0.1212</v>
      </c>
      <c r="F287" s="1">
        <v>4.4580000000000002E-2</v>
      </c>
      <c r="G287" s="1">
        <v>0</v>
      </c>
      <c r="H287">
        <f t="shared" si="24"/>
        <v>1.0238452244987304E-6</v>
      </c>
      <c r="I287">
        <f t="shared" si="25"/>
        <v>1.2409004120924613E-7</v>
      </c>
      <c r="J287">
        <f t="shared" si="26"/>
        <v>4.5643020108153402E-8</v>
      </c>
      <c r="K287">
        <f t="shared" si="27"/>
        <v>0</v>
      </c>
      <c r="T287">
        <f t="shared" si="28"/>
        <v>5.8011664704082316E-12</v>
      </c>
      <c r="U287">
        <f t="shared" si="29"/>
        <v>1953420.2554679983</v>
      </c>
    </row>
    <row r="288" spans="1:21" x14ac:dyDescent="0.25">
      <c r="A288">
        <v>666</v>
      </c>
      <c r="D288" s="1"/>
      <c r="E288" s="1">
        <v>0.1136397</v>
      </c>
      <c r="F288" s="1">
        <v>4.1758719999999999E-2</v>
      </c>
      <c r="G288" s="1">
        <v>0</v>
      </c>
      <c r="H288">
        <f t="shared" si="24"/>
        <v>9.5774378146246946E-7</v>
      </c>
      <c r="I288">
        <f t="shared" si="25"/>
        <v>1.0883771600226059E-7</v>
      </c>
      <c r="J288">
        <f t="shared" si="26"/>
        <v>3.9994154401832453E-8</v>
      </c>
      <c r="K288">
        <f t="shared" si="27"/>
        <v>0</v>
      </c>
      <c r="T288">
        <f t="shared" si="28"/>
        <v>5.1492383869233096E-12</v>
      </c>
      <c r="U288">
        <f t="shared" si="29"/>
        <v>2088241.1754697179</v>
      </c>
    </row>
    <row r="289" spans="1:21" x14ac:dyDescent="0.25">
      <c r="A289">
        <v>667</v>
      </c>
      <c r="D289" s="1"/>
      <c r="E289" s="1">
        <v>0.106465</v>
      </c>
      <c r="F289" s="1">
        <v>3.9084960000000002E-2</v>
      </c>
      <c r="G289" s="1">
        <v>0</v>
      </c>
      <c r="H289">
        <f t="shared" si="24"/>
        <v>8.9590997641183806E-7</v>
      </c>
      <c r="I289">
        <f t="shared" si="25"/>
        <v>9.5383055638686336E-8</v>
      </c>
      <c r="J289">
        <f t="shared" si="26"/>
        <v>3.5016605591657634E-8</v>
      </c>
      <c r="K289">
        <f t="shared" si="27"/>
        <v>0</v>
      </c>
      <c r="T289">
        <f t="shared" si="28"/>
        <v>4.5705731943076999E-12</v>
      </c>
      <c r="U289">
        <f t="shared" si="29"/>
        <v>2232367.1492197183</v>
      </c>
    </row>
    <row r="290" spans="1:21" x14ac:dyDescent="0.25">
      <c r="A290">
        <v>668</v>
      </c>
      <c r="D290" s="1"/>
      <c r="E290" s="1">
        <v>9.9690440000000005E-2</v>
      </c>
      <c r="F290" s="1">
        <v>3.656384E-2</v>
      </c>
      <c r="G290" s="1">
        <v>0</v>
      </c>
      <c r="H290">
        <f t="shared" si="24"/>
        <v>8.3806828232140485E-7</v>
      </c>
      <c r="I290">
        <f t="shared" si="25"/>
        <v>8.3547395814665069E-8</v>
      </c>
      <c r="J290">
        <f t="shared" si="26"/>
        <v>3.0642994583874677E-8</v>
      </c>
      <c r="K290">
        <f t="shared" si="27"/>
        <v>0</v>
      </c>
      <c r="T290">
        <f t="shared" si="28"/>
        <v>4.0569376973447977E-12</v>
      </c>
      <c r="U290">
        <f t="shared" si="29"/>
        <v>2386440.3917782279</v>
      </c>
    </row>
    <row r="291" spans="1:21" x14ac:dyDescent="0.25">
      <c r="A291">
        <v>669</v>
      </c>
      <c r="D291" s="1"/>
      <c r="E291" s="1">
        <v>9.3330609999999994E-2</v>
      </c>
      <c r="F291" s="1">
        <v>3.4200479999999998E-2</v>
      </c>
      <c r="G291" s="1">
        <v>0</v>
      </c>
      <c r="H291">
        <f t="shared" si="24"/>
        <v>7.83960960727472E-7</v>
      </c>
      <c r="I291">
        <f t="shared" si="25"/>
        <v>7.3167554680880996E-8</v>
      </c>
      <c r="J291">
        <f t="shared" si="26"/>
        <v>2.6811841158140692E-8</v>
      </c>
      <c r="K291">
        <f t="shared" si="27"/>
        <v>0</v>
      </c>
      <c r="T291">
        <f t="shared" si="28"/>
        <v>3.6010239373554883E-12</v>
      </c>
      <c r="U291">
        <f t="shared" si="29"/>
        <v>2551147.442525852</v>
      </c>
    </row>
    <row r="292" spans="1:21" x14ac:dyDescent="0.25">
      <c r="A292">
        <v>670</v>
      </c>
      <c r="D292" s="1"/>
      <c r="E292" s="1">
        <v>8.7400000000000005E-2</v>
      </c>
      <c r="F292" s="1">
        <v>3.2000000000000001E-2</v>
      </c>
      <c r="G292" s="1">
        <v>0</v>
      </c>
      <c r="H292">
        <f t="shared" si="24"/>
        <v>7.333469132638522E-7</v>
      </c>
      <c r="I292">
        <f t="shared" si="25"/>
        <v>6.4094520219260684E-8</v>
      </c>
      <c r="J292">
        <f t="shared" si="26"/>
        <v>2.346710122444327E-8</v>
      </c>
      <c r="K292">
        <f t="shared" si="27"/>
        <v>0</v>
      </c>
      <c r="T292">
        <f t="shared" si="28"/>
        <v>3.1963452152331852E-12</v>
      </c>
      <c r="U292">
        <f t="shared" si="29"/>
        <v>2727222.2243341147</v>
      </c>
    </row>
    <row r="293" spans="1:21" x14ac:dyDescent="0.25">
      <c r="A293">
        <v>671</v>
      </c>
      <c r="D293" s="1"/>
      <c r="E293" s="1">
        <v>8.1900959999999995E-2</v>
      </c>
      <c r="F293" s="1">
        <v>2.9962610000000001E-2</v>
      </c>
      <c r="G293" s="1">
        <v>0</v>
      </c>
      <c r="H293">
        <f t="shared" si="24"/>
        <v>6.8600060734475052E-7</v>
      </c>
      <c r="I293">
        <f t="shared" si="25"/>
        <v>5.6184108302118114E-8</v>
      </c>
      <c r="J293">
        <f t="shared" si="26"/>
        <v>2.0554368657633897E-8</v>
      </c>
      <c r="K293">
        <f t="shared" si="27"/>
        <v>0</v>
      </c>
      <c r="T293">
        <f t="shared" si="28"/>
        <v>2.8371437992847488E-12</v>
      </c>
      <c r="U293">
        <f t="shared" si="29"/>
        <v>2915449.3138734167</v>
      </c>
    </row>
    <row r="294" spans="1:21" x14ac:dyDescent="0.25">
      <c r="A294">
        <v>672</v>
      </c>
      <c r="D294" s="1"/>
      <c r="E294" s="1">
        <v>7.6804280000000003E-2</v>
      </c>
      <c r="F294" s="1">
        <v>2.807664E-2</v>
      </c>
      <c r="G294" s="1">
        <v>0</v>
      </c>
      <c r="H294">
        <f t="shared" si="24"/>
        <v>6.4171107120764384E-7</v>
      </c>
      <c r="I294">
        <f t="shared" si="25"/>
        <v>4.9286156792131817E-8</v>
      </c>
      <c r="J294">
        <f t="shared" si="26"/>
        <v>1.8017090730311381E-8</v>
      </c>
      <c r="K294">
        <f t="shared" si="27"/>
        <v>0</v>
      </c>
      <c r="T294">
        <f t="shared" si="28"/>
        <v>2.5183090047526973E-12</v>
      </c>
      <c r="U294">
        <f t="shared" si="29"/>
        <v>3116667.4376307325</v>
      </c>
    </row>
    <row r="295" spans="1:21" x14ac:dyDescent="0.25">
      <c r="A295">
        <v>673</v>
      </c>
      <c r="D295" s="1"/>
      <c r="E295" s="1">
        <v>7.2077119999999995E-2</v>
      </c>
      <c r="F295" s="1">
        <v>2.632936E-2</v>
      </c>
      <c r="G295" s="1">
        <v>0</v>
      </c>
      <c r="H295">
        <f t="shared" si="24"/>
        <v>6.0028095383815799E-7</v>
      </c>
      <c r="I295">
        <f t="shared" si="25"/>
        <v>4.3266522343507369E-8</v>
      </c>
      <c r="J295">
        <f t="shared" si="26"/>
        <v>1.5805013334748244E-8</v>
      </c>
      <c r="K295">
        <f t="shared" si="27"/>
        <v>0</v>
      </c>
      <c r="T295">
        <f t="shared" si="28"/>
        <v>2.2353044794618103E-12</v>
      </c>
      <c r="U295">
        <f t="shared" si="29"/>
        <v>3331773.2092149984</v>
      </c>
    </row>
    <row r="296" spans="1:21" x14ac:dyDescent="0.25">
      <c r="A296">
        <v>674</v>
      </c>
      <c r="D296" s="1"/>
      <c r="E296" s="1">
        <v>6.7686640000000006E-2</v>
      </c>
      <c r="F296" s="1">
        <v>2.4708049999999999E-2</v>
      </c>
      <c r="G296" s="1">
        <v>0</v>
      </c>
      <c r="H296">
        <f t="shared" si="24"/>
        <v>5.6152564558801493E-7</v>
      </c>
      <c r="I296">
        <f t="shared" si="25"/>
        <v>3.8007784223683557E-8</v>
      </c>
      <c r="J296">
        <f t="shared" si="26"/>
        <v>1.3874203727470952E-8</v>
      </c>
      <c r="K296">
        <f t="shared" si="27"/>
        <v>0</v>
      </c>
      <c r="T296">
        <f t="shared" si="28"/>
        <v>1.9841036610170515E-12</v>
      </c>
      <c r="U296">
        <f t="shared" si="29"/>
        <v>3561725.124603441</v>
      </c>
    </row>
    <row r="297" spans="1:21" x14ac:dyDescent="0.25">
      <c r="A297">
        <v>675</v>
      </c>
      <c r="D297" s="1"/>
      <c r="E297" s="1">
        <v>6.3600000000000004E-2</v>
      </c>
      <c r="F297" s="1">
        <v>2.3199999999999998E-2</v>
      </c>
      <c r="G297" s="1">
        <v>0</v>
      </c>
      <c r="H297">
        <f t="shared" si="24"/>
        <v>5.2527245556761076E-7</v>
      </c>
      <c r="I297">
        <f t="shared" si="25"/>
        <v>3.3407328174100047E-8</v>
      </c>
      <c r="J297">
        <f t="shared" si="26"/>
        <v>1.2186320969168569E-8</v>
      </c>
      <c r="K297">
        <f t="shared" si="27"/>
        <v>0</v>
      </c>
      <c r="T297">
        <f t="shared" si="28"/>
        <v>1.7611324872435682E-12</v>
      </c>
      <c r="U297">
        <f t="shared" si="29"/>
        <v>3807547.8331312742</v>
      </c>
    </row>
    <row r="298" spans="1:21" x14ac:dyDescent="0.25">
      <c r="A298">
        <v>676</v>
      </c>
      <c r="D298" s="1"/>
      <c r="E298" s="1">
        <v>5.9806850000000002E-2</v>
      </c>
      <c r="F298" s="1">
        <v>2.1800770000000001E-2</v>
      </c>
      <c r="G298" s="1">
        <v>0</v>
      </c>
      <c r="H298">
        <f t="shared" si="24"/>
        <v>4.9135984214772729E-7</v>
      </c>
      <c r="I298">
        <f t="shared" si="25"/>
        <v>2.9386684375352806E-8</v>
      </c>
      <c r="J298">
        <f t="shared" si="26"/>
        <v>1.0712022905898909E-8</v>
      </c>
      <c r="K298">
        <f t="shared" si="27"/>
        <v>0</v>
      </c>
      <c r="T298">
        <f t="shared" si="28"/>
        <v>1.5632185447583187E-12</v>
      </c>
      <c r="U298">
        <f t="shared" si="29"/>
        <v>4070336.7032560632</v>
      </c>
    </row>
    <row r="299" spans="1:21" x14ac:dyDescent="0.25">
      <c r="A299">
        <v>677</v>
      </c>
      <c r="D299" s="1"/>
      <c r="E299" s="1">
        <v>5.6282159999999998E-2</v>
      </c>
      <c r="F299" s="1">
        <v>2.0501120000000001E-2</v>
      </c>
      <c r="G299" s="1">
        <v>0</v>
      </c>
      <c r="H299">
        <f t="shared" si="24"/>
        <v>4.596366931415513E-7</v>
      </c>
      <c r="I299">
        <f t="shared" si="25"/>
        <v>2.5869345905263692E-8</v>
      </c>
      <c r="J299">
        <f t="shared" si="26"/>
        <v>9.4230670024981211E-9</v>
      </c>
      <c r="K299">
        <f t="shared" si="27"/>
        <v>0</v>
      </c>
      <c r="T299">
        <f t="shared" si="28"/>
        <v>1.3875459321637877E-12</v>
      </c>
      <c r="U299">
        <f t="shared" si="29"/>
        <v>4351262.7034414615</v>
      </c>
    </row>
    <row r="300" spans="1:21" x14ac:dyDescent="0.25">
      <c r="A300">
        <v>678</v>
      </c>
      <c r="D300" s="1"/>
      <c r="E300" s="1">
        <v>5.2971039999999997E-2</v>
      </c>
      <c r="F300" s="1">
        <v>1.9281079999999999E-2</v>
      </c>
      <c r="G300" s="1">
        <v>0</v>
      </c>
      <c r="H300">
        <f t="shared" si="24"/>
        <v>4.2996165245955098E-7</v>
      </c>
      <c r="I300">
        <f t="shared" si="25"/>
        <v>2.2775515890900971E-8</v>
      </c>
      <c r="J300">
        <f t="shared" si="26"/>
        <v>8.2901250180047989E-9</v>
      </c>
      <c r="K300">
        <f t="shared" si="27"/>
        <v>0</v>
      </c>
      <c r="T300">
        <f t="shared" si="28"/>
        <v>1.2316151956615465E-12</v>
      </c>
      <c r="U300">
        <f t="shared" si="29"/>
        <v>4651577.6199091421</v>
      </c>
    </row>
    <row r="301" spans="1:21" x14ac:dyDescent="0.25">
      <c r="A301">
        <v>679</v>
      </c>
      <c r="D301" s="1"/>
      <c r="E301" s="1">
        <v>4.9818609999999999E-2</v>
      </c>
      <c r="F301" s="1">
        <v>1.8120689999999998E-2</v>
      </c>
      <c r="G301" s="1">
        <v>0</v>
      </c>
      <c r="H301">
        <f t="shared" si="24"/>
        <v>4.022024902368172E-7</v>
      </c>
      <c r="I301">
        <f t="shared" si="25"/>
        <v>2.0037169002136803E-8</v>
      </c>
      <c r="J301">
        <f t="shared" si="26"/>
        <v>7.2881866428093905E-9</v>
      </c>
      <c r="K301">
        <f t="shared" si="27"/>
        <v>0</v>
      </c>
      <c r="T301">
        <f t="shared" si="28"/>
        <v>1.0932077670531348E-12</v>
      </c>
      <c r="U301">
        <f t="shared" si="29"/>
        <v>4972619.6345089711</v>
      </c>
    </row>
    <row r="302" spans="1:21" x14ac:dyDescent="0.25">
      <c r="A302">
        <v>680</v>
      </c>
      <c r="D302" s="1"/>
      <c r="E302" s="1">
        <v>4.6769999999999999E-2</v>
      </c>
      <c r="F302" s="1">
        <v>1.7000000000000001E-2</v>
      </c>
      <c r="G302" s="1">
        <v>0</v>
      </c>
      <c r="H302">
        <f t="shared" si="24"/>
        <v>3.7623551362621899E-7</v>
      </c>
      <c r="I302">
        <f t="shared" si="25"/>
        <v>1.7596534972298263E-8</v>
      </c>
      <c r="J302">
        <f t="shared" si="26"/>
        <v>6.3960037316457235E-9</v>
      </c>
      <c r="K302">
        <f t="shared" si="27"/>
        <v>0</v>
      </c>
      <c r="T302">
        <f t="shared" si="28"/>
        <v>9.7035439815547439E-13</v>
      </c>
      <c r="U302">
        <f t="shared" si="29"/>
        <v>5315819.2875618655</v>
      </c>
    </row>
    <row r="303" spans="1:21" x14ac:dyDescent="0.25">
      <c r="A303">
        <v>681</v>
      </c>
      <c r="D303" s="1"/>
      <c r="E303" s="1">
        <v>4.3784049999999998E-2</v>
      </c>
      <c r="F303" s="1">
        <v>1.5903790000000001E-2</v>
      </c>
      <c r="G303" s="1">
        <v>0</v>
      </c>
      <c r="H303">
        <f t="shared" si="24"/>
        <v>3.5194501563189705E-7</v>
      </c>
      <c r="I303">
        <f t="shared" si="25"/>
        <v>1.5409578161677763E-8</v>
      </c>
      <c r="J303">
        <f t="shared" si="26"/>
        <v>5.5972596201564084E-9</v>
      </c>
      <c r="K303">
        <f t="shared" si="27"/>
        <v>0</v>
      </c>
      <c r="T303">
        <f t="shared" si="28"/>
        <v>8.6130714251859833E-13</v>
      </c>
      <c r="U303">
        <f t="shared" si="29"/>
        <v>5682705.8522454565</v>
      </c>
    </row>
    <row r="304" spans="1:21" x14ac:dyDescent="0.25">
      <c r="A304">
        <v>682</v>
      </c>
      <c r="D304" s="1"/>
      <c r="E304" s="1">
        <v>4.0875359999999999E-2</v>
      </c>
      <c r="F304" s="1">
        <v>1.483718E-2</v>
      </c>
      <c r="G304" s="1">
        <v>0</v>
      </c>
      <c r="H304">
        <f t="shared" si="24"/>
        <v>3.2922275952714474E-7</v>
      </c>
      <c r="I304">
        <f t="shared" si="25"/>
        <v>1.3457098815865471E-8</v>
      </c>
      <c r="J304">
        <f t="shared" si="26"/>
        <v>4.8847373432009619E-9</v>
      </c>
      <c r="K304">
        <f t="shared" si="27"/>
        <v>0</v>
      </c>
      <c r="T304">
        <f t="shared" si="28"/>
        <v>7.6451448580407548E-13</v>
      </c>
      <c r="U304">
        <f t="shared" si="29"/>
        <v>6074914.1489262618</v>
      </c>
    </row>
    <row r="305" spans="1:21" x14ac:dyDescent="0.25">
      <c r="A305">
        <v>683</v>
      </c>
      <c r="D305" s="1"/>
      <c r="E305" s="1">
        <v>3.8072639999999998E-2</v>
      </c>
      <c r="F305" s="1">
        <v>1.3810680000000001E-2</v>
      </c>
      <c r="G305" s="1">
        <v>0</v>
      </c>
      <c r="H305">
        <f t="shared" si="24"/>
        <v>3.0796749655926911E-7</v>
      </c>
      <c r="I305">
        <f t="shared" si="25"/>
        <v>1.1725135628202291E-8</v>
      </c>
      <c r="J305">
        <f t="shared" si="26"/>
        <v>4.2532405453811672E-9</v>
      </c>
      <c r="K305">
        <f t="shared" si="27"/>
        <v>0</v>
      </c>
      <c r="T305">
        <f t="shared" si="28"/>
        <v>6.7859927098148625E-13</v>
      </c>
      <c r="U305">
        <f t="shared" si="29"/>
        <v>6494191.8298027106</v>
      </c>
    </row>
    <row r="306" spans="1:21" x14ac:dyDescent="0.25">
      <c r="A306">
        <v>684</v>
      </c>
      <c r="D306" s="1"/>
      <c r="E306" s="1">
        <v>3.5404610000000003E-2</v>
      </c>
      <c r="F306" s="1">
        <v>1.283478E-2</v>
      </c>
      <c r="G306" s="1">
        <v>0</v>
      </c>
      <c r="H306">
        <f t="shared" si="24"/>
        <v>2.8808451479237257E-7</v>
      </c>
      <c r="I306">
        <f t="shared" si="25"/>
        <v>1.0199519893263183E-8</v>
      </c>
      <c r="J306">
        <f t="shared" si="26"/>
        <v>3.6975013687668476E-9</v>
      </c>
      <c r="K306">
        <f t="shared" si="27"/>
        <v>0</v>
      </c>
      <c r="T306">
        <f t="shared" si="28"/>
        <v>6.0233910426468689E-13</v>
      </c>
      <c r="U306">
        <f t="shared" si="29"/>
        <v>6942407.166318655</v>
      </c>
    </row>
    <row r="307" spans="1:21" x14ac:dyDescent="0.25">
      <c r="A307">
        <v>685</v>
      </c>
      <c r="D307" s="1"/>
      <c r="E307" s="1">
        <v>3.2899999999999999E-2</v>
      </c>
      <c r="F307" s="1">
        <v>1.192E-2</v>
      </c>
      <c r="G307" s="1">
        <v>0</v>
      </c>
      <c r="H307">
        <f t="shared" si="24"/>
        <v>2.6948521707771991E-7</v>
      </c>
      <c r="I307">
        <f t="shared" si="25"/>
        <v>8.8660636418569853E-9</v>
      </c>
      <c r="J307">
        <f t="shared" si="26"/>
        <v>3.2122637875664214E-9</v>
      </c>
      <c r="K307">
        <f t="shared" si="27"/>
        <v>0</v>
      </c>
      <c r="T307">
        <f t="shared" si="28"/>
        <v>5.3464896300527423E-13</v>
      </c>
      <c r="U307">
        <f t="shared" si="29"/>
        <v>7421557.3740477106</v>
      </c>
    </row>
    <row r="308" spans="1:21" x14ac:dyDescent="0.25">
      <c r="A308">
        <v>686</v>
      </c>
      <c r="D308" s="1"/>
      <c r="E308" s="1">
        <v>3.0564190000000001E-2</v>
      </c>
      <c r="F308" s="1">
        <v>1.106831E-2</v>
      </c>
      <c r="G308" s="1">
        <v>0</v>
      </c>
      <c r="H308">
        <f t="shared" si="24"/>
        <v>2.52086726271164E-7</v>
      </c>
      <c r="I308">
        <f t="shared" si="25"/>
        <v>7.7048265982298479E-9</v>
      </c>
      <c r="J308">
        <f t="shared" si="26"/>
        <v>2.7901740332543871E-9</v>
      </c>
      <c r="K308">
        <f t="shared" si="27"/>
        <v>0</v>
      </c>
      <c r="T308">
        <f t="shared" si="28"/>
        <v>4.7456575808998566E-13</v>
      </c>
      <c r="U308">
        <f t="shared" si="29"/>
        <v>7933777.5121433614</v>
      </c>
    </row>
    <row r="309" spans="1:21" x14ac:dyDescent="0.25">
      <c r="A309">
        <v>687</v>
      </c>
      <c r="D309" s="1"/>
      <c r="E309" s="1">
        <v>2.8380559999999999E-2</v>
      </c>
      <c r="F309" s="1">
        <v>1.027339E-2</v>
      </c>
      <c r="G309" s="1">
        <v>0</v>
      </c>
      <c r="H309">
        <f t="shared" si="24"/>
        <v>2.3581151593849962E-7</v>
      </c>
      <c r="I309">
        <f t="shared" si="25"/>
        <v>6.6924628767835449E-9</v>
      </c>
      <c r="J309">
        <f t="shared" si="26"/>
        <v>2.4225836697274226E-9</v>
      </c>
      <c r="K309">
        <f t="shared" si="27"/>
        <v>0</v>
      </c>
      <c r="T309">
        <f t="shared" si="28"/>
        <v>4.212346311972574E-13</v>
      </c>
      <c r="U309">
        <f t="shared" si="29"/>
        <v>8481349.9970103502</v>
      </c>
    </row>
    <row r="310" spans="1:21" x14ac:dyDescent="0.25">
      <c r="A310">
        <v>688</v>
      </c>
      <c r="D310" s="1"/>
      <c r="E310" s="1">
        <v>2.6344840000000001E-2</v>
      </c>
      <c r="F310" s="1">
        <v>9.5333109999999992E-3</v>
      </c>
      <c r="G310" s="1">
        <v>0</v>
      </c>
      <c r="H310">
        <f t="shared" si="24"/>
        <v>2.2058706490320318E-7</v>
      </c>
      <c r="I310">
        <f t="shared" si="25"/>
        <v>5.8113309309445036E-9</v>
      </c>
      <c r="J310">
        <f t="shared" si="26"/>
        <v>2.1029250922994208E-9</v>
      </c>
      <c r="K310">
        <f t="shared" si="27"/>
        <v>0</v>
      </c>
      <c r="T310">
        <f t="shared" si="28"/>
        <v>3.7389679195152706E-13</v>
      </c>
      <c r="U310">
        <f t="shared" si="29"/>
        <v>9066714.7725893594</v>
      </c>
    </row>
    <row r="311" spans="1:21" x14ac:dyDescent="0.25">
      <c r="A311">
        <v>689</v>
      </c>
      <c r="D311" s="1"/>
      <c r="E311" s="1">
        <v>2.4452749999999999E-2</v>
      </c>
      <c r="F311" s="1">
        <v>8.8461570000000003E-3</v>
      </c>
      <c r="G311" s="1">
        <v>0</v>
      </c>
      <c r="H311">
        <f t="shared" si="24"/>
        <v>2.0634553409724146E-7</v>
      </c>
      <c r="I311">
        <f t="shared" si="25"/>
        <v>5.0457157588963206E-9</v>
      </c>
      <c r="J311">
        <f t="shared" si="26"/>
        <v>1.8253649908730514E-9</v>
      </c>
      <c r="K311">
        <f t="shared" si="27"/>
        <v>0</v>
      </c>
      <c r="T311">
        <f t="shared" si="28"/>
        <v>3.3187872192345334E-13</v>
      </c>
      <c r="U311">
        <f t="shared" si="29"/>
        <v>9692480.1825732216</v>
      </c>
    </row>
    <row r="312" spans="1:21" x14ac:dyDescent="0.25">
      <c r="A312">
        <v>690</v>
      </c>
      <c r="D312" s="1"/>
      <c r="E312" s="1">
        <v>2.2700000000000001E-2</v>
      </c>
      <c r="F312" s="1">
        <v>8.2100000000000003E-3</v>
      </c>
      <c r="G312" s="1">
        <v>0</v>
      </c>
      <c r="H312">
        <f t="shared" si="24"/>
        <v>1.930234642750247E-7</v>
      </c>
      <c r="I312">
        <f t="shared" si="25"/>
        <v>4.3816326390430609E-9</v>
      </c>
      <c r="J312">
        <f t="shared" si="26"/>
        <v>1.5847226416979529E-9</v>
      </c>
      <c r="K312">
        <f t="shared" si="27"/>
        <v>0</v>
      </c>
      <c r="T312">
        <f t="shared" si="28"/>
        <v>2.9458259187156691E-13</v>
      </c>
      <c r="U312">
        <f t="shared" si="29"/>
        <v>10361434.593000308</v>
      </c>
    </row>
    <row r="313" spans="1:21" x14ac:dyDescent="0.25">
      <c r="A313">
        <v>691</v>
      </c>
      <c r="D313" s="1"/>
      <c r="E313" s="1">
        <v>2.1084289999999999E-2</v>
      </c>
      <c r="F313" s="1">
        <v>7.6237809999999996E-3</v>
      </c>
      <c r="G313" s="1">
        <v>0</v>
      </c>
      <c r="H313">
        <f t="shared" si="24"/>
        <v>1.8056149324352979E-7</v>
      </c>
      <c r="I313">
        <f t="shared" si="25"/>
        <v>3.8070108863796225E-9</v>
      </c>
      <c r="J313">
        <f t="shared" si="26"/>
        <v>1.3765612815216508E-9</v>
      </c>
      <c r="K313">
        <f t="shared" si="27"/>
        <v>0</v>
      </c>
      <c r="T313">
        <f t="shared" si="28"/>
        <v>2.6147775588272098E-13</v>
      </c>
      <c r="U313">
        <f t="shared" si="29"/>
        <v>11076558.817014921</v>
      </c>
    </row>
    <row r="314" spans="1:21" x14ac:dyDescent="0.25">
      <c r="A314">
        <v>692</v>
      </c>
      <c r="D314" s="1"/>
      <c r="E314" s="1">
        <v>1.959988E-2</v>
      </c>
      <c r="F314" s="1">
        <v>7.0854239999999999E-3</v>
      </c>
      <c r="G314" s="1">
        <v>0</v>
      </c>
      <c r="H314">
        <f t="shared" si="24"/>
        <v>1.6890409134860647E-7</v>
      </c>
      <c r="I314">
        <f t="shared" si="25"/>
        <v>3.3104999219417252E-9</v>
      </c>
      <c r="J314">
        <f t="shared" si="26"/>
        <v>1.1967571025396087E-9</v>
      </c>
      <c r="K314">
        <f t="shared" si="27"/>
        <v>0</v>
      </c>
      <c r="T314">
        <f t="shared" si="28"/>
        <v>2.3209320139077501E-13</v>
      </c>
      <c r="U314">
        <f t="shared" si="29"/>
        <v>11841039.397157865</v>
      </c>
    </row>
    <row r="315" spans="1:21" x14ac:dyDescent="0.25">
      <c r="A315">
        <v>693</v>
      </c>
      <c r="D315" s="1"/>
      <c r="E315" s="1">
        <v>1.8237320000000001E-2</v>
      </c>
      <c r="F315" s="1">
        <v>6.5914759999999998E-3</v>
      </c>
      <c r="G315" s="1">
        <v>0</v>
      </c>
      <c r="H315">
        <f t="shared" si="24"/>
        <v>1.5799931403879653E-7</v>
      </c>
      <c r="I315">
        <f t="shared" si="25"/>
        <v>2.8814840499060247E-9</v>
      </c>
      <c r="J315">
        <f t="shared" si="26"/>
        <v>1.0414486865031904E-9</v>
      </c>
      <c r="K315">
        <f t="shared" si="27"/>
        <v>0</v>
      </c>
      <c r="T315">
        <f t="shared" si="28"/>
        <v>2.0601084765305776E-13</v>
      </c>
      <c r="U315">
        <f t="shared" si="29"/>
        <v>12658282.804372825</v>
      </c>
    </row>
    <row r="316" spans="1:21" x14ac:dyDescent="0.25">
      <c r="A316">
        <v>694</v>
      </c>
      <c r="D316" s="1"/>
      <c r="E316" s="1">
        <v>1.6987169999999999E-2</v>
      </c>
      <c r="F316" s="1">
        <v>6.1384849999999999E-3</v>
      </c>
      <c r="G316" s="1">
        <v>0</v>
      </c>
      <c r="H316">
        <f t="shared" si="24"/>
        <v>1.4779857040411544E-7</v>
      </c>
      <c r="I316">
        <f t="shared" si="25"/>
        <v>2.5106794412116776E-9</v>
      </c>
      <c r="J316">
        <f t="shared" si="26"/>
        <v>9.0725930744710655E-10</v>
      </c>
      <c r="K316">
        <f t="shared" si="27"/>
        <v>0</v>
      </c>
      <c r="T316">
        <f t="shared" si="28"/>
        <v>1.8285959733596165E-13</v>
      </c>
      <c r="U316">
        <f t="shared" si="29"/>
        <v>13531930.616998106</v>
      </c>
    </row>
    <row r="317" spans="1:21" x14ac:dyDescent="0.25">
      <c r="A317">
        <v>695</v>
      </c>
      <c r="D317" s="1"/>
      <c r="E317" s="1">
        <v>1.584E-2</v>
      </c>
      <c r="F317" s="1">
        <v>5.7229999999999998E-3</v>
      </c>
      <c r="G317" s="1">
        <v>0</v>
      </c>
      <c r="H317">
        <f t="shared" si="24"/>
        <v>1.3825640665842685E-7</v>
      </c>
      <c r="I317">
        <f t="shared" si="25"/>
        <v>2.1899814814694813E-9</v>
      </c>
      <c r="J317">
        <f t="shared" si="26"/>
        <v>7.9124141530617682E-10</v>
      </c>
      <c r="K317">
        <f t="shared" si="27"/>
        <v>0</v>
      </c>
      <c r="T317">
        <f t="shared" si="28"/>
        <v>1.6231005657615839E-13</v>
      </c>
      <c r="U317">
        <f t="shared" si="29"/>
        <v>14465875.747379683</v>
      </c>
    </row>
    <row r="318" spans="1:21" x14ac:dyDescent="0.25">
      <c r="A318">
        <v>696</v>
      </c>
      <c r="D318" s="1"/>
      <c r="E318" s="1">
        <v>1.4790640000000001E-2</v>
      </c>
      <c r="F318" s="1">
        <v>5.3430589999999998E-3</v>
      </c>
      <c r="G318" s="1">
        <v>0</v>
      </c>
      <c r="H318">
        <f t="shared" si="24"/>
        <v>1.2933030360060898E-7</v>
      </c>
      <c r="I318">
        <f t="shared" si="25"/>
        <v>1.9128779616473113E-9</v>
      </c>
      <c r="J318">
        <f t="shared" si="26"/>
        <v>6.9101944262596617E-10</v>
      </c>
      <c r="K318">
        <f t="shared" si="27"/>
        <v>0</v>
      </c>
      <c r="T318">
        <f t="shared" si="28"/>
        <v>1.4406984839496119E-13</v>
      </c>
      <c r="U318">
        <f t="shared" si="29"/>
        <v>15464279.788411342</v>
      </c>
    </row>
    <row r="319" spans="1:21" x14ac:dyDescent="0.25">
      <c r="A319">
        <v>697</v>
      </c>
      <c r="D319" s="1"/>
      <c r="E319" s="1">
        <v>1.3831319999999999E-2</v>
      </c>
      <c r="F319" s="1">
        <v>4.9957960000000003E-3</v>
      </c>
      <c r="G319" s="1">
        <v>0</v>
      </c>
      <c r="H319">
        <f t="shared" si="24"/>
        <v>1.2098048715203033E-7</v>
      </c>
      <c r="I319">
        <f t="shared" si="25"/>
        <v>1.6733198315556201E-9</v>
      </c>
      <c r="J319">
        <f t="shared" si="26"/>
        <v>6.0439383379216456E-10</v>
      </c>
      <c r="K319">
        <f t="shared" si="27"/>
        <v>0</v>
      </c>
      <c r="T319">
        <f t="shared" si="28"/>
        <v>1.2787945278552722E-13</v>
      </c>
      <c r="U319">
        <f t="shared" si="29"/>
        <v>16531591.557295488</v>
      </c>
    </row>
    <row r="320" spans="1:21" x14ac:dyDescent="0.25">
      <c r="A320">
        <v>698</v>
      </c>
      <c r="D320" s="1"/>
      <c r="E320" s="1">
        <v>1.2948680000000001E-2</v>
      </c>
      <c r="F320" s="1">
        <v>4.6764040000000003E-3</v>
      </c>
      <c r="G320" s="1">
        <v>0</v>
      </c>
      <c r="H320">
        <f t="shared" si="24"/>
        <v>1.1316975112609038E-7</v>
      </c>
      <c r="I320">
        <f t="shared" si="25"/>
        <v>1.465398893011384E-9</v>
      </c>
      <c r="J320">
        <f t="shared" si="26"/>
        <v>5.2922747684505362E-10</v>
      </c>
      <c r="K320">
        <f t="shared" si="27"/>
        <v>0</v>
      </c>
      <c r="T320">
        <f t="shared" si="28"/>
        <v>1.1350851428603221E-13</v>
      </c>
      <c r="U320">
        <f t="shared" si="29"/>
        <v>17672566.919155449</v>
      </c>
    </row>
    <row r="321" spans="1:21" x14ac:dyDescent="0.25">
      <c r="A321">
        <v>699</v>
      </c>
      <c r="D321" s="1"/>
      <c r="E321" s="1">
        <v>1.21292E-2</v>
      </c>
      <c r="F321" s="1">
        <v>4.3800749999999998E-3</v>
      </c>
      <c r="G321" s="1">
        <v>0</v>
      </c>
      <c r="H321">
        <f t="shared" si="24"/>
        <v>1.0586329144010438E-7</v>
      </c>
      <c r="I321">
        <f t="shared" si="25"/>
        <v>1.2840370345353141E-9</v>
      </c>
      <c r="J321">
        <f t="shared" si="26"/>
        <v>4.6368915625451518E-10</v>
      </c>
      <c r="K321">
        <f t="shared" si="27"/>
        <v>0</v>
      </c>
      <c r="T321">
        <f t="shared" si="28"/>
        <v>1.0075256450331403E-13</v>
      </c>
      <c r="U321">
        <f t="shared" si="29"/>
        <v>18892289.978831477</v>
      </c>
    </row>
    <row r="322" spans="1:21" x14ac:dyDescent="0.25">
      <c r="A322">
        <v>700</v>
      </c>
      <c r="D322" s="1"/>
      <c r="E322" s="1">
        <v>1.135916E-2</v>
      </c>
      <c r="F322" s="1">
        <v>4.1019999999999997E-3</v>
      </c>
      <c r="G322" s="1">
        <v>0</v>
      </c>
      <c r="H322">
        <f t="shared" si="24"/>
        <v>9.9028551030795569E-8</v>
      </c>
      <c r="I322">
        <f t="shared" si="25"/>
        <v>1.1248811557269718E-9</v>
      </c>
      <c r="J322">
        <f t="shared" si="26"/>
        <v>4.0621511632832341E-10</v>
      </c>
      <c r="K322">
        <f t="shared" si="27"/>
        <v>0</v>
      </c>
      <c r="T322">
        <f t="shared" si="28"/>
        <v>8.9430112955355574E-14</v>
      </c>
      <c r="U322">
        <f t="shared" si="29"/>
        <v>20196195.735288974</v>
      </c>
    </row>
    <row r="323" spans="1:21" x14ac:dyDescent="0.25">
      <c r="A323">
        <v>701</v>
      </c>
      <c r="D323" s="1"/>
      <c r="E323" s="1">
        <v>1.0629349999999999E-2</v>
      </c>
      <c r="F323" s="1">
        <v>3.8384529999999999E-3</v>
      </c>
      <c r="G323" s="1">
        <v>0</v>
      </c>
      <c r="H323">
        <f t="shared" ref="H323:H386" si="30">2/(T323+U323)</f>
        <v>9.2635074782341851E-8</v>
      </c>
      <c r="I323">
        <f t="shared" ref="I323:I386" si="31">H323*E323</f>
        <v>9.8465063213768536E-10</v>
      </c>
      <c r="J323">
        <f t="shared" ref="J323:J386" si="32">H323*F323</f>
        <v>3.5557538070350442E-10</v>
      </c>
      <c r="K323">
        <f t="shared" ref="K323:K386" si="33">H323*G323</f>
        <v>0</v>
      </c>
      <c r="T323">
        <f t="shared" ref="T323:T386" si="34">EXP((B$2-A323)/C$2)</f>
        <v>7.9380064841373028E-14</v>
      </c>
      <c r="U323">
        <f t="shared" ref="U323:U386" si="35">EXP((A323-B$2)/D$2)</f>
        <v>21590094.299586415</v>
      </c>
    </row>
    <row r="324" spans="1:21" x14ac:dyDescent="0.25">
      <c r="A324">
        <v>702</v>
      </c>
      <c r="D324" s="1"/>
      <c r="E324" s="1">
        <v>9.9388459999999994E-3</v>
      </c>
      <c r="F324" s="1">
        <v>3.5890990000000001E-3</v>
      </c>
      <c r="G324" s="1">
        <v>0</v>
      </c>
      <c r="H324">
        <f t="shared" si="30"/>
        <v>8.665437382055064E-8</v>
      </c>
      <c r="I324">
        <f t="shared" si="31"/>
        <v>8.6124447662888437E-10</v>
      </c>
      <c r="J324">
        <f t="shared" si="32"/>
        <v>3.1101112642496449E-10</v>
      </c>
      <c r="K324">
        <f t="shared" si="33"/>
        <v>0</v>
      </c>
      <c r="T324">
        <f t="shared" si="34"/>
        <v>7.0459428999784287E-14</v>
      </c>
      <c r="U324">
        <f t="shared" si="35"/>
        <v>23080196.784316123</v>
      </c>
    </row>
    <row r="325" spans="1:21" x14ac:dyDescent="0.25">
      <c r="A325">
        <v>703</v>
      </c>
      <c r="D325" s="1"/>
      <c r="E325" s="1">
        <v>9.2884219999999993E-3</v>
      </c>
      <c r="F325" s="1">
        <v>3.3542189999999999E-3</v>
      </c>
      <c r="G325" s="1">
        <v>0</v>
      </c>
      <c r="H325">
        <f t="shared" si="30"/>
        <v>8.1059798568469719E-8</v>
      </c>
      <c r="I325">
        <f t="shared" si="31"/>
        <v>7.5291761633894262E-10</v>
      </c>
      <c r="J325">
        <f t="shared" si="32"/>
        <v>2.7189231649453391E-10</v>
      </c>
      <c r="K325">
        <f t="shared" si="33"/>
        <v>0</v>
      </c>
      <c r="T325">
        <f t="shared" si="34"/>
        <v>6.2541283443095894E-14</v>
      </c>
      <c r="U325">
        <f t="shared" si="35"/>
        <v>24673142.979878452</v>
      </c>
    </row>
    <row r="326" spans="1:21" x14ac:dyDescent="0.25">
      <c r="A326">
        <v>704</v>
      </c>
      <c r="D326" s="1"/>
      <c r="E326" s="1">
        <v>8.6788539999999997E-3</v>
      </c>
      <c r="F326" s="1">
        <v>3.1340930000000001E-3</v>
      </c>
      <c r="G326" s="1">
        <v>0</v>
      </c>
      <c r="H326">
        <f t="shared" si="30"/>
        <v>7.5826419997770287E-8</v>
      </c>
      <c r="I326">
        <f t="shared" si="31"/>
        <v>6.5808642850332863E-10</v>
      </c>
      <c r="J326">
        <f t="shared" si="32"/>
        <v>2.3764705213007186E-10</v>
      </c>
      <c r="K326">
        <f t="shared" si="33"/>
        <v>0</v>
      </c>
      <c r="T326">
        <f t="shared" si="34"/>
        <v>5.5512969523520412E-14</v>
      </c>
      <c r="U326">
        <f t="shared" si="35"/>
        <v>26376030.940914936</v>
      </c>
    </row>
    <row r="327" spans="1:21" x14ac:dyDescent="0.25">
      <c r="A327">
        <v>705</v>
      </c>
      <c r="D327" s="1"/>
      <c r="E327" s="1">
        <v>8.1109159999999993E-3</v>
      </c>
      <c r="F327" s="1">
        <v>2.9290000000000002E-3</v>
      </c>
      <c r="G327" s="1">
        <v>0</v>
      </c>
      <c r="H327">
        <f t="shared" si="30"/>
        <v>7.0930918546776743E-8</v>
      </c>
      <c r="I327">
        <f t="shared" si="31"/>
        <v>5.7531472213574817E-10</v>
      </c>
      <c r="J327">
        <f t="shared" si="32"/>
        <v>2.0775666042350911E-10</v>
      </c>
      <c r="K327">
        <f t="shared" si="33"/>
        <v>0</v>
      </c>
      <c r="T327">
        <f t="shared" si="34"/>
        <v>4.9274489036081514E-14</v>
      </c>
      <c r="U327">
        <f t="shared" si="35"/>
        <v>28196448.614732966</v>
      </c>
    </row>
    <row r="328" spans="1:21" x14ac:dyDescent="0.25">
      <c r="A328">
        <v>706</v>
      </c>
      <c r="D328" s="1"/>
      <c r="E328" s="1">
        <v>7.5823879999999998E-3</v>
      </c>
      <c r="F328" s="1">
        <v>2.7381390000000001E-3</v>
      </c>
      <c r="G328" s="1">
        <v>0</v>
      </c>
      <c r="H328">
        <f t="shared" si="30"/>
        <v>6.6351480210162113E-8</v>
      </c>
      <c r="I328">
        <f t="shared" si="31"/>
        <v>5.0310266732777065E-10</v>
      </c>
      <c r="J328">
        <f t="shared" si="32"/>
        <v>1.8167957567117309E-10</v>
      </c>
      <c r="K328">
        <f t="shared" si="33"/>
        <v>0</v>
      </c>
      <c r="T328">
        <f t="shared" si="34"/>
        <v>4.3737081453338628E-14</v>
      </c>
      <c r="U328">
        <f t="shared" si="35"/>
        <v>30142507.652658038</v>
      </c>
    </row>
    <row r="329" spans="1:21" x14ac:dyDescent="0.25">
      <c r="A329">
        <v>707</v>
      </c>
      <c r="D329" s="1"/>
      <c r="E329" s="1">
        <v>7.0887459999999999E-3</v>
      </c>
      <c r="F329" s="1">
        <v>2.559876E-3</v>
      </c>
      <c r="G329" s="1">
        <v>0</v>
      </c>
      <c r="H329">
        <f t="shared" si="30"/>
        <v>6.206769933729526E-8</v>
      </c>
      <c r="I329">
        <f t="shared" si="31"/>
        <v>4.3998215540645442E-10</v>
      </c>
      <c r="J329">
        <f t="shared" si="32"/>
        <v>1.5888561390875804E-10</v>
      </c>
      <c r="K329">
        <f t="shared" si="33"/>
        <v>0</v>
      </c>
      <c r="T329">
        <f t="shared" si="34"/>
        <v>3.8821961048753295E-14</v>
      </c>
      <c r="U329">
        <f t="shared" si="35"/>
        <v>32222879.554973923</v>
      </c>
    </row>
    <row r="330" spans="1:21" x14ac:dyDescent="0.25">
      <c r="A330">
        <v>708</v>
      </c>
      <c r="D330" s="1"/>
      <c r="E330" s="1">
        <v>6.6273130000000001E-3</v>
      </c>
      <c r="F330" s="1">
        <v>2.3932440000000001E-3</v>
      </c>
      <c r="G330" s="1">
        <v>0</v>
      </c>
      <c r="H330">
        <f t="shared" si="30"/>
        <v>5.8060487706118718E-8</v>
      </c>
      <c r="I330">
        <f t="shared" si="31"/>
        <v>3.8478502496110079E-10</v>
      </c>
      <c r="J330">
        <f t="shared" si="32"/>
        <v>1.389529138397424E-10</v>
      </c>
      <c r="K330">
        <f t="shared" si="33"/>
        <v>0</v>
      </c>
      <c r="T330">
        <f t="shared" si="34"/>
        <v>3.4459195940607898E-14</v>
      </c>
      <c r="U330">
        <f t="shared" si="35"/>
        <v>34446834.310508721</v>
      </c>
    </row>
    <row r="331" spans="1:21" x14ac:dyDescent="0.25">
      <c r="A331">
        <v>709</v>
      </c>
      <c r="D331" s="1"/>
      <c r="E331" s="1">
        <v>6.1954080000000003E-3</v>
      </c>
      <c r="F331" s="1">
        <v>2.2372749999999999E-3</v>
      </c>
      <c r="G331" s="1">
        <v>0</v>
      </c>
      <c r="H331">
        <f t="shared" si="30"/>
        <v>5.4311989467390653E-8</v>
      </c>
      <c r="I331">
        <f t="shared" si="31"/>
        <v>3.3648493404218779E-10</v>
      </c>
      <c r="J331">
        <f t="shared" si="32"/>
        <v>1.2151085623565642E-10</v>
      </c>
      <c r="K331">
        <f t="shared" si="33"/>
        <v>0</v>
      </c>
      <c r="T331">
        <f t="shared" si="34"/>
        <v>3.0586713107614547E-14</v>
      </c>
      <c r="U331">
        <f t="shared" si="35"/>
        <v>36824281.703044884</v>
      </c>
    </row>
    <row r="332" spans="1:21" x14ac:dyDescent="0.25">
      <c r="A332">
        <v>710</v>
      </c>
      <c r="D332" s="1"/>
      <c r="E332" s="1">
        <v>5.790346E-3</v>
      </c>
      <c r="F332" s="1">
        <v>2.091E-3</v>
      </c>
      <c r="G332" s="1">
        <v>0</v>
      </c>
      <c r="H332">
        <f t="shared" si="30"/>
        <v>5.0805501580295696E-8</v>
      </c>
      <c r="I332">
        <f t="shared" si="31"/>
        <v>2.9418143285345886E-10</v>
      </c>
      <c r="J332">
        <f t="shared" si="32"/>
        <v>1.062343038043983E-10</v>
      </c>
      <c r="K332">
        <f t="shared" si="33"/>
        <v>0</v>
      </c>
      <c r="T332">
        <f t="shared" si="34"/>
        <v>2.714941521966967E-14</v>
      </c>
      <c r="U332">
        <f t="shared" si="35"/>
        <v>39365815.468608148</v>
      </c>
    </row>
    <row r="333" spans="1:21" x14ac:dyDescent="0.25">
      <c r="A333">
        <v>711</v>
      </c>
      <c r="D333" s="1"/>
      <c r="E333" s="1">
        <v>5.4098260000000004E-3</v>
      </c>
      <c r="F333" s="1">
        <v>1.9535870000000001E-3</v>
      </c>
      <c r="G333" s="1">
        <v>0</v>
      </c>
      <c r="H333">
        <f t="shared" si="30"/>
        <v>4.7525399384885546E-8</v>
      </c>
      <c r="I333">
        <f t="shared" si="31"/>
        <v>2.5710414125273785E-10</v>
      </c>
      <c r="J333">
        <f t="shared" si="32"/>
        <v>9.2845002408120411E-11</v>
      </c>
      <c r="K333">
        <f t="shared" si="33"/>
        <v>0</v>
      </c>
      <c r="T333">
        <f t="shared" si="34"/>
        <v>2.4098396718100951E-14</v>
      </c>
      <c r="U333">
        <f t="shared" si="35"/>
        <v>42082760.500400089</v>
      </c>
    </row>
    <row r="334" spans="1:21" x14ac:dyDescent="0.25">
      <c r="A334">
        <v>712</v>
      </c>
      <c r="D334" s="1"/>
      <c r="E334" s="1">
        <v>5.0525830000000002E-3</v>
      </c>
      <c r="F334" s="1">
        <v>1.8245799999999999E-3</v>
      </c>
      <c r="G334" s="1">
        <v>0</v>
      </c>
      <c r="H334">
        <f t="shared" si="30"/>
        <v>4.4457066979708092E-8</v>
      </c>
      <c r="I334">
        <f t="shared" si="31"/>
        <v>2.2462302085153447E-10</v>
      </c>
      <c r="J334">
        <f t="shared" si="32"/>
        <v>8.1115475269835782E-11</v>
      </c>
      <c r="K334">
        <f t="shared" si="33"/>
        <v>0</v>
      </c>
      <c r="T334">
        <f t="shared" si="34"/>
        <v>2.1390247991869732E-14</v>
      </c>
      <c r="U334">
        <f t="shared" si="35"/>
        <v>44987223.311715022</v>
      </c>
    </row>
    <row r="335" spans="1:21" x14ac:dyDescent="0.25">
      <c r="A335">
        <v>713</v>
      </c>
      <c r="D335" s="1"/>
      <c r="E335" s="1">
        <v>4.7175120000000001E-3</v>
      </c>
      <c r="F335" s="1">
        <v>1.7035799999999999E-3</v>
      </c>
      <c r="G335" s="1">
        <v>0</v>
      </c>
      <c r="H335">
        <f t="shared" si="30"/>
        <v>4.1586832094394013E-8</v>
      </c>
      <c r="I335">
        <f t="shared" si="31"/>
        <v>1.961863794472889E-10</v>
      </c>
      <c r="J335">
        <f t="shared" si="32"/>
        <v>7.0846495419367755E-11</v>
      </c>
      <c r="K335">
        <f t="shared" si="33"/>
        <v>0</v>
      </c>
      <c r="T335">
        <f t="shared" si="34"/>
        <v>1.8986437749612381E-14</v>
      </c>
      <c r="U335">
        <f t="shared" si="35"/>
        <v>48092145.981698953</v>
      </c>
    </row>
    <row r="336" spans="1:21" x14ac:dyDescent="0.25">
      <c r="A336">
        <v>714</v>
      </c>
      <c r="D336" s="1"/>
      <c r="E336" s="1">
        <v>4.4035070000000001E-3</v>
      </c>
      <c r="F336" s="1">
        <v>1.5901870000000001E-3</v>
      </c>
      <c r="G336" s="1">
        <v>0</v>
      </c>
      <c r="H336">
        <f t="shared" si="30"/>
        <v>3.8901905166994484E-8</v>
      </c>
      <c r="I336">
        <f t="shared" si="31"/>
        <v>1.7130481171619638E-10</v>
      </c>
      <c r="J336">
        <f t="shared" si="32"/>
        <v>6.1861303871787454E-11</v>
      </c>
      <c r="K336">
        <f t="shared" si="33"/>
        <v>0</v>
      </c>
      <c r="T336">
        <f t="shared" si="34"/>
        <v>1.6852764799965148E-14</v>
      </c>
      <c r="U336">
        <f t="shared" si="35"/>
        <v>51411363.824331634</v>
      </c>
    </row>
    <row r="337" spans="1:21" x14ac:dyDescent="0.25">
      <c r="A337">
        <v>715</v>
      </c>
      <c r="D337" s="1"/>
      <c r="E337" s="1">
        <v>4.1094570000000004E-3</v>
      </c>
      <c r="F337" s="1">
        <v>1.4840000000000001E-3</v>
      </c>
      <c r="G337" s="1">
        <v>0</v>
      </c>
      <c r="H337">
        <f t="shared" si="30"/>
        <v>3.6390322354604891E-8</v>
      </c>
      <c r="I337">
        <f t="shared" si="31"/>
        <v>1.4954446493238757E-10</v>
      </c>
      <c r="J337">
        <f t="shared" si="32"/>
        <v>5.4003238374233663E-11</v>
      </c>
      <c r="K337">
        <f t="shared" si="33"/>
        <v>0</v>
      </c>
      <c r="T337">
        <f t="shared" si="34"/>
        <v>1.4958871440154255E-14</v>
      </c>
      <c r="U337">
        <f t="shared" si="35"/>
        <v>54959667.037599534</v>
      </c>
    </row>
    <row r="338" spans="1:21" x14ac:dyDescent="0.25">
      <c r="A338">
        <v>716</v>
      </c>
      <c r="D338" s="1"/>
      <c r="E338" s="1">
        <v>3.833913E-3</v>
      </c>
      <c r="F338" s="1">
        <v>1.384496E-3</v>
      </c>
      <c r="G338" s="1">
        <v>0</v>
      </c>
      <c r="H338">
        <f t="shared" si="30"/>
        <v>3.4040892223335078E-8</v>
      </c>
      <c r="I338">
        <f t="shared" si="31"/>
        <v>1.3050981922664325E-10</v>
      </c>
      <c r="J338">
        <f t="shared" si="32"/>
        <v>4.7129479119638524E-11</v>
      </c>
      <c r="K338">
        <f t="shared" si="33"/>
        <v>0</v>
      </c>
      <c r="T338">
        <f t="shared" si="34"/>
        <v>1.3277811529389257E-14</v>
      </c>
      <c r="U338">
        <f t="shared" si="35"/>
        <v>58752866.607561983</v>
      </c>
    </row>
    <row r="339" spans="1:21" x14ac:dyDescent="0.25">
      <c r="A339">
        <v>717</v>
      </c>
      <c r="D339" s="1"/>
      <c r="E339" s="1">
        <v>3.5757480000000001E-3</v>
      </c>
      <c r="F339" s="1">
        <v>1.2912679999999999E-3</v>
      </c>
      <c r="G339" s="1">
        <v>0</v>
      </c>
      <c r="H339">
        <f t="shared" si="30"/>
        <v>3.1843145880076992E-8</v>
      </c>
      <c r="I339">
        <f t="shared" si="31"/>
        <v>1.1386306519439354E-10</v>
      </c>
      <c r="J339">
        <f t="shared" si="32"/>
        <v>4.1118035294275253E-11</v>
      </c>
      <c r="K339">
        <f t="shared" si="33"/>
        <v>0</v>
      </c>
      <c r="T339">
        <f t="shared" si="34"/>
        <v>1.178566710164629E-14</v>
      </c>
      <c r="U339">
        <f t="shared" si="35"/>
        <v>62807864.760978952</v>
      </c>
    </row>
    <row r="340" spans="1:21" x14ac:dyDescent="0.25">
      <c r="A340">
        <v>718</v>
      </c>
      <c r="D340" s="1"/>
      <c r="E340" s="1">
        <v>3.3343420000000001E-3</v>
      </c>
      <c r="F340" s="1">
        <v>1.2040919999999999E-3</v>
      </c>
      <c r="G340" s="1">
        <v>0</v>
      </c>
      <c r="H340">
        <f t="shared" si="30"/>
        <v>2.9787290323864537E-8</v>
      </c>
      <c r="I340">
        <f t="shared" si="31"/>
        <v>9.9321013193055136E-11</v>
      </c>
      <c r="J340">
        <f t="shared" si="32"/>
        <v>3.5866637980642693E-11</v>
      </c>
      <c r="K340">
        <f t="shared" si="33"/>
        <v>0</v>
      </c>
      <c r="T340">
        <f t="shared" si="34"/>
        <v>1.0461208063044201E-14</v>
      </c>
      <c r="U340">
        <f t="shared" si="35"/>
        <v>67142730.280426681</v>
      </c>
    </row>
    <row r="341" spans="1:21" x14ac:dyDescent="0.25">
      <c r="A341">
        <v>719</v>
      </c>
      <c r="D341" s="1"/>
      <c r="E341" s="1">
        <v>3.1090750000000002E-3</v>
      </c>
      <c r="F341" s="1">
        <v>1.122744E-3</v>
      </c>
      <c r="G341" s="1">
        <v>0</v>
      </c>
      <c r="H341">
        <f t="shared" si="30"/>
        <v>2.7864164808959246E-8</v>
      </c>
      <c r="I341">
        <f t="shared" si="31"/>
        <v>8.6631778203414978E-11</v>
      </c>
      <c r="J341">
        <f t="shared" si="32"/>
        <v>3.128432385427014E-11</v>
      </c>
      <c r="K341">
        <f t="shared" si="33"/>
        <v>0</v>
      </c>
      <c r="T341">
        <f t="shared" si="34"/>
        <v>9.2855901320184279E-15</v>
      </c>
      <c r="U341">
        <f t="shared" si="35"/>
        <v>71776779.017504737</v>
      </c>
    </row>
    <row r="342" spans="1:21" x14ac:dyDescent="0.25">
      <c r="A342">
        <v>720</v>
      </c>
      <c r="D342" s="1"/>
      <c r="E342" s="1">
        <v>2.8993270000000002E-3</v>
      </c>
      <c r="F342" s="1">
        <v>1.047E-3</v>
      </c>
      <c r="G342" s="1">
        <v>0</v>
      </c>
      <c r="H342">
        <f t="shared" si="30"/>
        <v>2.6065200025220359E-8</v>
      </c>
      <c r="I342">
        <f t="shared" si="31"/>
        <v>7.5571538193522071E-11</v>
      </c>
      <c r="J342">
        <f t="shared" si="32"/>
        <v>2.7290264426405716E-11</v>
      </c>
      <c r="K342">
        <f t="shared" si="33"/>
        <v>0</v>
      </c>
      <c r="T342">
        <f t="shared" si="34"/>
        <v>8.2420867246136021E-15</v>
      </c>
      <c r="U342">
        <f t="shared" si="35"/>
        <v>76730659.962894022</v>
      </c>
    </row>
    <row r="343" spans="1:21" x14ac:dyDescent="0.25">
      <c r="A343">
        <v>721</v>
      </c>
      <c r="D343" s="1"/>
      <c r="E343" s="1">
        <v>2.7043480000000001E-3</v>
      </c>
      <c r="F343" s="1">
        <v>9.7659000000000005E-4</v>
      </c>
      <c r="G343" s="1">
        <v>0</v>
      </c>
      <c r="H343">
        <f t="shared" si="30"/>
        <v>2.4382379913870667E-8</v>
      </c>
      <c r="I343">
        <f t="shared" si="31"/>
        <v>6.5938440355316309E-11</v>
      </c>
      <c r="J343">
        <f t="shared" si="32"/>
        <v>2.3811588400086956E-11</v>
      </c>
      <c r="K343">
        <f t="shared" si="33"/>
        <v>0</v>
      </c>
      <c r="T343">
        <f t="shared" si="34"/>
        <v>7.3158509701833831E-15</v>
      </c>
      <c r="U343">
        <f t="shared" si="35"/>
        <v>82026447.256784737</v>
      </c>
    </row>
    <row r="344" spans="1:21" x14ac:dyDescent="0.25">
      <c r="A344">
        <v>722</v>
      </c>
      <c r="D344" s="1"/>
      <c r="E344" s="1">
        <v>2.52302E-3</v>
      </c>
      <c r="F344" s="1">
        <v>9.1110900000000001E-4</v>
      </c>
      <c r="G344" s="1">
        <v>0</v>
      </c>
      <c r="H344">
        <f t="shared" si="30"/>
        <v>2.2808205948509527E-8</v>
      </c>
      <c r="I344">
        <f t="shared" si="31"/>
        <v>5.7545559772208502E-11</v>
      </c>
      <c r="J344">
        <f t="shared" si="32"/>
        <v>2.0780761713540567E-11</v>
      </c>
      <c r="K344">
        <f t="shared" si="33"/>
        <v>0</v>
      </c>
      <c r="T344">
        <f t="shared" si="34"/>
        <v>6.4937044714780403E-15</v>
      </c>
      <c r="U344">
        <f t="shared" si="35"/>
        <v>87687738.549673006</v>
      </c>
    </row>
    <row r="345" spans="1:21" x14ac:dyDescent="0.25">
      <c r="A345">
        <v>723</v>
      </c>
      <c r="D345" s="1"/>
      <c r="E345" s="1">
        <v>2.3541679999999998E-3</v>
      </c>
      <c r="F345" s="1">
        <v>8.5013299999999999E-4</v>
      </c>
      <c r="G345" s="1">
        <v>0</v>
      </c>
      <c r="H345">
        <f t="shared" si="30"/>
        <v>2.1335663722214644E-8</v>
      </c>
      <c r="I345">
        <f t="shared" si="31"/>
        <v>5.0227736793598601E-11</v>
      </c>
      <c r="J345">
        <f t="shared" si="32"/>
        <v>1.8138151807157501E-11</v>
      </c>
      <c r="K345">
        <f t="shared" si="33"/>
        <v>0</v>
      </c>
      <c r="T345">
        <f t="shared" si="34"/>
        <v>5.7639498036188925E-15</v>
      </c>
      <c r="U345">
        <f t="shared" si="35"/>
        <v>93739760.151806504</v>
      </c>
    </row>
    <row r="346" spans="1:21" x14ac:dyDescent="0.25">
      <c r="A346">
        <v>724</v>
      </c>
      <c r="D346" s="1"/>
      <c r="E346" s="1">
        <v>2.1966160000000002E-3</v>
      </c>
      <c r="F346" s="1">
        <v>7.9323800000000004E-4</v>
      </c>
      <c r="G346" s="1">
        <v>0</v>
      </c>
      <c r="H346">
        <f t="shared" si="30"/>
        <v>1.9958191691844782E-8</v>
      </c>
      <c r="I346">
        <f t="shared" si="31"/>
        <v>4.3840483201373322E-11</v>
      </c>
      <c r="J346">
        <f t="shared" si="32"/>
        <v>1.5831596061255573E-11</v>
      </c>
      <c r="K346">
        <f t="shared" si="33"/>
        <v>0</v>
      </c>
      <c r="T346">
        <f t="shared" si="34"/>
        <v>5.1162040842115121E-15</v>
      </c>
      <c r="U346">
        <f t="shared" si="35"/>
        <v>100209479.4398247</v>
      </c>
    </row>
    <row r="347" spans="1:21" x14ac:dyDescent="0.25">
      <c r="A347">
        <v>725</v>
      </c>
      <c r="D347" s="1"/>
      <c r="E347" s="1">
        <v>2.0491900000000002E-3</v>
      </c>
      <c r="F347" s="1">
        <v>7.3999999999999999E-4</v>
      </c>
      <c r="G347" s="1">
        <v>0</v>
      </c>
      <c r="H347">
        <f t="shared" si="30"/>
        <v>1.8669651940271306E-8</v>
      </c>
      <c r="I347">
        <f t="shared" si="31"/>
        <v>3.8257664059484562E-11</v>
      </c>
      <c r="J347">
        <f t="shared" si="32"/>
        <v>1.3815542435800766E-11</v>
      </c>
      <c r="K347">
        <f t="shared" si="33"/>
        <v>0</v>
      </c>
      <c r="T347">
        <f t="shared" si="34"/>
        <v>4.5412512466483059E-15</v>
      </c>
      <c r="U347">
        <f t="shared" si="35"/>
        <v>107125725.02146691</v>
      </c>
    </row>
    <row r="348" spans="1:21" x14ac:dyDescent="0.25">
      <c r="A348">
        <v>726</v>
      </c>
      <c r="D348" s="1"/>
      <c r="E348" s="1">
        <v>1.91096E-3</v>
      </c>
      <c r="F348" s="1">
        <v>6.9008299999999997E-4</v>
      </c>
      <c r="G348" s="1">
        <v>0</v>
      </c>
      <c r="H348">
        <f t="shared" si="30"/>
        <v>1.7464302826257615E-8</v>
      </c>
      <c r="I348">
        <f t="shared" si="31"/>
        <v>3.3373584128865251E-11</v>
      </c>
      <c r="J348">
        <f t="shared" si="32"/>
        <v>1.2051818487252333E-11</v>
      </c>
      <c r="K348">
        <f t="shared" si="33"/>
        <v>0</v>
      </c>
      <c r="T348">
        <f t="shared" si="34"/>
        <v>4.0309109147593695E-15</v>
      </c>
      <c r="U348">
        <f t="shared" si="35"/>
        <v>114519315.19379038</v>
      </c>
    </row>
    <row r="349" spans="1:21" x14ac:dyDescent="0.25">
      <c r="A349">
        <v>727</v>
      </c>
      <c r="D349" s="1"/>
      <c r="E349" s="1">
        <v>1.781438E-3</v>
      </c>
      <c r="F349" s="1">
        <v>6.4331000000000002E-4</v>
      </c>
      <c r="G349" s="1">
        <v>0</v>
      </c>
      <c r="H349">
        <f t="shared" si="30"/>
        <v>1.6336773400115064E-8</v>
      </c>
      <c r="I349">
        <f t="shared" si="31"/>
        <v>2.9102948932354179E-11</v>
      </c>
      <c r="J349">
        <f t="shared" si="32"/>
        <v>1.0509609696028023E-11</v>
      </c>
      <c r="K349">
        <f t="shared" si="33"/>
        <v>0</v>
      </c>
      <c r="T349">
        <f t="shared" si="34"/>
        <v>3.5779220131716855E-15</v>
      </c>
      <c r="U349">
        <f t="shared" si="35"/>
        <v>122423195.26730496</v>
      </c>
    </row>
    <row r="350" spans="1:21" x14ac:dyDescent="0.25">
      <c r="A350">
        <v>728</v>
      </c>
      <c r="D350" s="1"/>
      <c r="E350" s="1">
        <v>1.66011E-3</v>
      </c>
      <c r="F350" s="1">
        <v>5.9949600000000003E-4</v>
      </c>
      <c r="G350" s="1">
        <v>0</v>
      </c>
      <c r="H350">
        <f t="shared" si="30"/>
        <v>1.5282039471134009E-8</v>
      </c>
      <c r="I350">
        <f t="shared" si="31"/>
        <v>2.536986654642428E-11</v>
      </c>
      <c r="J350">
        <f t="shared" si="32"/>
        <v>9.1615215347869546E-12</v>
      </c>
      <c r="K350">
        <f t="shared" si="33"/>
        <v>0</v>
      </c>
      <c r="T350">
        <f t="shared" si="34"/>
        <v>3.1758394573953608E-15</v>
      </c>
      <c r="U350">
        <f t="shared" si="35"/>
        <v>130872584.36792855</v>
      </c>
    </row>
    <row r="351" spans="1:21" x14ac:dyDescent="0.25">
      <c r="A351">
        <v>729</v>
      </c>
      <c r="D351" s="1"/>
      <c r="E351" s="1">
        <v>1.546459E-3</v>
      </c>
      <c r="F351" s="1">
        <v>5.5845500000000002E-4</v>
      </c>
      <c r="G351" s="1">
        <v>0</v>
      </c>
      <c r="H351">
        <f t="shared" si="30"/>
        <v>1.4295401220148759E-8</v>
      </c>
      <c r="I351">
        <f t="shared" si="31"/>
        <v>2.2107251875510031E-11</v>
      </c>
      <c r="J351">
        <f t="shared" si="32"/>
        <v>7.9833382883981756E-12</v>
      </c>
      <c r="K351">
        <f t="shared" si="33"/>
        <v>0</v>
      </c>
      <c r="T351">
        <f t="shared" si="34"/>
        <v>2.818942453753634E-15</v>
      </c>
      <c r="U351">
        <f t="shared" si="35"/>
        <v>139905132.37089738</v>
      </c>
    </row>
    <row r="352" spans="1:21" x14ac:dyDescent="0.25">
      <c r="A352">
        <v>730</v>
      </c>
      <c r="D352" s="1"/>
      <c r="E352" s="1">
        <v>1.439971E-3</v>
      </c>
      <c r="F352" s="1">
        <v>5.1999999999999995E-4</v>
      </c>
      <c r="G352" s="1">
        <v>0</v>
      </c>
      <c r="H352">
        <f t="shared" si="30"/>
        <v>1.3372462257478086E-8</v>
      </c>
      <c r="I352">
        <f t="shared" si="31"/>
        <v>1.9255957849362978E-11</v>
      </c>
      <c r="J352">
        <f t="shared" si="32"/>
        <v>6.9536803738886046E-12</v>
      </c>
      <c r="K352">
        <f t="shared" si="33"/>
        <v>0</v>
      </c>
      <c r="T352">
        <f t="shared" si="34"/>
        <v>2.5021531044556529E-15</v>
      </c>
      <c r="U352">
        <f t="shared" si="35"/>
        <v>149561087.66592848</v>
      </c>
    </row>
    <row r="353" spans="1:21" x14ac:dyDescent="0.25">
      <c r="A353">
        <v>731</v>
      </c>
      <c r="D353" s="1"/>
      <c r="E353" s="1">
        <v>1.3400420000000001E-3</v>
      </c>
      <c r="F353" s="1">
        <v>4.83914E-4</v>
      </c>
      <c r="G353" s="1">
        <v>0</v>
      </c>
      <c r="H353">
        <f t="shared" si="30"/>
        <v>1.2509110032926733E-8</v>
      </c>
      <c r="I353">
        <f t="shared" si="31"/>
        <v>1.6762732826743208E-11</v>
      </c>
      <c r="J353">
        <f t="shared" si="32"/>
        <v>6.0533334724737076E-12</v>
      </c>
      <c r="K353">
        <f t="shared" si="33"/>
        <v>0</v>
      </c>
      <c r="T353">
        <f t="shared" si="34"/>
        <v>2.2209641597331403E-15</v>
      </c>
      <c r="U353">
        <f t="shared" si="35"/>
        <v>159883476.50117069</v>
      </c>
    </row>
    <row r="354" spans="1:21" x14ac:dyDescent="0.25">
      <c r="A354">
        <v>732</v>
      </c>
      <c r="D354" s="1"/>
      <c r="E354" s="1">
        <v>1.246275E-3</v>
      </c>
      <c r="F354" s="1">
        <v>4.5005300000000001E-4</v>
      </c>
      <c r="G354" s="1">
        <v>0</v>
      </c>
      <c r="H354">
        <f t="shared" si="30"/>
        <v>1.1701497510554874E-8</v>
      </c>
      <c r="I354">
        <f t="shared" si="31"/>
        <v>1.4583283809966775E-11</v>
      </c>
      <c r="J354">
        <f t="shared" si="32"/>
        <v>5.2662940591177531E-12</v>
      </c>
      <c r="K354">
        <f t="shared" si="33"/>
        <v>0</v>
      </c>
      <c r="T354">
        <f t="shared" si="34"/>
        <v>1.9713748891046707E-15</v>
      </c>
      <c r="U354">
        <f t="shared" si="35"/>
        <v>170918294.70509899</v>
      </c>
    </row>
    <row r="355" spans="1:21" x14ac:dyDescent="0.25">
      <c r="A355">
        <v>733</v>
      </c>
      <c r="D355" s="1"/>
      <c r="E355" s="1">
        <v>1.1584709999999999E-3</v>
      </c>
      <c r="F355" s="1">
        <v>4.1834499999999998E-4</v>
      </c>
      <c r="G355" s="1">
        <v>0</v>
      </c>
      <c r="H355">
        <f t="shared" si="30"/>
        <v>1.0946026026560203E-8</v>
      </c>
      <c r="I355">
        <f t="shared" si="31"/>
        <v>1.2680653717015224E-11</v>
      </c>
      <c r="J355">
        <f t="shared" si="32"/>
        <v>4.579215258081328E-12</v>
      </c>
      <c r="K355">
        <f t="shared" si="33"/>
        <v>0</v>
      </c>
      <c r="T355">
        <f t="shared" si="34"/>
        <v>1.7498341593496999E-15</v>
      </c>
      <c r="U355">
        <f t="shared" si="35"/>
        <v>182714712.64064786</v>
      </c>
    </row>
    <row r="356" spans="1:21" x14ac:dyDescent="0.25">
      <c r="A356">
        <v>734</v>
      </c>
      <c r="D356" s="1"/>
      <c r="E356" s="1">
        <v>1.07643E-3</v>
      </c>
      <c r="F356" s="1">
        <v>3.8871799999999997E-4</v>
      </c>
      <c r="G356" s="1">
        <v>0</v>
      </c>
      <c r="H356">
        <f t="shared" si="30"/>
        <v>1.0239329253888998E-8</v>
      </c>
      <c r="I356">
        <f t="shared" si="31"/>
        <v>1.1021921188763734E-11</v>
      </c>
      <c r="J356">
        <f t="shared" si="32"/>
        <v>3.9802115889132229E-12</v>
      </c>
      <c r="K356">
        <f t="shared" si="33"/>
        <v>0</v>
      </c>
      <c r="T356">
        <f t="shared" si="34"/>
        <v>1.5531899093112956E-15</v>
      </c>
      <c r="U356">
        <f t="shared" si="35"/>
        <v>195325294.30483744</v>
      </c>
    </row>
    <row r="357" spans="1:21" x14ac:dyDescent="0.25">
      <c r="A357">
        <v>735</v>
      </c>
      <c r="D357" s="1"/>
      <c r="E357" s="1">
        <v>9.9994899999999998E-4</v>
      </c>
      <c r="F357" s="1">
        <v>3.611E-4</v>
      </c>
      <c r="G357" s="1">
        <v>0</v>
      </c>
      <c r="H357">
        <f t="shared" si="30"/>
        <v>9.5782582021225018E-9</v>
      </c>
      <c r="I357">
        <f t="shared" si="31"/>
        <v>9.5777697109541938E-12</v>
      </c>
      <c r="J357">
        <f t="shared" si="32"/>
        <v>3.4587090367864353E-12</v>
      </c>
      <c r="K357">
        <f t="shared" si="33"/>
        <v>0</v>
      </c>
      <c r="T357">
        <f t="shared" si="34"/>
        <v>1.378644302659505E-15</v>
      </c>
      <c r="U357">
        <f t="shared" si="35"/>
        <v>208806231.55020067</v>
      </c>
    </row>
    <row r="358" spans="1:21" x14ac:dyDescent="0.25">
      <c r="A358">
        <v>736</v>
      </c>
      <c r="D358" s="1"/>
      <c r="E358" s="1">
        <v>9.2873599999999999E-4</v>
      </c>
      <c r="F358" s="1">
        <v>3.3538399999999999E-4</v>
      </c>
      <c r="G358" s="1">
        <v>0</v>
      </c>
      <c r="H358">
        <f t="shared" si="30"/>
        <v>8.9598671858004831E-9</v>
      </c>
      <c r="I358">
        <f t="shared" si="31"/>
        <v>8.3213512106715974E-12</v>
      </c>
      <c r="J358">
        <f t="shared" si="32"/>
        <v>3.004996096242509E-12</v>
      </c>
      <c r="K358">
        <f t="shared" si="33"/>
        <v>0</v>
      </c>
      <c r="T358">
        <f t="shared" si="34"/>
        <v>1.2237139205329306E-15</v>
      </c>
      <c r="U358">
        <f t="shared" si="35"/>
        <v>223217594.47166604</v>
      </c>
    </row>
    <row r="359" spans="1:21" x14ac:dyDescent="0.25">
      <c r="A359">
        <v>737</v>
      </c>
      <c r="D359" s="1"/>
      <c r="E359" s="1">
        <v>8.6243300000000001E-4</v>
      </c>
      <c r="F359" s="1">
        <v>3.1144000000000001E-4</v>
      </c>
      <c r="G359" s="1">
        <v>0</v>
      </c>
      <c r="H359">
        <f t="shared" si="30"/>
        <v>8.3814006986567789E-9</v>
      </c>
      <c r="I359">
        <f t="shared" si="31"/>
        <v>7.2283965487446619E-12</v>
      </c>
      <c r="J359">
        <f t="shared" si="32"/>
        <v>2.6103034335896675E-12</v>
      </c>
      <c r="K359">
        <f t="shared" si="33"/>
        <v>0</v>
      </c>
      <c r="T359">
        <f t="shared" si="34"/>
        <v>1.0861944276832869E-15</v>
      </c>
      <c r="U359">
        <f t="shared" si="35"/>
        <v>238623599.07461819</v>
      </c>
    </row>
    <row r="360" spans="1:21" x14ac:dyDescent="0.25">
      <c r="A360">
        <v>738</v>
      </c>
      <c r="D360" s="1"/>
      <c r="E360" s="1">
        <v>8.0075000000000003E-4</v>
      </c>
      <c r="F360" s="1">
        <v>2.8916599999999999E-4</v>
      </c>
      <c r="G360" s="1">
        <v>0</v>
      </c>
      <c r="H360">
        <f t="shared" si="30"/>
        <v>7.8402811352798053E-9</v>
      </c>
      <c r="I360">
        <f t="shared" si="31"/>
        <v>6.2781051190753041E-12</v>
      </c>
      <c r="J360">
        <f t="shared" si="32"/>
        <v>2.2671427347643202E-12</v>
      </c>
      <c r="K360">
        <f t="shared" si="33"/>
        <v>0</v>
      </c>
      <c r="T360">
        <f t="shared" si="34"/>
        <v>9.6412920939594898E-16</v>
      </c>
      <c r="U360">
        <f t="shared" si="35"/>
        <v>255092893.41684091</v>
      </c>
    </row>
    <row r="361" spans="1:21" x14ac:dyDescent="0.25">
      <c r="A361">
        <v>739</v>
      </c>
      <c r="D361" s="1"/>
      <c r="E361" s="1">
        <v>7.4339600000000001E-4</v>
      </c>
      <c r="F361" s="1">
        <v>2.68454E-4</v>
      </c>
      <c r="G361" s="1">
        <v>0</v>
      </c>
      <c r="H361">
        <f t="shared" si="30"/>
        <v>7.3340973054868636E-9</v>
      </c>
      <c r="I361">
        <f t="shared" si="31"/>
        <v>5.4521386005097127E-12</v>
      </c>
      <c r="J361">
        <f t="shared" si="32"/>
        <v>1.9688677580471706E-12</v>
      </c>
      <c r="K361">
        <f t="shared" si="33"/>
        <v>0</v>
      </c>
      <c r="T361">
        <f t="shared" si="34"/>
        <v>8.557815329554377E-16</v>
      </c>
      <c r="U361">
        <f t="shared" si="35"/>
        <v>272698863.49936187</v>
      </c>
    </row>
    <row r="362" spans="1:21" x14ac:dyDescent="0.25">
      <c r="A362">
        <v>740</v>
      </c>
      <c r="D362" s="1"/>
      <c r="E362" s="1">
        <v>6.9007900000000002E-4</v>
      </c>
      <c r="F362" s="1">
        <v>2.4919999999999999E-4</v>
      </c>
      <c r="G362" s="1">
        <v>0</v>
      </c>
      <c r="H362">
        <f t="shared" si="30"/>
        <v>6.8605936902325435E-9</v>
      </c>
      <c r="I362">
        <f t="shared" si="31"/>
        <v>4.7343516331619834E-12</v>
      </c>
      <c r="J362">
        <f t="shared" si="32"/>
        <v>1.7096599476059497E-12</v>
      </c>
      <c r="K362">
        <f t="shared" si="33"/>
        <v>0</v>
      </c>
      <c r="T362">
        <f t="shared" si="34"/>
        <v>7.596098375718715E-16</v>
      </c>
      <c r="U362">
        <f t="shared" si="35"/>
        <v>291519960.26924151</v>
      </c>
    </row>
    <row r="363" spans="1:21" x14ac:dyDescent="0.25">
      <c r="A363">
        <v>741</v>
      </c>
      <c r="D363" s="1"/>
      <c r="E363" s="1">
        <v>6.4051600000000005E-4</v>
      </c>
      <c r="F363" s="1">
        <v>2.3130199999999999E-4</v>
      </c>
      <c r="G363" s="1">
        <v>0</v>
      </c>
      <c r="H363">
        <f t="shared" si="30"/>
        <v>6.4176603911766448E-9</v>
      </c>
      <c r="I363">
        <f t="shared" si="31"/>
        <v>4.1106141631149001E-12</v>
      </c>
      <c r="J363">
        <f t="shared" si="32"/>
        <v>1.4844176837999403E-12</v>
      </c>
      <c r="K363">
        <f t="shared" si="33"/>
        <v>0</v>
      </c>
      <c r="T363">
        <f t="shared" si="34"/>
        <v>6.7424580119563657E-16</v>
      </c>
      <c r="U363">
        <f t="shared" si="35"/>
        <v>311640049.19140172</v>
      </c>
    </row>
    <row r="364" spans="1:21" x14ac:dyDescent="0.25">
      <c r="A364">
        <v>742</v>
      </c>
      <c r="D364" s="1"/>
      <c r="E364" s="1">
        <v>5.9450200000000001E-4</v>
      </c>
      <c r="F364" s="1">
        <v>2.1468600000000001E-4</v>
      </c>
      <c r="G364" s="1">
        <v>0</v>
      </c>
      <c r="H364">
        <f t="shared" si="30"/>
        <v>6.003323729127835E-9</v>
      </c>
      <c r="I364">
        <f t="shared" si="31"/>
        <v>3.5689879636139564E-12</v>
      </c>
      <c r="J364">
        <f t="shared" si="32"/>
        <v>1.2888295581115385E-12</v>
      </c>
      <c r="K364">
        <f t="shared" si="33"/>
        <v>0</v>
      </c>
      <c r="T364">
        <f t="shared" si="34"/>
        <v>5.9847487215689535E-16</v>
      </c>
      <c r="U364">
        <f t="shared" si="35"/>
        <v>333148783.94714868</v>
      </c>
    </row>
    <row r="365" spans="1:21" x14ac:dyDescent="0.25">
      <c r="A365">
        <v>743</v>
      </c>
      <c r="D365" s="1"/>
      <c r="E365" s="1">
        <v>5.5186500000000002E-4</v>
      </c>
      <c r="F365" s="1">
        <v>1.9928799999999999E-4</v>
      </c>
      <c r="G365" s="1">
        <v>0</v>
      </c>
      <c r="H365">
        <f t="shared" si="30"/>
        <v>5.6157374494697229E-9</v>
      </c>
      <c r="I365">
        <f t="shared" si="31"/>
        <v>3.0991289475516089E-12</v>
      </c>
      <c r="J365">
        <f t="shared" si="32"/>
        <v>1.1191490848299222E-12</v>
      </c>
      <c r="K365">
        <f t="shared" si="33"/>
        <v>0</v>
      </c>
      <c r="T365">
        <f t="shared" si="34"/>
        <v>5.3121898863599132E-16</v>
      </c>
      <c r="U365">
        <f t="shared" si="35"/>
        <v>356142005.92459214</v>
      </c>
    </row>
    <row r="366" spans="1:21" x14ac:dyDescent="0.25">
      <c r="A366">
        <v>744</v>
      </c>
      <c r="D366" s="1"/>
      <c r="E366" s="1">
        <v>5.1242900000000001E-4</v>
      </c>
      <c r="F366" s="1">
        <v>1.8504799999999999E-4</v>
      </c>
      <c r="G366" s="1">
        <v>0</v>
      </c>
      <c r="H366">
        <f t="shared" si="30"/>
        <v>5.2531744953821353E-9</v>
      </c>
      <c r="I366">
        <f t="shared" si="31"/>
        <v>2.6918789534941723E-12</v>
      </c>
      <c r="J366">
        <f t="shared" si="32"/>
        <v>9.7208943402147331E-13</v>
      </c>
      <c r="K366">
        <f t="shared" si="33"/>
        <v>0</v>
      </c>
      <c r="T366">
        <f t="shared" si="34"/>
        <v>4.7152124009889584E-16</v>
      </c>
      <c r="U366">
        <f t="shared" si="35"/>
        <v>380722171.28102702</v>
      </c>
    </row>
    <row r="367" spans="1:21" x14ac:dyDescent="0.25">
      <c r="A367">
        <v>745</v>
      </c>
      <c r="D367" s="1"/>
      <c r="E367" s="1">
        <v>4.7602099999999997E-4</v>
      </c>
      <c r="F367" s="1">
        <v>1.719E-4</v>
      </c>
      <c r="G367" s="1">
        <v>0</v>
      </c>
      <c r="H367">
        <f t="shared" si="30"/>
        <v>4.9140193121990137E-9</v>
      </c>
      <c r="I367">
        <f t="shared" si="31"/>
        <v>2.3391763870122866E-12</v>
      </c>
      <c r="J367">
        <f t="shared" si="32"/>
        <v>8.447199197670105E-13</v>
      </c>
      <c r="K367">
        <f t="shared" si="33"/>
        <v>0</v>
      </c>
      <c r="T367">
        <f t="shared" si="34"/>
        <v>4.1853225246198791E-16</v>
      </c>
      <c r="U367">
        <f t="shared" si="35"/>
        <v>406998807.48026693</v>
      </c>
    </row>
    <row r="368" spans="1:21" x14ac:dyDescent="0.25">
      <c r="A368">
        <v>746</v>
      </c>
      <c r="D368" s="1"/>
      <c r="E368" s="1">
        <v>4.42454E-4</v>
      </c>
      <c r="F368" s="1">
        <v>1.5977799999999999E-4</v>
      </c>
      <c r="G368" s="1">
        <v>0</v>
      </c>
      <c r="H368">
        <f t="shared" si="30"/>
        <v>4.5967606486119963E-9</v>
      </c>
      <c r="I368">
        <f t="shared" si="31"/>
        <v>2.0338551360209724E-12</v>
      </c>
      <c r="J368">
        <f t="shared" si="32"/>
        <v>7.3446122291392752E-13</v>
      </c>
      <c r="K368">
        <f t="shared" si="33"/>
        <v>0</v>
      </c>
      <c r="T368">
        <f t="shared" si="34"/>
        <v>3.7149810327561131E-16</v>
      </c>
      <c r="U368">
        <f t="shared" si="35"/>
        <v>435089001.33921593</v>
      </c>
    </row>
    <row r="369" spans="1:21" x14ac:dyDescent="0.25">
      <c r="A369">
        <v>747</v>
      </c>
      <c r="D369" s="1"/>
      <c r="E369" s="1">
        <v>4.11512E-4</v>
      </c>
      <c r="F369" s="1">
        <v>1.4860399999999999E-4</v>
      </c>
      <c r="G369" s="1">
        <v>0</v>
      </c>
      <c r="H369">
        <f t="shared" si="30"/>
        <v>4.2999848226424916E-9</v>
      </c>
      <c r="I369">
        <f t="shared" si="31"/>
        <v>1.769495354335257E-12</v>
      </c>
      <c r="J369">
        <f t="shared" si="32"/>
        <v>6.3899494458396478E-13</v>
      </c>
      <c r="K369">
        <f t="shared" si="33"/>
        <v>0</v>
      </c>
      <c r="T369">
        <f t="shared" si="34"/>
        <v>3.297495949847072E-16</v>
      </c>
      <c r="U369">
        <f t="shared" si="35"/>
        <v>465117920.75836438</v>
      </c>
    </row>
    <row r="370" spans="1:21" x14ac:dyDescent="0.25">
      <c r="A370">
        <v>748</v>
      </c>
      <c r="D370" s="1"/>
      <c r="E370" s="1">
        <v>3.8298100000000001E-4</v>
      </c>
      <c r="F370" s="1">
        <v>1.3830200000000001E-4</v>
      </c>
      <c r="G370" s="1">
        <v>0</v>
      </c>
      <c r="H370">
        <f t="shared" si="30"/>
        <v>4.0223694223754679E-9</v>
      </c>
      <c r="I370">
        <f t="shared" si="31"/>
        <v>1.5404910637507791E-12</v>
      </c>
      <c r="J370">
        <f t="shared" si="32"/>
        <v>5.5630173585337194E-13</v>
      </c>
      <c r="K370">
        <f t="shared" si="33"/>
        <v>0</v>
      </c>
      <c r="T370">
        <f t="shared" si="34"/>
        <v>2.9269273364744215E-16</v>
      </c>
      <c r="U370">
        <f t="shared" si="35"/>
        <v>497219372.46103847</v>
      </c>
    </row>
    <row r="371" spans="1:21" x14ac:dyDescent="0.25">
      <c r="A371">
        <v>749</v>
      </c>
      <c r="D371" s="1"/>
      <c r="E371" s="1">
        <v>3.5664900000000001E-4</v>
      </c>
      <c r="F371" s="1">
        <v>1.2879300000000001E-4</v>
      </c>
      <c r="G371" s="1">
        <v>0</v>
      </c>
      <c r="H371">
        <f t="shared" si="30"/>
        <v>3.762677413386383E-9</v>
      </c>
      <c r="I371">
        <f t="shared" si="31"/>
        <v>1.3419551368068401E-12</v>
      </c>
      <c r="J371">
        <f t="shared" si="32"/>
        <v>4.8460651210227244E-13</v>
      </c>
      <c r="K371">
        <f t="shared" si="33"/>
        <v>0</v>
      </c>
      <c r="T371">
        <f t="shared" si="34"/>
        <v>2.5980027764396485E-16</v>
      </c>
      <c r="U371">
        <f t="shared" si="35"/>
        <v>531536398.22660595</v>
      </c>
    </row>
    <row r="372" spans="1:21" x14ac:dyDescent="0.25">
      <c r="A372">
        <v>750</v>
      </c>
      <c r="D372" s="1"/>
      <c r="E372" s="1">
        <v>3.3230100000000002E-4</v>
      </c>
      <c r="F372" s="1">
        <v>1.2E-4</v>
      </c>
      <c r="G372" s="1">
        <v>0</v>
      </c>
      <c r="H372">
        <f t="shared" si="30"/>
        <v>3.5197516266039616E-9</v>
      </c>
      <c r="I372">
        <f t="shared" si="31"/>
        <v>1.169616985272123E-12</v>
      </c>
      <c r="J372">
        <f t="shared" si="32"/>
        <v>4.2237019519247541E-13</v>
      </c>
      <c r="K372">
        <f t="shared" si="33"/>
        <v>0</v>
      </c>
      <c r="T372">
        <f t="shared" si="34"/>
        <v>2.3060423613106518E-16</v>
      </c>
      <c r="U372">
        <f t="shared" si="35"/>
        <v>568221912.27444744</v>
      </c>
    </row>
    <row r="373" spans="1:21" x14ac:dyDescent="0.25">
      <c r="A373">
        <v>751</v>
      </c>
      <c r="D373" s="1"/>
      <c r="E373" s="1">
        <v>3.09759E-4</v>
      </c>
      <c r="F373" s="1">
        <v>1.1186E-4</v>
      </c>
      <c r="G373" s="1">
        <v>0</v>
      </c>
      <c r="H373">
        <f t="shared" si="30"/>
        <v>3.2925096020473069E-9</v>
      </c>
      <c r="I373">
        <f t="shared" si="31"/>
        <v>1.0198844818205717E-12</v>
      </c>
      <c r="J373">
        <f t="shared" si="32"/>
        <v>3.6830012408501175E-13</v>
      </c>
      <c r="K373">
        <f t="shared" si="33"/>
        <v>0</v>
      </c>
      <c r="T373">
        <f t="shared" si="34"/>
        <v>2.0468921051142451E-16</v>
      </c>
      <c r="U373">
        <f t="shared" si="35"/>
        <v>607439382.6388191</v>
      </c>
    </row>
    <row r="374" spans="1:21" x14ac:dyDescent="0.25">
      <c r="A374">
        <v>752</v>
      </c>
      <c r="D374" s="1"/>
      <c r="E374" s="1">
        <v>2.8888699999999999E-4</v>
      </c>
      <c r="F374" s="1">
        <v>1.0432199999999999E-4</v>
      </c>
      <c r="G374" s="1">
        <v>0</v>
      </c>
      <c r="H374">
        <f t="shared" si="30"/>
        <v>3.0799387654615012E-9</v>
      </c>
      <c r="I374">
        <f t="shared" si="31"/>
        <v>8.8975427013787665E-13</v>
      </c>
      <c r="J374">
        <f t="shared" si="32"/>
        <v>3.2130537189047472E-13</v>
      </c>
      <c r="K374">
        <f t="shared" si="33"/>
        <v>0</v>
      </c>
      <c r="T374">
        <f t="shared" si="34"/>
        <v>1.8168648418052995E-16</v>
      </c>
      <c r="U374">
        <f t="shared" si="35"/>
        <v>649363559.57074296</v>
      </c>
    </row>
    <row r="375" spans="1:21" x14ac:dyDescent="0.25">
      <c r="A375">
        <v>753</v>
      </c>
      <c r="D375" s="1"/>
      <c r="E375" s="1">
        <v>2.6953900000000001E-4</v>
      </c>
      <c r="F375" s="2">
        <v>9.7335600000000004E-5</v>
      </c>
      <c r="G375" s="1">
        <v>0</v>
      </c>
      <c r="H375">
        <f t="shared" si="30"/>
        <v>2.8810919163588977E-9</v>
      </c>
      <c r="I375">
        <f t="shared" si="31"/>
        <v>7.7656663404346099E-13</v>
      </c>
      <c r="J375">
        <f t="shared" si="32"/>
        <v>2.8043281033394311E-13</v>
      </c>
      <c r="K375">
        <f t="shared" si="33"/>
        <v>0</v>
      </c>
      <c r="T375">
        <f t="shared" si="34"/>
        <v>1.6126877646069075E-16</v>
      </c>
      <c r="U375">
        <f t="shared" si="35"/>
        <v>694181254.21266842</v>
      </c>
    </row>
    <row r="376" spans="1:21" x14ac:dyDescent="0.25">
      <c r="A376">
        <v>754</v>
      </c>
      <c r="D376" s="1"/>
      <c r="E376" s="1">
        <v>2.5156799999999997E-4</v>
      </c>
      <c r="F376" s="2">
        <v>9.0845899999999997E-5</v>
      </c>
      <c r="G376" s="1">
        <v>0</v>
      </c>
      <c r="H376">
        <f t="shared" si="30"/>
        <v>2.6950830073612762E-9</v>
      </c>
      <c r="I376">
        <f t="shared" si="31"/>
        <v>6.7799664199586145E-13</v>
      </c>
      <c r="J376">
        <f t="shared" si="32"/>
        <v>2.4483724137844175E-13</v>
      </c>
      <c r="K376">
        <f t="shared" si="33"/>
        <v>0</v>
      </c>
      <c r="T376">
        <f t="shared" si="34"/>
        <v>1.4314558608160517E-16</v>
      </c>
      <c r="U376">
        <f t="shared" si="35"/>
        <v>742092171.01560676</v>
      </c>
    </row>
    <row r="377" spans="1:21" x14ac:dyDescent="0.25">
      <c r="A377">
        <v>755</v>
      </c>
      <c r="D377" s="1"/>
      <c r="E377" s="1">
        <v>2.3482599999999999E-4</v>
      </c>
      <c r="F377" s="1">
        <v>8.4800000000000001E-5</v>
      </c>
      <c r="G377" s="1">
        <v>0</v>
      </c>
      <c r="H377">
        <f t="shared" si="30"/>
        <v>2.5210831960359829E-9</v>
      </c>
      <c r="I377">
        <f t="shared" si="31"/>
        <v>5.9201588259234569E-13</v>
      </c>
      <c r="J377">
        <f t="shared" si="32"/>
        <v>2.1378785502385135E-13</v>
      </c>
      <c r="K377">
        <f t="shared" si="33"/>
        <v>0</v>
      </c>
      <c r="T377">
        <f t="shared" si="34"/>
        <v>1.2705905795497051E-16</v>
      </c>
      <c r="U377">
        <f t="shared" si="35"/>
        <v>793309797.60790658</v>
      </c>
    </row>
    <row r="378" spans="1:21" x14ac:dyDescent="0.25">
      <c r="A378">
        <v>756</v>
      </c>
      <c r="D378" s="1"/>
      <c r="E378" s="1">
        <v>2.1917099999999999E-4</v>
      </c>
      <c r="F378" s="2">
        <v>7.9146699999999999E-5</v>
      </c>
      <c r="G378" s="1">
        <v>0</v>
      </c>
      <c r="H378">
        <f t="shared" si="30"/>
        <v>2.3583171516330891E-9</v>
      </c>
      <c r="I378">
        <f t="shared" si="31"/>
        <v>5.1687472844057577E-13</v>
      </c>
      <c r="J378">
        <f t="shared" si="32"/>
        <v>1.8665302010515862E-13</v>
      </c>
      <c r="K378">
        <f t="shared" si="33"/>
        <v>0</v>
      </c>
      <c r="T378">
        <f t="shared" si="34"/>
        <v>1.1278031443597017E-16</v>
      </c>
      <c r="U378">
        <f t="shared" si="35"/>
        <v>848062356.08091915</v>
      </c>
    </row>
    <row r="379" spans="1:21" x14ac:dyDescent="0.25">
      <c r="A379">
        <v>757</v>
      </c>
      <c r="D379" s="1"/>
      <c r="E379" s="1">
        <v>2.0452600000000001E-4</v>
      </c>
      <c r="F379" s="1">
        <v>7.3857999999999997E-5</v>
      </c>
      <c r="G379" s="1">
        <v>0</v>
      </c>
      <c r="H379">
        <f t="shared" si="30"/>
        <v>2.2060596002669266E-9</v>
      </c>
      <c r="I379">
        <f t="shared" si="31"/>
        <v>4.5119654580419345E-13</v>
      </c>
      <c r="J379">
        <f t="shared" si="32"/>
        <v>1.6293514995651467E-13</v>
      </c>
      <c r="K379">
        <f t="shared" si="33"/>
        <v>0</v>
      </c>
      <c r="T379">
        <f t="shared" si="34"/>
        <v>1.0010619887315664E-16</v>
      </c>
      <c r="U379">
        <f t="shared" si="35"/>
        <v>906593819.93034363</v>
      </c>
    </row>
    <row r="380" spans="1:21" x14ac:dyDescent="0.25">
      <c r="A380">
        <v>758</v>
      </c>
      <c r="D380" s="1"/>
      <c r="E380" s="1">
        <v>1.90841E-4</v>
      </c>
      <c r="F380" s="1">
        <v>6.8916000000000002E-5</v>
      </c>
      <c r="G380" s="1">
        <v>0</v>
      </c>
      <c r="H380">
        <f t="shared" si="30"/>
        <v>2.0636320931473509E-9</v>
      </c>
      <c r="I380">
        <f t="shared" si="31"/>
        <v>3.9382561228833359E-13</v>
      </c>
      <c r="J380">
        <f t="shared" si="32"/>
        <v>1.4221726933134284E-13</v>
      </c>
      <c r="K380">
        <f t="shared" si="33"/>
        <v>0</v>
      </c>
      <c r="T380">
        <f t="shared" si="34"/>
        <v>8.8856385114279125E-17</v>
      </c>
      <c r="U380">
        <f t="shared" si="35"/>
        <v>969165001.18473041</v>
      </c>
    </row>
    <row r="381" spans="1:21" x14ac:dyDescent="0.25">
      <c r="A381">
        <v>759</v>
      </c>
      <c r="D381" s="1"/>
      <c r="E381" s="1">
        <v>1.7806500000000001E-4</v>
      </c>
      <c r="F381" s="2">
        <v>6.4302700000000004E-5</v>
      </c>
      <c r="G381" s="1">
        <v>0</v>
      </c>
      <c r="H381">
        <f t="shared" si="30"/>
        <v>1.9303999834602952E-9</v>
      </c>
      <c r="I381">
        <f t="shared" si="31"/>
        <v>3.4373667305485748E-13</v>
      </c>
      <c r="J381">
        <f t="shared" si="32"/>
        <v>1.2412993101645232E-13</v>
      </c>
      <c r="K381">
        <f t="shared" si="33"/>
        <v>0</v>
      </c>
      <c r="T381">
        <f t="shared" si="34"/>
        <v>7.8870811842344784E-17</v>
      </c>
      <c r="U381">
        <f t="shared" si="35"/>
        <v>1036054712.5652916</v>
      </c>
    </row>
    <row r="382" spans="1:21" x14ac:dyDescent="0.25">
      <c r="A382">
        <v>760</v>
      </c>
      <c r="D382" s="1"/>
      <c r="E382" s="1">
        <v>1.6615099999999999E-4</v>
      </c>
      <c r="F382" s="1">
        <v>6.0000000000000002E-5</v>
      </c>
      <c r="G382" s="1">
        <v>0</v>
      </c>
      <c r="H382">
        <f t="shared" si="30"/>
        <v>1.8057695984268842E-9</v>
      </c>
      <c r="I382">
        <f t="shared" si="31"/>
        <v>3.0003042454822522E-13</v>
      </c>
      <c r="J382">
        <f t="shared" si="32"/>
        <v>1.0834617590561305E-13</v>
      </c>
      <c r="K382">
        <f t="shared" si="33"/>
        <v>0</v>
      </c>
      <c r="T382">
        <f t="shared" si="34"/>
        <v>7.0007405237902997E-17</v>
      </c>
      <c r="U382">
        <f t="shared" si="35"/>
        <v>1107561009.8554776</v>
      </c>
    </row>
    <row r="383" spans="1:21" x14ac:dyDescent="0.25">
      <c r="A383">
        <v>761</v>
      </c>
      <c r="D383" s="1"/>
      <c r="E383" s="1">
        <v>1.55024E-4</v>
      </c>
      <c r="F383" s="2">
        <v>5.59819E-5</v>
      </c>
      <c r="G383" s="1">
        <v>0</v>
      </c>
      <c r="H383">
        <f t="shared" si="30"/>
        <v>1.68918559393981E-9</v>
      </c>
      <c r="I383">
        <f t="shared" si="31"/>
        <v>2.6186430751492513E-13</v>
      </c>
      <c r="J383">
        <f t="shared" si="32"/>
        <v>9.4563819001379046E-14</v>
      </c>
      <c r="K383">
        <f t="shared" si="33"/>
        <v>0</v>
      </c>
      <c r="T383">
        <f t="shared" si="34"/>
        <v>6.2140057565791344E-17</v>
      </c>
      <c r="U383">
        <f t="shared" si="35"/>
        <v>1184002520.0163205</v>
      </c>
    </row>
    <row r="384" spans="1:21" x14ac:dyDescent="0.25">
      <c r="A384">
        <v>762</v>
      </c>
      <c r="D384" s="1"/>
      <c r="E384" s="1">
        <v>1.4462200000000001E-4</v>
      </c>
      <c r="F384" s="2">
        <v>5.2225599999999997E-5</v>
      </c>
      <c r="G384" s="1">
        <v>0</v>
      </c>
      <c r="H384">
        <f t="shared" si="30"/>
        <v>1.5801284799896477E-9</v>
      </c>
      <c r="I384">
        <f t="shared" si="31"/>
        <v>2.2852134103306286E-13</v>
      </c>
      <c r="J384">
        <f t="shared" si="32"/>
        <v>8.2523157944547342E-14</v>
      </c>
      <c r="K384">
        <f t="shared" si="33"/>
        <v>0</v>
      </c>
      <c r="T384">
        <f t="shared" si="34"/>
        <v>5.515683292585815E-17</v>
      </c>
      <c r="U384">
        <f t="shared" si="35"/>
        <v>1265719860.9654217</v>
      </c>
    </row>
    <row r="385" spans="1:21" x14ac:dyDescent="0.25">
      <c r="A385">
        <v>763</v>
      </c>
      <c r="D385" s="1"/>
      <c r="E385" s="1">
        <v>1.3490999999999999E-4</v>
      </c>
      <c r="F385" s="2">
        <v>4.8718399999999998E-5</v>
      </c>
      <c r="G385" s="1">
        <v>0</v>
      </c>
      <c r="H385">
        <f t="shared" si="30"/>
        <v>1.4781123058543978E-9</v>
      </c>
      <c r="I385">
        <f t="shared" si="31"/>
        <v>1.9941213118281679E-13</v>
      </c>
      <c r="J385">
        <f t="shared" si="32"/>
        <v>7.201126656153689E-14</v>
      </c>
      <c r="K385">
        <f t="shared" si="33"/>
        <v>0</v>
      </c>
      <c r="T385">
        <f t="shared" si="34"/>
        <v>4.8958374639256978E-17</v>
      </c>
      <c r="U385">
        <f t="shared" si="35"/>
        <v>1353077159.346112</v>
      </c>
    </row>
    <row r="386" spans="1:21" x14ac:dyDescent="0.25">
      <c r="A386">
        <v>764</v>
      </c>
      <c r="D386" s="1"/>
      <c r="E386" s="1">
        <v>1.25852E-4</v>
      </c>
      <c r="F386" s="2">
        <v>4.5447500000000002E-5</v>
      </c>
      <c r="G386" s="1">
        <v>0</v>
      </c>
      <c r="H386">
        <f t="shared" si="30"/>
        <v>1.3826824947377135E-9</v>
      </c>
      <c r="I386">
        <f t="shared" si="31"/>
        <v>1.7401335732773071E-13</v>
      </c>
      <c r="J386">
        <f t="shared" si="32"/>
        <v>6.2839462679592231E-14</v>
      </c>
      <c r="K386">
        <f t="shared" si="33"/>
        <v>0</v>
      </c>
      <c r="T386">
        <f t="shared" si="34"/>
        <v>4.3456491610745727E-17</v>
      </c>
      <c r="U386">
        <f t="shared" si="35"/>
        <v>1446463673.049819</v>
      </c>
    </row>
    <row r="387" spans="1:21" x14ac:dyDescent="0.25">
      <c r="A387">
        <v>765</v>
      </c>
      <c r="D387" s="1"/>
      <c r="E387" s="1">
        <v>1.17413E-4</v>
      </c>
      <c r="F387" s="1">
        <v>4.2400000000000001E-5</v>
      </c>
      <c r="G387" s="1">
        <v>0</v>
      </c>
      <c r="H387">
        <f t="shared" ref="H387:H402" si="36">2/(T387+U387)</f>
        <v>1.2934138182071471E-9</v>
      </c>
      <c r="I387">
        <f t="shared" ref="I387:I402" si="37">H387*E387</f>
        <v>1.5186359663715576E-13</v>
      </c>
      <c r="J387">
        <f t="shared" ref="J387:J402" si="38">H387*F387</f>
        <v>5.4840745891983038E-14</v>
      </c>
      <c r="K387">
        <f t="shared" ref="K387:K402" si="39">H387*G387</f>
        <v>0</v>
      </c>
      <c r="T387">
        <f t="shared" ref="T387:T402" si="40">EXP((B$2-A387)/C$2)</f>
        <v>3.8572903553880605E-17</v>
      </c>
      <c r="U387">
        <f t="shared" ref="U387:U402" si="41">EXP((A387-B$2)/D$2)</f>
        <v>1546295525.7214434</v>
      </c>
    </row>
    <row r="388" spans="1:21" x14ac:dyDescent="0.25">
      <c r="A388">
        <v>766</v>
      </c>
      <c r="D388" s="1"/>
      <c r="E388" s="1">
        <v>1.09552E-4</v>
      </c>
      <c r="F388" s="2">
        <v>3.9561000000000003E-5</v>
      </c>
      <c r="G388" s="1">
        <v>0</v>
      </c>
      <c r="H388">
        <f t="shared" si="36"/>
        <v>1.2099085014065643E-9</v>
      </c>
      <c r="I388">
        <f t="shared" si="37"/>
        <v>1.3254789614609194E-13</v>
      </c>
      <c r="J388">
        <f t="shared" si="38"/>
        <v>4.7865190224145092E-14</v>
      </c>
      <c r="K388">
        <f t="shared" si="39"/>
        <v>0</v>
      </c>
      <c r="T388">
        <f t="shared" si="40"/>
        <v>3.4238127226291108E-17</v>
      </c>
      <c r="U388">
        <f t="shared" si="41"/>
        <v>1653017560.976656</v>
      </c>
    </row>
    <row r="389" spans="1:21" x14ac:dyDescent="0.25">
      <c r="A389">
        <v>767</v>
      </c>
      <c r="D389" s="1"/>
      <c r="E389" s="1">
        <v>1.02225E-4</v>
      </c>
      <c r="F389" s="2">
        <v>3.6915100000000002E-5</v>
      </c>
      <c r="G389" s="1">
        <v>0</v>
      </c>
      <c r="H389">
        <f t="shared" si="36"/>
        <v>1.1317944505997426E-9</v>
      </c>
      <c r="I389">
        <f t="shared" si="37"/>
        <v>1.1569768771255869E-13</v>
      </c>
      <c r="J389">
        <f t="shared" si="38"/>
        <v>4.1780305323334561E-14</v>
      </c>
      <c r="K389">
        <f t="shared" si="39"/>
        <v>0</v>
      </c>
      <c r="T389">
        <f t="shared" si="40"/>
        <v>3.0390487828489419E-17</v>
      </c>
      <c r="U389">
        <f t="shared" si="41"/>
        <v>1767105324.5933409</v>
      </c>
    </row>
    <row r="390" spans="1:21" x14ac:dyDescent="0.25">
      <c r="A390">
        <v>768</v>
      </c>
      <c r="D390" s="1"/>
      <c r="E390" s="2">
        <v>9.5394499999999996E-5</v>
      </c>
      <c r="F390" s="2">
        <v>3.4448700000000001E-5</v>
      </c>
      <c r="G390" s="1">
        <v>0</v>
      </c>
      <c r="H390">
        <f t="shared" si="36"/>
        <v>1.0587235951472485E-9</v>
      </c>
      <c r="I390">
        <f t="shared" si="37"/>
        <v>1.0099640799727419E-13</v>
      </c>
      <c r="J390">
        <f t="shared" si="38"/>
        <v>3.6471651512149023E-14</v>
      </c>
      <c r="K390">
        <f t="shared" si="39"/>
        <v>0</v>
      </c>
      <c r="T390">
        <f t="shared" si="40"/>
        <v>2.6975241500485881E-17</v>
      </c>
      <c r="U390">
        <f t="shared" si="41"/>
        <v>1889067183.5096276</v>
      </c>
    </row>
    <row r="391" spans="1:21" x14ac:dyDescent="0.25">
      <c r="A391">
        <v>769</v>
      </c>
      <c r="D391" s="1"/>
      <c r="E391" s="2">
        <v>8.90239E-5</v>
      </c>
      <c r="F391" s="2">
        <v>3.2148199999999998E-5</v>
      </c>
      <c r="G391" s="1">
        <v>0</v>
      </c>
      <c r="H391">
        <f t="shared" si="36"/>
        <v>9.9037033652846031E-10</v>
      </c>
      <c r="I391">
        <f t="shared" si="37"/>
        <v>8.8166629802076003E-14</v>
      </c>
      <c r="J391">
        <f t="shared" si="38"/>
        <v>3.1838623652784244E-14</v>
      </c>
      <c r="K391">
        <f t="shared" si="39"/>
        <v>0</v>
      </c>
      <c r="T391">
        <f t="shared" si="40"/>
        <v>2.394379643117758E-17</v>
      </c>
      <c r="U391">
        <f t="shared" si="41"/>
        <v>2019446591.0707593</v>
      </c>
    </row>
    <row r="392" spans="1:21" x14ac:dyDescent="0.25">
      <c r="A392">
        <v>770</v>
      </c>
      <c r="D392" s="1"/>
      <c r="E392" s="2">
        <v>8.3075299999999994E-5</v>
      </c>
      <c r="F392" s="1">
        <v>3.0000000000000001E-5</v>
      </c>
      <c r="G392" s="1">
        <v>0</v>
      </c>
      <c r="H392">
        <f t="shared" si="36"/>
        <v>9.2643009749780853E-10</v>
      </c>
      <c r="I392">
        <f t="shared" si="37"/>
        <v>7.6963458278659691E-14</v>
      </c>
      <c r="J392">
        <f t="shared" si="38"/>
        <v>2.7792902924934257E-14</v>
      </c>
      <c r="K392">
        <f t="shared" si="39"/>
        <v>0</v>
      </c>
      <c r="T392">
        <f t="shared" si="40"/>
        <v>2.1253021498523003E-17</v>
      </c>
      <c r="U392">
        <f t="shared" si="41"/>
        <v>2158824508.6183968</v>
      </c>
    </row>
    <row r="393" spans="1:21" x14ac:dyDescent="0.25">
      <c r="A393">
        <v>771</v>
      </c>
      <c r="D393" s="1"/>
      <c r="E393" s="2">
        <v>7.7512699999999994E-5</v>
      </c>
      <c r="F393" s="2">
        <v>2.7991300000000001E-5</v>
      </c>
      <c r="G393" s="1">
        <v>0</v>
      </c>
      <c r="H393">
        <f t="shared" si="36"/>
        <v>8.666179649102787E-10</v>
      </c>
      <c r="I393">
        <f t="shared" si="37"/>
        <v>6.7173898328700957E-14</v>
      </c>
      <c r="J393">
        <f t="shared" si="38"/>
        <v>2.4257763441193084E-14</v>
      </c>
      <c r="K393">
        <f t="shared" si="39"/>
        <v>0</v>
      </c>
      <c r="T393">
        <f t="shared" si="40"/>
        <v>1.8864632603897657E-17</v>
      </c>
      <c r="U393">
        <f t="shared" si="41"/>
        <v>2307821994.2129412</v>
      </c>
    </row>
    <row r="394" spans="1:21" x14ac:dyDescent="0.25">
      <c r="A394">
        <v>772</v>
      </c>
      <c r="D394" s="1"/>
      <c r="E394" s="2">
        <v>7.2312999999999997E-5</v>
      </c>
      <c r="F394" s="2">
        <v>2.61136E-5</v>
      </c>
      <c r="G394" s="1">
        <v>0</v>
      </c>
      <c r="H394">
        <f t="shared" si="36"/>
        <v>8.1066742016874819E-10</v>
      </c>
      <c r="I394">
        <f t="shared" si="37"/>
        <v>5.8621793154662686E-14</v>
      </c>
      <c r="J394">
        <f t="shared" si="38"/>
        <v>2.1169444743318623E-14</v>
      </c>
      <c r="K394">
        <f t="shared" si="39"/>
        <v>0</v>
      </c>
      <c r="T394">
        <f t="shared" si="40"/>
        <v>1.6744647969455436E-17</v>
      </c>
      <c r="U394">
        <f t="shared" si="41"/>
        <v>2467102970.0239844</v>
      </c>
    </row>
    <row r="395" spans="1:21" x14ac:dyDescent="0.25">
      <c r="A395">
        <v>773</v>
      </c>
      <c r="D395" s="1"/>
      <c r="E395" s="2">
        <v>6.7457800000000003E-5</v>
      </c>
      <c r="F395" s="2">
        <v>2.4360200000000001E-5</v>
      </c>
      <c r="G395" s="1">
        <v>0</v>
      </c>
      <c r="H395">
        <f t="shared" si="36"/>
        <v>7.5832915163614727E-10</v>
      </c>
      <c r="I395">
        <f t="shared" si="37"/>
        <v>5.1155216245240898E-14</v>
      </c>
      <c r="J395">
        <f t="shared" si="38"/>
        <v>1.8473049799686875E-14</v>
      </c>
      <c r="K395">
        <f t="shared" si="39"/>
        <v>0</v>
      </c>
      <c r="T395">
        <f t="shared" si="40"/>
        <v>1.4862904648514575E-17</v>
      </c>
      <c r="U395">
        <f t="shared" si="41"/>
        <v>2637377180.7200904</v>
      </c>
    </row>
    <row r="396" spans="1:21" x14ac:dyDescent="0.25">
      <c r="A396">
        <v>774</v>
      </c>
      <c r="D396" s="1"/>
      <c r="E396" s="2">
        <v>6.2928400000000006E-5</v>
      </c>
      <c r="F396" s="2">
        <v>2.2724599999999999E-5</v>
      </c>
      <c r="G396" s="1">
        <v>0</v>
      </c>
      <c r="H396">
        <f t="shared" si="36"/>
        <v>7.0936994372056032E-10</v>
      </c>
      <c r="I396">
        <f t="shared" si="37"/>
        <v>4.4639515566424911E-14</v>
      </c>
      <c r="J396">
        <f t="shared" si="38"/>
        <v>1.6120148223072244E-14</v>
      </c>
      <c r="K396">
        <f t="shared" si="39"/>
        <v>0</v>
      </c>
      <c r="T396">
        <f t="shared" si="40"/>
        <v>1.3192629369921615E-17</v>
      </c>
      <c r="U396">
        <f t="shared" si="41"/>
        <v>2819403356.0404882</v>
      </c>
    </row>
    <row r="397" spans="1:21" x14ac:dyDescent="0.25">
      <c r="A397">
        <v>775</v>
      </c>
      <c r="D397" s="1"/>
      <c r="E397" s="2">
        <v>5.8706499999999998E-5</v>
      </c>
      <c r="F397" s="1">
        <v>2.12E-5</v>
      </c>
      <c r="G397" s="1">
        <v>0</v>
      </c>
      <c r="H397">
        <f t="shared" si="36"/>
        <v>6.635716376832014E-10</v>
      </c>
      <c r="I397">
        <f t="shared" si="37"/>
        <v>3.8955968347648861E-14</v>
      </c>
      <c r="J397">
        <f t="shared" si="38"/>
        <v>1.406771871888387E-14</v>
      </c>
      <c r="K397">
        <f t="shared" si="39"/>
        <v>0</v>
      </c>
      <c r="T397">
        <f t="shared" si="40"/>
        <v>1.1710057610408716E-17</v>
      </c>
      <c r="U397">
        <f t="shared" si="41"/>
        <v>3013992591.6406159</v>
      </c>
    </row>
    <row r="398" spans="1:21" x14ac:dyDescent="0.25">
      <c r="A398">
        <v>776</v>
      </c>
      <c r="D398" s="1"/>
      <c r="E398" s="2">
        <v>5.47703E-5</v>
      </c>
      <c r="F398" s="2">
        <v>1.9778600000000001E-5</v>
      </c>
      <c r="G398" s="1">
        <v>0</v>
      </c>
      <c r="H398">
        <f t="shared" si="36"/>
        <v>6.2073015953862303E-10</v>
      </c>
      <c r="I398">
        <f t="shared" si="37"/>
        <v>3.3997577056978244E-14</v>
      </c>
      <c r="J398">
        <f t="shared" si="38"/>
        <v>1.227717353345061E-14</v>
      </c>
      <c r="K398">
        <f t="shared" si="39"/>
        <v>0</v>
      </c>
      <c r="T398">
        <f t="shared" si="40"/>
        <v>1.0394095475139296E-17</v>
      </c>
      <c r="U398">
        <f t="shared" si="41"/>
        <v>3222011963.2765422</v>
      </c>
    </row>
    <row r="399" spans="1:21" x14ac:dyDescent="0.25">
      <c r="A399">
        <v>777</v>
      </c>
      <c r="D399" s="1"/>
      <c r="E399" s="2">
        <v>5.10992E-5</v>
      </c>
      <c r="F399" s="2">
        <v>1.8452900000000001E-5</v>
      </c>
      <c r="G399" s="1">
        <v>0</v>
      </c>
      <c r="H399">
        <f t="shared" si="36"/>
        <v>5.8065461071558569E-10</v>
      </c>
      <c r="I399">
        <f t="shared" si="37"/>
        <v>2.9670986083877858E-14</v>
      </c>
      <c r="J399">
        <f t="shared" si="38"/>
        <v>1.0714761466073631E-14</v>
      </c>
      <c r="K399">
        <f t="shared" si="39"/>
        <v>0</v>
      </c>
      <c r="T399">
        <f t="shared" si="40"/>
        <v>9.22601957570902E-18</v>
      </c>
      <c r="U399">
        <f t="shared" si="41"/>
        <v>3444388390.4327307</v>
      </c>
    </row>
    <row r="400" spans="1:21" x14ac:dyDescent="0.25">
      <c r="A400">
        <v>778</v>
      </c>
      <c r="D400" s="1"/>
      <c r="E400" s="2">
        <v>4.7676500000000003E-5</v>
      </c>
      <c r="F400" s="2">
        <v>1.7216900000000001E-5</v>
      </c>
      <c r="G400" s="1">
        <v>0</v>
      </c>
      <c r="H400">
        <f t="shared" si="36"/>
        <v>5.4316641742665267E-10</v>
      </c>
      <c r="I400">
        <f t="shared" si="37"/>
        <v>2.5896273700441807E-14</v>
      </c>
      <c r="J400">
        <f t="shared" si="38"/>
        <v>9.3516418921929374E-15</v>
      </c>
      <c r="K400">
        <f t="shared" si="39"/>
        <v>0</v>
      </c>
      <c r="T400">
        <f t="shared" si="40"/>
        <v>8.1892106354954099E-18</v>
      </c>
      <c r="U400">
        <f t="shared" si="41"/>
        <v>3682112766.6090903</v>
      </c>
    </row>
    <row r="401" spans="1:21" x14ac:dyDescent="0.25">
      <c r="A401">
        <v>779</v>
      </c>
      <c r="D401" s="1"/>
      <c r="E401" s="2">
        <v>4.44857E-5</v>
      </c>
      <c r="F401" s="2">
        <v>1.6064599999999999E-5</v>
      </c>
      <c r="G401" s="1">
        <v>0</v>
      </c>
      <c r="H401">
        <f t="shared" si="36"/>
        <v>5.0809853495612078E-10</v>
      </c>
      <c r="I401">
        <f t="shared" si="37"/>
        <v>2.2603118996497502E-14</v>
      </c>
      <c r="J401">
        <f t="shared" si="38"/>
        <v>8.1623997246560972E-15</v>
      </c>
      <c r="K401">
        <f t="shared" si="39"/>
        <v>0</v>
      </c>
      <c r="T401">
        <f t="shared" si="40"/>
        <v>7.2689170321165066E-18</v>
      </c>
      <c r="U401">
        <f t="shared" si="41"/>
        <v>3936244374.6717739</v>
      </c>
    </row>
    <row r="402" spans="1:21" x14ac:dyDescent="0.25">
      <c r="A402">
        <v>780</v>
      </c>
      <c r="D402" s="1"/>
      <c r="E402" s="2">
        <v>4.15099E-5</v>
      </c>
      <c r="F402" s="1">
        <v>1.499E-5</v>
      </c>
      <c r="G402" s="1">
        <v>0</v>
      </c>
      <c r="H402">
        <f t="shared" si="36"/>
        <v>4.75294703320676E-10</v>
      </c>
      <c r="I402">
        <f t="shared" si="37"/>
        <v>1.972943560537093E-14</v>
      </c>
      <c r="J402">
        <f t="shared" si="38"/>
        <v>7.1246676027769335E-15</v>
      </c>
      <c r="K402">
        <f t="shared" si="39"/>
        <v>0</v>
      </c>
      <c r="T402">
        <f t="shared" si="40"/>
        <v>6.4520449127020218E-18</v>
      </c>
      <c r="U402">
        <f t="shared" si="41"/>
        <v>4207915606.9421258</v>
      </c>
    </row>
    <row r="403" spans="1:21" x14ac:dyDescent="0.25">
      <c r="D403" s="2"/>
      <c r="E403" s="2"/>
      <c r="F403" s="2"/>
      <c r="G403" s="1"/>
    </row>
    <row r="404" spans="1:21" x14ac:dyDescent="0.25">
      <c r="D404" s="2"/>
      <c r="E404" s="2"/>
      <c r="F404" s="2"/>
      <c r="G404" s="1"/>
    </row>
    <row r="405" spans="1:21" x14ac:dyDescent="0.25">
      <c r="D405" s="2"/>
      <c r="E405" s="2"/>
      <c r="F405" s="2"/>
      <c r="G405" s="1"/>
    </row>
    <row r="406" spans="1:21" x14ac:dyDescent="0.25">
      <c r="D406" s="2"/>
      <c r="E406" s="2"/>
      <c r="F406" s="2"/>
      <c r="G406" s="1"/>
    </row>
    <row r="407" spans="1:21" x14ac:dyDescent="0.25">
      <c r="D407" s="2"/>
      <c r="E407" s="2"/>
      <c r="F407" s="1"/>
      <c r="G407" s="1"/>
    </row>
    <row r="408" spans="1:21" x14ac:dyDescent="0.25">
      <c r="D408" s="2"/>
      <c r="E408" s="2"/>
      <c r="F408" s="2"/>
      <c r="G408" s="1"/>
    </row>
    <row r="409" spans="1:21" x14ac:dyDescent="0.25">
      <c r="D409" s="2"/>
      <c r="E409" s="2"/>
      <c r="F409" s="2"/>
      <c r="G409" s="1"/>
    </row>
    <row r="410" spans="1:21" x14ac:dyDescent="0.25">
      <c r="D410" s="2"/>
      <c r="E410" s="2"/>
      <c r="F410" s="2"/>
      <c r="G410" s="1"/>
    </row>
    <row r="411" spans="1:21" x14ac:dyDescent="0.25">
      <c r="D411" s="2"/>
      <c r="E411" s="2"/>
      <c r="F411" s="2"/>
      <c r="G411" s="1"/>
    </row>
    <row r="412" spans="1:21" x14ac:dyDescent="0.25">
      <c r="D412" s="2"/>
      <c r="E412" s="2"/>
      <c r="F412" s="2"/>
      <c r="G412" s="1"/>
    </row>
    <row r="413" spans="1:21" x14ac:dyDescent="0.25">
      <c r="D413" s="2"/>
      <c r="E413" s="2"/>
      <c r="F413" s="2"/>
      <c r="G413" s="1"/>
    </row>
    <row r="414" spans="1:21" x14ac:dyDescent="0.25">
      <c r="D414" s="2"/>
      <c r="E414" s="2"/>
      <c r="F414" s="2"/>
      <c r="G414" s="1"/>
    </row>
    <row r="415" spans="1:21" x14ac:dyDescent="0.25">
      <c r="D415" s="2"/>
      <c r="E415" s="2"/>
      <c r="F415" s="2"/>
      <c r="G415" s="1"/>
    </row>
    <row r="416" spans="1:21" x14ac:dyDescent="0.25">
      <c r="D416" s="2"/>
      <c r="E416" s="2"/>
      <c r="F416" s="2"/>
      <c r="G416" s="1"/>
    </row>
    <row r="417" spans="4:7" x14ac:dyDescent="0.25">
      <c r="D417" s="2"/>
      <c r="E417" s="2"/>
      <c r="F417" s="2"/>
      <c r="G417" s="1"/>
    </row>
    <row r="418" spans="4:7" x14ac:dyDescent="0.25">
      <c r="D418" s="2"/>
      <c r="E418" s="2"/>
      <c r="F418" s="2"/>
      <c r="G418" s="1"/>
    </row>
    <row r="419" spans="4:7" x14ac:dyDescent="0.25">
      <c r="D419" s="2"/>
      <c r="E419" s="2"/>
      <c r="F419" s="2"/>
      <c r="G419" s="1"/>
    </row>
    <row r="420" spans="4:7" x14ac:dyDescent="0.25">
      <c r="D420" s="2"/>
      <c r="E420" s="2"/>
      <c r="F420" s="2"/>
      <c r="G420" s="1"/>
    </row>
    <row r="421" spans="4:7" x14ac:dyDescent="0.25">
      <c r="D421" s="2"/>
      <c r="E421" s="2"/>
      <c r="F421" s="2"/>
      <c r="G421" s="1"/>
    </row>
    <row r="422" spans="4:7" x14ac:dyDescent="0.25">
      <c r="D422" s="2"/>
      <c r="E422" s="2"/>
      <c r="F422" s="2"/>
      <c r="G422" s="1"/>
    </row>
    <row r="423" spans="4:7" x14ac:dyDescent="0.25">
      <c r="D423" s="2"/>
      <c r="E423" s="2"/>
      <c r="F423" s="2"/>
      <c r="G423" s="1"/>
    </row>
    <row r="424" spans="4:7" x14ac:dyDescent="0.25">
      <c r="D424" s="2"/>
      <c r="E424" s="2"/>
      <c r="F424" s="2"/>
      <c r="G424" s="1"/>
    </row>
    <row r="425" spans="4:7" x14ac:dyDescent="0.25">
      <c r="D425" s="2"/>
      <c r="E425" s="2"/>
      <c r="F425" s="2"/>
      <c r="G425" s="1"/>
    </row>
    <row r="426" spans="4:7" x14ac:dyDescent="0.25">
      <c r="D426" s="2"/>
      <c r="E426" s="2"/>
      <c r="F426" s="2"/>
      <c r="G426" s="1"/>
    </row>
    <row r="427" spans="4:7" x14ac:dyDescent="0.25">
      <c r="D427" s="2"/>
      <c r="E427" s="2"/>
      <c r="F427" s="2"/>
      <c r="G427" s="1"/>
    </row>
    <row r="428" spans="4:7" x14ac:dyDescent="0.25">
      <c r="D428" s="2"/>
      <c r="E428" s="2"/>
      <c r="F428" s="2"/>
      <c r="G428" s="1"/>
    </row>
    <row r="429" spans="4:7" x14ac:dyDescent="0.25">
      <c r="D429" s="2"/>
      <c r="E429" s="2"/>
      <c r="F429" s="2"/>
      <c r="G429" s="1"/>
    </row>
    <row r="430" spans="4:7" x14ac:dyDescent="0.25">
      <c r="D430" s="2"/>
      <c r="E430" s="2"/>
      <c r="F430" s="2"/>
      <c r="G430" s="1"/>
    </row>
    <row r="431" spans="4:7" x14ac:dyDescent="0.25">
      <c r="D431" s="2"/>
      <c r="E431" s="2"/>
      <c r="F431" s="2"/>
      <c r="G431" s="1"/>
    </row>
    <row r="432" spans="4:7" x14ac:dyDescent="0.25">
      <c r="D432" s="2"/>
      <c r="E432" s="2"/>
      <c r="F432" s="2"/>
      <c r="G432" s="1"/>
    </row>
    <row r="433" spans="4:7" x14ac:dyDescent="0.25">
      <c r="D433" s="2"/>
      <c r="E433" s="2"/>
      <c r="F433" s="2"/>
      <c r="G433" s="1"/>
    </row>
    <row r="434" spans="4:7" x14ac:dyDescent="0.25">
      <c r="D434" s="2"/>
      <c r="E434" s="2"/>
      <c r="F434" s="2"/>
      <c r="G434" s="1"/>
    </row>
    <row r="435" spans="4:7" x14ac:dyDescent="0.25">
      <c r="D435" s="2"/>
      <c r="E435" s="2"/>
      <c r="F435" s="2"/>
      <c r="G435" s="1"/>
    </row>
    <row r="436" spans="4:7" x14ac:dyDescent="0.25">
      <c r="D436" s="2"/>
      <c r="E436" s="2"/>
      <c r="F436" s="2"/>
      <c r="G436" s="1"/>
    </row>
    <row r="437" spans="4:7" x14ac:dyDescent="0.25">
      <c r="D437" s="2"/>
      <c r="E437" s="2"/>
      <c r="F437" s="2"/>
      <c r="G437" s="1"/>
    </row>
    <row r="438" spans="4:7" x14ac:dyDescent="0.25">
      <c r="D438" s="2"/>
      <c r="E438" s="2"/>
      <c r="F438" s="2"/>
      <c r="G438" s="1"/>
    </row>
    <row r="439" spans="4:7" x14ac:dyDescent="0.25">
      <c r="D439" s="2"/>
      <c r="E439" s="2"/>
      <c r="F439" s="2"/>
      <c r="G439" s="1"/>
    </row>
    <row r="440" spans="4:7" x14ac:dyDescent="0.25">
      <c r="D440" s="2"/>
      <c r="E440" s="2"/>
      <c r="F440" s="2"/>
      <c r="G440" s="1"/>
    </row>
    <row r="441" spans="4:7" x14ac:dyDescent="0.25">
      <c r="D441" s="2"/>
      <c r="E441" s="2"/>
      <c r="F441" s="2"/>
      <c r="G441" s="1"/>
    </row>
    <row r="442" spans="4:7" x14ac:dyDescent="0.25">
      <c r="D442" s="2"/>
      <c r="E442" s="2"/>
      <c r="F442" s="2"/>
      <c r="G442" s="1"/>
    </row>
    <row r="443" spans="4:7" x14ac:dyDescent="0.25">
      <c r="D443" s="2"/>
      <c r="E443" s="2"/>
      <c r="F443" s="2"/>
      <c r="G443" s="1"/>
    </row>
    <row r="444" spans="4:7" x14ac:dyDescent="0.25">
      <c r="D444" s="2"/>
      <c r="E444" s="2"/>
      <c r="F444" s="2"/>
      <c r="G444" s="1"/>
    </row>
    <row r="445" spans="4:7" x14ac:dyDescent="0.25">
      <c r="D445" s="2"/>
      <c r="E445" s="2"/>
      <c r="F445" s="2"/>
      <c r="G445" s="1"/>
    </row>
    <row r="446" spans="4:7" x14ac:dyDescent="0.25">
      <c r="D446" s="2"/>
      <c r="E446" s="2"/>
      <c r="F446" s="2"/>
      <c r="G446" s="1"/>
    </row>
    <row r="447" spans="4:7" x14ac:dyDescent="0.25">
      <c r="D447" s="2"/>
      <c r="E447" s="2"/>
      <c r="F447" s="2"/>
      <c r="G447" s="1"/>
    </row>
    <row r="448" spans="4:7" x14ac:dyDescent="0.25">
      <c r="D448" s="2"/>
      <c r="E448" s="2"/>
      <c r="F448" s="2"/>
      <c r="G448" s="1"/>
    </row>
    <row r="449" spans="4:7" x14ac:dyDescent="0.25">
      <c r="D449" s="2"/>
      <c r="E449" s="2"/>
      <c r="F449" s="2"/>
      <c r="G449" s="1"/>
    </row>
    <row r="450" spans="4:7" x14ac:dyDescent="0.25">
      <c r="D450" s="2"/>
      <c r="E450" s="2"/>
      <c r="F450" s="2"/>
      <c r="G450" s="1"/>
    </row>
    <row r="451" spans="4:7" x14ac:dyDescent="0.25">
      <c r="D451" s="2"/>
      <c r="E451" s="2"/>
      <c r="F451" s="2"/>
      <c r="G451" s="1"/>
    </row>
    <row r="452" spans="4:7" x14ac:dyDescent="0.25">
      <c r="D452" s="2"/>
      <c r="E452" s="2"/>
      <c r="F452" s="2"/>
      <c r="G452" s="1"/>
    </row>
    <row r="453" spans="4:7" x14ac:dyDescent="0.25">
      <c r="E453" s="2"/>
      <c r="F453" s="2"/>
      <c r="G453" s="1"/>
    </row>
    <row r="454" spans="4:7" x14ac:dyDescent="0.25">
      <c r="E454" s="2"/>
      <c r="F454" s="2"/>
      <c r="G454" s="1"/>
    </row>
    <row r="455" spans="4:7" x14ac:dyDescent="0.25">
      <c r="E455" s="2"/>
      <c r="F455" s="2"/>
      <c r="G455" s="1"/>
    </row>
    <row r="456" spans="4:7" x14ac:dyDescent="0.25">
      <c r="E456" s="2"/>
      <c r="F456" s="2"/>
      <c r="G456" s="1"/>
    </row>
    <row r="457" spans="4:7" x14ac:dyDescent="0.25">
      <c r="E457" s="2"/>
      <c r="F457" s="2"/>
      <c r="G457" s="1"/>
    </row>
    <row r="458" spans="4:7" x14ac:dyDescent="0.25">
      <c r="E458" s="2"/>
      <c r="F458" s="2"/>
      <c r="G458" s="1"/>
    </row>
    <row r="459" spans="4:7" x14ac:dyDescent="0.25">
      <c r="E459" s="2"/>
      <c r="F459" s="2"/>
      <c r="G459" s="1"/>
    </row>
    <row r="460" spans="4:7" x14ac:dyDescent="0.25">
      <c r="E460" s="2"/>
      <c r="F460" s="2"/>
      <c r="G460" s="1"/>
    </row>
    <row r="461" spans="4:7" x14ac:dyDescent="0.25">
      <c r="E461" s="2"/>
      <c r="F461" s="2"/>
      <c r="G461" s="1"/>
    </row>
    <row r="462" spans="4:7" x14ac:dyDescent="0.25">
      <c r="E462" s="2"/>
      <c r="F462" s="2"/>
      <c r="G462" s="1"/>
    </row>
    <row r="463" spans="4:7" x14ac:dyDescent="0.25">
      <c r="E463" s="2"/>
      <c r="F463" s="2"/>
      <c r="G463" s="1"/>
    </row>
    <row r="464" spans="4:7" x14ac:dyDescent="0.25">
      <c r="E464" s="2"/>
      <c r="F464" s="2"/>
      <c r="G464" s="1"/>
    </row>
    <row r="465" spans="5:7" x14ac:dyDescent="0.25">
      <c r="E465" s="2"/>
      <c r="F465" s="2"/>
      <c r="G465" s="1"/>
    </row>
    <row r="466" spans="5:7" x14ac:dyDescent="0.25">
      <c r="E466" s="2"/>
      <c r="F466" s="2"/>
      <c r="G466" s="1"/>
    </row>
    <row r="467" spans="5:7" x14ac:dyDescent="0.25">
      <c r="E467" s="2"/>
      <c r="F467" s="2"/>
      <c r="G467" s="1"/>
    </row>
    <row r="468" spans="5:7" x14ac:dyDescent="0.25">
      <c r="E468" s="2"/>
      <c r="F468" s="2"/>
      <c r="G468" s="1"/>
    </row>
    <row r="469" spans="5:7" x14ac:dyDescent="0.25">
      <c r="E469" s="2"/>
      <c r="F469" s="2"/>
      <c r="G469" s="1"/>
    </row>
    <row r="470" spans="5:7" x14ac:dyDescent="0.25">
      <c r="E470" s="2"/>
      <c r="F470" s="2"/>
      <c r="G470" s="1"/>
    </row>
    <row r="471" spans="5:7" x14ac:dyDescent="0.25">
      <c r="E471" s="2"/>
      <c r="F471" s="2"/>
      <c r="G471" s="1"/>
    </row>
    <row r="472" spans="5:7" x14ac:dyDescent="0.25">
      <c r="E472" s="2"/>
      <c r="F472" s="2"/>
      <c r="G472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2"/>
  <sheetViews>
    <sheetView workbookViewId="0">
      <selection activeCell="C11" sqref="C11"/>
    </sheetView>
  </sheetViews>
  <sheetFormatPr defaultRowHeight="15.75" x14ac:dyDescent="0.25"/>
  <cols>
    <col min="7" max="7" width="18" customWidth="1"/>
    <col min="8" max="8" width="13.5703125" customWidth="1"/>
    <col min="9" max="9" width="13.5703125" bestFit="1" customWidth="1"/>
    <col min="11" max="11" width="16" customWidth="1"/>
    <col min="12" max="12" width="19.85546875" customWidth="1"/>
    <col min="13" max="13" width="12.42578125" customWidth="1"/>
    <col min="14" max="14" width="12.85546875" customWidth="1"/>
    <col min="17" max="17" width="10.85546875" customWidth="1"/>
    <col min="19" max="19" width="18.5703125" customWidth="1"/>
    <col min="21" max="21" width="4.5703125" customWidth="1"/>
    <col min="22" max="22" width="16.7109375" customWidth="1"/>
  </cols>
  <sheetData>
    <row r="1" spans="1:19" x14ac:dyDescent="0.25">
      <c r="A1" t="s">
        <v>3</v>
      </c>
      <c r="B1" t="s">
        <v>4</v>
      </c>
      <c r="C1" t="s">
        <v>17</v>
      </c>
      <c r="D1" t="s">
        <v>0</v>
      </c>
      <c r="E1" t="s">
        <v>1</v>
      </c>
      <c r="F1" t="s">
        <v>2</v>
      </c>
      <c r="G1" t="s">
        <v>13</v>
      </c>
      <c r="H1" t="s">
        <v>10</v>
      </c>
      <c r="I1" t="s">
        <v>11</v>
      </c>
      <c r="J1" t="s">
        <v>12</v>
      </c>
      <c r="K1" t="s">
        <v>34</v>
      </c>
      <c r="L1" t="s">
        <v>7</v>
      </c>
      <c r="M1" t="s">
        <v>8</v>
      </c>
      <c r="N1" t="s">
        <v>9</v>
      </c>
      <c r="P1" t="s">
        <v>5</v>
      </c>
      <c r="Q1" t="s">
        <v>6</v>
      </c>
      <c r="R1" t="s">
        <v>35</v>
      </c>
      <c r="S1" t="s">
        <v>33</v>
      </c>
    </row>
    <row r="2" spans="1:19" x14ac:dyDescent="0.25">
      <c r="A2">
        <v>380</v>
      </c>
      <c r="B2">
        <f>Input!B4</f>
        <v>520.05217816790696</v>
      </c>
      <c r="C2">
        <f>Input!B5</f>
        <v>0.100210613463</v>
      </c>
      <c r="D2" s="1">
        <v>1.3680000000000001E-3</v>
      </c>
      <c r="E2" s="1">
        <v>3.8999999999999999E-5</v>
      </c>
      <c r="F2" s="1">
        <v>6.4500010000000003E-3</v>
      </c>
      <c r="G2" s="5">
        <f>(B$2/A2)*(B$2/A2)*K2</f>
        <v>2.500615320485767E-6</v>
      </c>
      <c r="H2">
        <f>G2*D2</f>
        <v>3.4208417584245294E-9</v>
      </c>
      <c r="I2">
        <f>G2*E2</f>
        <v>9.7523997498944906E-11</v>
      </c>
      <c r="J2">
        <f>G2*F2</f>
        <v>1.6128971317748517E-8</v>
      </c>
      <c r="K2">
        <f>EXP(R2)</f>
        <v>1.3351198149892072E-6</v>
      </c>
      <c r="L2">
        <f>683*SUM(H2:H402)</f>
        <v>16395.099890104637</v>
      </c>
      <c r="M2">
        <f>683*SUM(I2:I402)</f>
        <v>37394.357702576432</v>
      </c>
      <c r="N2">
        <f>683*SUM(J2:J402)</f>
        <v>17925.203919878226</v>
      </c>
      <c r="P2">
        <f>L2/(L2+M2+N2)</f>
        <v>0.22861573274292571</v>
      </c>
      <c r="Q2">
        <f>M2/(L2+M2+N2)</f>
        <v>0.52143253435042158</v>
      </c>
      <c r="R2">
        <f>-(((B$2-A2)/(C$2*A2))^2)</f>
        <v>-13.526489521083681</v>
      </c>
      <c r="S2">
        <f>(B$2/A2)*(B$2/A2)</f>
        <v>1.8729519945788395</v>
      </c>
    </row>
    <row r="3" spans="1:19" x14ac:dyDescent="0.25">
      <c r="A3">
        <v>381</v>
      </c>
      <c r="D3" s="1">
        <v>1.50205E-3</v>
      </c>
      <c r="E3" s="2">
        <v>4.28264E-5</v>
      </c>
      <c r="F3" s="1">
        <v>7.0832159999999998E-3</v>
      </c>
      <c r="G3" s="5">
        <f t="shared" ref="G3:G66" si="0">(B$2/A3)*(B$2/A3)*K3</f>
        <v>3.233798718340232E-6</v>
      </c>
      <c r="H3">
        <f t="shared" ref="H3:H66" si="1">G3*D3</f>
        <v>4.8573273648829456E-9</v>
      </c>
      <c r="I3">
        <f t="shared" ref="I3:I66" si="2">G3*E3</f>
        <v>1.3849195743112611E-10</v>
      </c>
      <c r="J3">
        <f t="shared" ref="J3:J66" si="3">G3*F3</f>
        <v>2.2905694822527025E-8</v>
      </c>
      <c r="K3">
        <f t="shared" ref="K3:K66" si="4">EXP(R3)</f>
        <v>1.7356777513422704E-6</v>
      </c>
      <c r="R3">
        <f t="shared" ref="R3:R66" si="5">-(((B$2-A3)/(C$2*A3))^2)</f>
        <v>-13.264112586063947</v>
      </c>
      <c r="S3">
        <f t="shared" ref="S3:S66" si="6">(B$2/A3)*(B$2/A3)</f>
        <v>1.8631331281624159</v>
      </c>
    </row>
    <row r="4" spans="1:19" x14ac:dyDescent="0.25">
      <c r="A4">
        <v>382</v>
      </c>
      <c r="D4" s="1">
        <v>1.642328E-3</v>
      </c>
      <c r="E4" s="2">
        <v>4.69146E-5</v>
      </c>
      <c r="F4" s="1">
        <v>7.745488E-3</v>
      </c>
      <c r="G4" s="5">
        <f t="shared" si="0"/>
        <v>4.1656351089363351E-6</v>
      </c>
      <c r="H4">
        <f t="shared" si="1"/>
        <v>6.8413391771891931E-9</v>
      </c>
      <c r="I4">
        <f t="shared" si="2"/>
        <v>1.9542910488170458E-10</v>
      </c>
      <c r="J4">
        <f t="shared" si="3"/>
        <v>3.2264876748645079E-8</v>
      </c>
      <c r="K4">
        <f t="shared" si="4"/>
        <v>2.2475745792179637E-6</v>
      </c>
      <c r="L4" t="s">
        <v>5</v>
      </c>
      <c r="M4" t="s">
        <v>6</v>
      </c>
      <c r="R4">
        <f t="shared" si="5"/>
        <v>-13.00565888796188</v>
      </c>
      <c r="S4">
        <f t="shared" si="6"/>
        <v>1.8533912722868373</v>
      </c>
    </row>
    <row r="5" spans="1:19" x14ac:dyDescent="0.25">
      <c r="A5">
        <v>383</v>
      </c>
      <c r="D5" s="1">
        <v>1.8023819999999999E-3</v>
      </c>
      <c r="E5" s="2">
        <v>5.1589599999999998E-5</v>
      </c>
      <c r="F5" s="1">
        <v>8.5011519999999997E-3</v>
      </c>
      <c r="G5" s="5">
        <f t="shared" si="0"/>
        <v>5.3453183315938717E-6</v>
      </c>
      <c r="H5">
        <f t="shared" si="1"/>
        <v>9.6343055451348258E-9</v>
      </c>
      <c r="I5">
        <f t="shared" si="2"/>
        <v>2.7576283459959521E-10</v>
      </c>
      <c r="J5">
        <f t="shared" si="3"/>
        <v>4.5441363625265901E-8</v>
      </c>
      <c r="K5">
        <f t="shared" si="4"/>
        <v>2.8991940356191838E-6</v>
      </c>
      <c r="L5">
        <f>L2/(L2+M2+N2)</f>
        <v>0.22861573274292571</v>
      </c>
      <c r="M5">
        <f>M2/(L2+M2+N2)</f>
        <v>0.52143253435042158</v>
      </c>
      <c r="R5">
        <f t="shared" si="5"/>
        <v>-12.751077778350425</v>
      </c>
      <c r="S5">
        <f t="shared" si="6"/>
        <v>1.8437256237153739</v>
      </c>
    </row>
    <row r="6" spans="1:19" x14ac:dyDescent="0.25">
      <c r="A6">
        <v>384</v>
      </c>
      <c r="D6" s="1">
        <v>1.9957569999999999E-3</v>
      </c>
      <c r="E6" s="2">
        <v>5.7176399999999997E-5</v>
      </c>
      <c r="F6" s="1">
        <v>9.4145440000000004E-3</v>
      </c>
      <c r="G6" s="5">
        <f t="shared" si="0"/>
        <v>6.8330040451646012E-6</v>
      </c>
      <c r="H6">
        <f t="shared" si="1"/>
        <v>1.3637015654165568E-8</v>
      </c>
      <c r="I6">
        <f t="shared" si="2"/>
        <v>3.9068657248794928E-10</v>
      </c>
      <c r="J6">
        <f t="shared" si="3"/>
        <v>6.4329617235380128E-8</v>
      </c>
      <c r="K6">
        <f t="shared" si="4"/>
        <v>3.7254632802458546E-6</v>
      </c>
      <c r="R6">
        <f t="shared" si="5"/>
        <v>-12.500319343330325</v>
      </c>
      <c r="S6">
        <f t="shared" si="6"/>
        <v>1.8341353896564698</v>
      </c>
    </row>
    <row r="7" spans="1:19" x14ac:dyDescent="0.25">
      <c r="A7">
        <v>385</v>
      </c>
      <c r="D7" s="1">
        <v>2.2360000000000001E-3</v>
      </c>
      <c r="E7" s="1">
        <v>6.3999999999999997E-5</v>
      </c>
      <c r="F7" s="1">
        <v>1.054999E-2</v>
      </c>
      <c r="G7" s="5">
        <f t="shared" si="0"/>
        <v>8.7019557254166607E-6</v>
      </c>
      <c r="H7">
        <f t="shared" si="1"/>
        <v>1.9457573002031656E-8</v>
      </c>
      <c r="I7">
        <f t="shared" si="2"/>
        <v>5.5692516642666625E-10</v>
      </c>
      <c r="J7">
        <f t="shared" si="3"/>
        <v>9.1805545883588519E-8</v>
      </c>
      <c r="K7">
        <f t="shared" si="4"/>
        <v>4.7691885096001836E-6</v>
      </c>
      <c r="R7">
        <f t="shared" si="5"/>
        <v>-12.253334391310261</v>
      </c>
      <c r="S7">
        <f t="shared" si="6"/>
        <v>1.8246197876011769</v>
      </c>
    </row>
    <row r="8" spans="1:19" x14ac:dyDescent="0.25">
      <c r="A8">
        <v>386</v>
      </c>
      <c r="D8" s="1">
        <v>2.5353849999999998E-3</v>
      </c>
      <c r="E8" s="2">
        <v>7.2344199999999998E-5</v>
      </c>
      <c r="F8" s="1">
        <v>1.19658E-2</v>
      </c>
      <c r="G8" s="5">
        <f t="shared" si="0"/>
        <v>1.1041044825483447E-5</v>
      </c>
      <c r="H8">
        <f t="shared" si="1"/>
        <v>2.7993299434858348E-8</v>
      </c>
      <c r="I8">
        <f t="shared" si="2"/>
        <v>7.9875555506373953E-10</v>
      </c>
      <c r="J8">
        <f t="shared" si="3"/>
        <v>1.3211493417276983E-7</v>
      </c>
      <c r="K8">
        <f t="shared" si="4"/>
        <v>6.0826236053823523E-6</v>
      </c>
      <c r="R8">
        <f t="shared" si="5"/>
        <v>-12.010074441018459</v>
      </c>
      <c r="S8">
        <f t="shared" si="6"/>
        <v>1.8151780451635242</v>
      </c>
    </row>
    <row r="9" spans="1:19" x14ac:dyDescent="0.25">
      <c r="A9">
        <v>387</v>
      </c>
      <c r="D9" s="1">
        <v>2.8926030000000001E-3</v>
      </c>
      <c r="E9" s="2">
        <v>8.2212200000000005E-5</v>
      </c>
      <c r="F9" s="1">
        <v>1.3655870000000001E-2</v>
      </c>
      <c r="G9" s="5">
        <f t="shared" si="0"/>
        <v>1.39576502156886E-5</v>
      </c>
      <c r="H9">
        <f t="shared" si="1"/>
        <v>4.0373940886851492E-8</v>
      </c>
      <c r="I9">
        <f t="shared" si="2"/>
        <v>1.1474891310622345E-9</v>
      </c>
      <c r="J9">
        <f t="shared" si="3"/>
        <v>1.9060385685091549E-7</v>
      </c>
      <c r="K9">
        <f t="shared" si="4"/>
        <v>7.7293042201894282E-6</v>
      </c>
      <c r="R9">
        <f t="shared" si="5"/>
        <v>-11.770491709740899</v>
      </c>
      <c r="S9">
        <f t="shared" si="6"/>
        <v>1.8058093999237785</v>
      </c>
    </row>
    <row r="10" spans="1:19" x14ac:dyDescent="0.25">
      <c r="A10">
        <v>388</v>
      </c>
      <c r="D10" s="1">
        <v>3.3008289999999999E-3</v>
      </c>
      <c r="E10" s="2">
        <v>9.35082E-5</v>
      </c>
      <c r="F10" s="1">
        <v>1.5588050000000001E-2</v>
      </c>
      <c r="G10" s="5">
        <f t="shared" si="0"/>
        <v>1.7581005306297665E-5</v>
      </c>
      <c r="H10">
        <f t="shared" si="1"/>
        <v>5.8031892164181215E-8</v>
      </c>
      <c r="I10">
        <f t="shared" si="2"/>
        <v>1.6439681603823433E-9</v>
      </c>
      <c r="J10">
        <f t="shared" si="3"/>
        <v>2.7405358976483331E-7</v>
      </c>
      <c r="K10">
        <f t="shared" si="4"/>
        <v>9.7861826409154877E-6</v>
      </c>
      <c r="R10">
        <f t="shared" si="5"/>
        <v>-11.534539101781263</v>
      </c>
      <c r="S10">
        <f t="shared" si="6"/>
        <v>1.7965130992745275</v>
      </c>
    </row>
    <row r="11" spans="1:19" x14ac:dyDescent="0.25">
      <c r="A11">
        <v>389</v>
      </c>
      <c r="D11" s="1">
        <v>3.7532360000000001E-3</v>
      </c>
      <c r="E11" s="1">
        <v>1.06136E-4</v>
      </c>
      <c r="F11" s="1">
        <v>1.773015E-2</v>
      </c>
      <c r="G11" s="5">
        <f t="shared" si="0"/>
        <v>2.2066044343778935E-5</v>
      </c>
      <c r="H11">
        <f t="shared" si="1"/>
        <v>8.2819072008667481E-8</v>
      </c>
      <c r="I11">
        <f t="shared" si="2"/>
        <v>2.3420016824713212E-9</v>
      </c>
      <c r="J11">
        <f t="shared" si="3"/>
        <v>3.9123427612185209E-7</v>
      </c>
      <c r="K11">
        <f t="shared" si="4"/>
        <v>1.2346101692626315E-5</v>
      </c>
      <c r="R11">
        <f t="shared" si="5"/>
        <v>-11.30217019713792</v>
      </c>
      <c r="S11">
        <f t="shared" si="6"/>
        <v>1.7872884002695228</v>
      </c>
    </row>
    <row r="12" spans="1:19" x14ac:dyDescent="0.25">
      <c r="A12">
        <v>390</v>
      </c>
      <c r="D12" s="1">
        <v>4.2430000000000002E-3</v>
      </c>
      <c r="E12" s="1">
        <v>1.2E-4</v>
      </c>
      <c r="F12" s="1">
        <v>2.005001E-2</v>
      </c>
      <c r="G12" s="5">
        <f t="shared" si="0"/>
        <v>2.759780215998382E-5</v>
      </c>
      <c r="H12">
        <f t="shared" si="1"/>
        <v>1.1709747456481135E-7</v>
      </c>
      <c r="I12">
        <f t="shared" si="2"/>
        <v>3.3117362591980586E-9</v>
      </c>
      <c r="J12">
        <f t="shared" si="3"/>
        <v>5.5333620928569714E-7</v>
      </c>
      <c r="K12">
        <f t="shared" si="4"/>
        <v>1.5520648793262249E-5</v>
      </c>
      <c r="R12">
        <f t="shared" si="5"/>
        <v>-11.073339240393373</v>
      </c>
      <c r="S12">
        <f t="shared" si="6"/>
        <v>1.7781345694752431</v>
      </c>
    </row>
    <row r="13" spans="1:19" x14ac:dyDescent="0.25">
      <c r="A13">
        <v>391</v>
      </c>
      <c r="D13" s="1">
        <v>4.7623889999999997E-3</v>
      </c>
      <c r="E13" s="1">
        <v>1.3498399999999999E-4</v>
      </c>
      <c r="F13" s="1">
        <v>2.2511360000000001E-2</v>
      </c>
      <c r="G13" s="5">
        <f t="shared" si="0"/>
        <v>3.4396424035724814E-5</v>
      </c>
      <c r="H13">
        <f t="shared" si="1"/>
        <v>1.6380915146707146E-7</v>
      </c>
      <c r="I13">
        <f t="shared" si="2"/>
        <v>4.6429669020382781E-9</v>
      </c>
      <c r="J13">
        <f t="shared" si="3"/>
        <v>7.7431028418085421E-7</v>
      </c>
      <c r="K13">
        <f t="shared" si="4"/>
        <v>1.9443433973360408E-5</v>
      </c>
      <c r="R13">
        <f t="shared" si="5"/>
        <v>-10.848001129811637</v>
      </c>
      <c r="S13">
        <f t="shared" si="6"/>
        <v>1.7690508828251024</v>
      </c>
    </row>
    <row r="14" spans="1:19" x14ac:dyDescent="0.25">
      <c r="A14">
        <v>392</v>
      </c>
      <c r="D14" s="1">
        <v>5.3300480000000004E-3</v>
      </c>
      <c r="E14" s="1">
        <v>1.5149200000000001E-4</v>
      </c>
      <c r="F14" s="1">
        <v>2.520288E-2</v>
      </c>
      <c r="G14" s="5">
        <f t="shared" si="0"/>
        <v>4.2722844197316573E-5</v>
      </c>
      <c r="H14">
        <f t="shared" si="1"/>
        <v>2.2771481026821883E-7</v>
      </c>
      <c r="I14">
        <f t="shared" si="2"/>
        <v>6.4721691131398824E-9</v>
      </c>
      <c r="J14">
        <f t="shared" si="3"/>
        <v>1.0767387155636658E-6</v>
      </c>
      <c r="K14">
        <f t="shared" si="4"/>
        <v>2.4273838157064403E-5</v>
      </c>
      <c r="R14">
        <f t="shared" si="5"/>
        <v>-10.626111406639218</v>
      </c>
      <c r="S14">
        <f t="shared" si="6"/>
        <v>1.7600366254762625</v>
      </c>
    </row>
    <row r="15" spans="1:19" x14ac:dyDescent="0.25">
      <c r="A15">
        <v>393</v>
      </c>
      <c r="D15" s="1">
        <v>5.9787119999999997E-3</v>
      </c>
      <c r="E15" s="1">
        <v>1.7020800000000001E-4</v>
      </c>
      <c r="F15" s="1">
        <v>2.8279720000000001E-2</v>
      </c>
      <c r="G15" s="5">
        <f t="shared" si="0"/>
        <v>5.288519267016266E-5</v>
      </c>
      <c r="H15">
        <f t="shared" si="1"/>
        <v>3.1618533603941355E-7</v>
      </c>
      <c r="I15">
        <f t="shared" si="2"/>
        <v>9.0014828740030458E-9</v>
      </c>
      <c r="J15">
        <f t="shared" si="3"/>
        <v>1.4955784408582524E-6</v>
      </c>
      <c r="K15">
        <f t="shared" si="4"/>
        <v>3.020128017426947E-5</v>
      </c>
      <c r="R15">
        <f t="shared" si="5"/>
        <v>-10.407626244605403</v>
      </c>
      <c r="S15">
        <f t="shared" si="6"/>
        <v>1.7510910916689937</v>
      </c>
    </row>
    <row r="16" spans="1:19" x14ac:dyDescent="0.25">
      <c r="A16">
        <v>394</v>
      </c>
      <c r="D16" s="1">
        <v>6.7411169999999996E-3</v>
      </c>
      <c r="E16" s="1">
        <v>1.9181600000000001E-4</v>
      </c>
      <c r="F16" s="1">
        <v>3.1897040000000002E-2</v>
      </c>
      <c r="G16" s="5">
        <f t="shared" si="0"/>
        <v>6.5245990634144841E-5</v>
      </c>
      <c r="H16">
        <f t="shared" si="1"/>
        <v>4.3983085664567455E-7</v>
      </c>
      <c r="I16">
        <f t="shared" si="2"/>
        <v>1.2515224939479127E-8</v>
      </c>
      <c r="J16">
        <f t="shared" si="3"/>
        <v>2.0811539730969436E-6</v>
      </c>
      <c r="K16">
        <f t="shared" si="4"/>
        <v>3.7450052743994972E-5</v>
      </c>
      <c r="R16">
        <f t="shared" si="5"/>
        <v>-10.192502439617659</v>
      </c>
      <c r="S16">
        <f t="shared" si="6"/>
        <v>1.7422135845885258</v>
      </c>
    </row>
    <row r="17" spans="1:19" x14ac:dyDescent="0.25">
      <c r="A17">
        <v>395</v>
      </c>
      <c r="D17" s="1">
        <v>7.6499999999999997E-3</v>
      </c>
      <c r="E17" s="1">
        <v>2.1699999999999999E-4</v>
      </c>
      <c r="F17" s="1">
        <v>3.6209999999999999E-2</v>
      </c>
      <c r="G17" s="5">
        <f t="shared" si="0"/>
        <v>8.0230193923569961E-5</v>
      </c>
      <c r="H17">
        <f t="shared" si="1"/>
        <v>6.1376098351531015E-7</v>
      </c>
      <c r="I17">
        <f t="shared" si="2"/>
        <v>1.7409952081414679E-8</v>
      </c>
      <c r="J17">
        <f t="shared" si="3"/>
        <v>2.9051353219724684E-6</v>
      </c>
      <c r="K17">
        <f t="shared" si="4"/>
        <v>4.6284778933973508E-5</v>
      </c>
      <c r="R17">
        <f t="shared" si="5"/>
        <v>-9.9806973996480686</v>
      </c>
      <c r="S17">
        <f t="shared" si="6"/>
        <v>1.7334034162293506</v>
      </c>
    </row>
    <row r="18" spans="1:19" x14ac:dyDescent="0.25">
      <c r="A18">
        <v>396</v>
      </c>
      <c r="D18" s="1">
        <v>8.7513729999999998E-3</v>
      </c>
      <c r="E18" s="1">
        <v>2.4690699999999999E-4</v>
      </c>
      <c r="F18" s="1">
        <v>4.1437710000000003E-2</v>
      </c>
      <c r="G18" s="5">
        <f t="shared" si="0"/>
        <v>9.833414274988915E-5</v>
      </c>
      <c r="H18">
        <f t="shared" si="1"/>
        <v>8.6055876183952567E-7</v>
      </c>
      <c r="I18">
        <f t="shared" si="2"/>
        <v>2.4279388183946879E-8</v>
      </c>
      <c r="J18">
        <f t="shared" si="3"/>
        <v>4.0747416903685097E-6</v>
      </c>
      <c r="K18">
        <f t="shared" si="4"/>
        <v>5.7016541253055088E-5</v>
      </c>
      <c r="R18">
        <f t="shared" si="5"/>
        <v>-9.7721691348068322</v>
      </c>
      <c r="S18">
        <f t="shared" si="6"/>
        <v>1.7246599072619151</v>
      </c>
    </row>
    <row r="19" spans="1:19" x14ac:dyDescent="0.25">
      <c r="A19">
        <v>397</v>
      </c>
      <c r="D19" s="1">
        <v>1.002888E-2</v>
      </c>
      <c r="E19" s="1">
        <v>2.8123999999999998E-4</v>
      </c>
      <c r="F19" s="1">
        <v>4.7503719999999999E-2</v>
      </c>
      <c r="G19" s="5">
        <f t="shared" si="0"/>
        <v>1.2013547295937399E-4</v>
      </c>
      <c r="H19">
        <f t="shared" si="1"/>
        <v>1.2048242420528067E-6</v>
      </c>
      <c r="I19">
        <f t="shared" si="2"/>
        <v>3.3786900415094337E-8</v>
      </c>
      <c r="J19">
        <f t="shared" si="3"/>
        <v>5.7068818695296731E-6</v>
      </c>
      <c r="K19">
        <f t="shared" si="4"/>
        <v>7.0009735459049564E-5</v>
      </c>
      <c r="R19">
        <f t="shared" si="5"/>
        <v>-9.5668762475989393</v>
      </c>
      <c r="S19">
        <f t="shared" si="6"/>
        <v>1.7159823869016648</v>
      </c>
    </row>
    <row r="20" spans="1:19" x14ac:dyDescent="0.25">
      <c r="A20">
        <v>398</v>
      </c>
      <c r="D20" s="1">
        <v>1.14217E-2</v>
      </c>
      <c r="E20" s="1">
        <v>3.1851999999999998E-4</v>
      </c>
      <c r="F20" s="1">
        <v>5.4119880000000002E-2</v>
      </c>
      <c r="G20" s="5">
        <f t="shared" si="0"/>
        <v>1.4630404003566417E-4</v>
      </c>
      <c r="H20">
        <f t="shared" si="1"/>
        <v>1.6710408540753454E-6</v>
      </c>
      <c r="I20">
        <f t="shared" si="2"/>
        <v>4.6600762832159749E-8</v>
      </c>
      <c r="J20">
        <f t="shared" si="3"/>
        <v>7.9179570902453416E-6</v>
      </c>
      <c r="K20">
        <f t="shared" si="4"/>
        <v>8.5689700250309302E-5</v>
      </c>
      <c r="R20">
        <f t="shared" si="5"/>
        <v>-9.3647779233602098</v>
      </c>
      <c r="S20">
        <f t="shared" si="6"/>
        <v>1.707370192780387</v>
      </c>
    </row>
    <row r="21" spans="1:19" x14ac:dyDescent="0.25">
      <c r="A21">
        <v>399</v>
      </c>
      <c r="D21" s="1">
        <v>1.286901E-2</v>
      </c>
      <c r="E21" s="1">
        <v>3.5726699999999998E-4</v>
      </c>
      <c r="F21" s="1">
        <v>6.0998030000000002E-2</v>
      </c>
      <c r="G21" s="5">
        <f t="shared" si="0"/>
        <v>1.7761390149169672E-4</v>
      </c>
      <c r="H21">
        <f t="shared" si="1"/>
        <v>2.2857150744356602E-6</v>
      </c>
      <c r="I21">
        <f t="shared" si="2"/>
        <v>6.3455585744234011E-8</v>
      </c>
      <c r="J21">
        <f t="shared" si="3"/>
        <v>1.0834098091607562E-5</v>
      </c>
      <c r="K21">
        <f t="shared" si="4"/>
        <v>1.0455117213969408E-4</v>
      </c>
      <c r="R21">
        <f t="shared" si="5"/>
        <v>-9.1658339208689377</v>
      </c>
      <c r="S21">
        <f t="shared" si="6"/>
        <v>1.6988226708198091</v>
      </c>
    </row>
    <row r="22" spans="1:19" x14ac:dyDescent="0.25">
      <c r="A22">
        <v>400</v>
      </c>
      <c r="D22" s="1">
        <v>1.431E-2</v>
      </c>
      <c r="E22" s="1">
        <v>3.9599999999999998E-4</v>
      </c>
      <c r="F22" s="1">
        <v>6.7850010000000002E-2</v>
      </c>
      <c r="G22" s="5">
        <f t="shared" si="0"/>
        <v>2.1495639615178415E-4</v>
      </c>
      <c r="H22">
        <f t="shared" si="1"/>
        <v>3.0760260289320313E-6</v>
      </c>
      <c r="I22">
        <f t="shared" si="2"/>
        <v>8.5122732876106514E-8</v>
      </c>
      <c r="J22">
        <f t="shared" si="3"/>
        <v>1.4584793628462516E-5</v>
      </c>
      <c r="K22">
        <f t="shared" si="4"/>
        <v>1.2716761187181621E-4</v>
      </c>
      <c r="R22">
        <f t="shared" si="5"/>
        <v>-8.970004563129601</v>
      </c>
      <c r="S22">
        <f t="shared" si="6"/>
        <v>1.6903391751074026</v>
      </c>
    </row>
    <row r="23" spans="1:19" x14ac:dyDescent="0.25">
      <c r="A23">
        <v>401</v>
      </c>
      <c r="D23" s="1">
        <v>1.5704429999999998E-2</v>
      </c>
      <c r="E23" s="1">
        <v>4.3371499999999999E-4</v>
      </c>
      <c r="F23" s="1">
        <v>7.4486319999999995E-2</v>
      </c>
      <c r="G23" s="5">
        <f t="shared" si="0"/>
        <v>2.5935435000325175E-4</v>
      </c>
      <c r="H23">
        <f t="shared" si="1"/>
        <v>4.0730122348215668E-6</v>
      </c>
      <c r="I23">
        <f t="shared" si="2"/>
        <v>1.1248587191166033E-7</v>
      </c>
      <c r="J23">
        <f t="shared" si="3"/>
        <v>1.9318351107734209E-5</v>
      </c>
      <c r="K23">
        <f t="shared" si="4"/>
        <v>1.5420144463101253E-4</v>
      </c>
      <c r="R23">
        <f t="shared" si="5"/>
        <v>-8.7772507283250221</v>
      </c>
      <c r="S23">
        <f t="shared" si="6"/>
        <v>1.6819190677743572</v>
      </c>
    </row>
    <row r="24" spans="1:19" x14ac:dyDescent="0.25">
      <c r="A24">
        <v>402</v>
      </c>
      <c r="D24" s="1">
        <v>1.714744E-2</v>
      </c>
      <c r="E24" s="1">
        <v>4.73024E-4</v>
      </c>
      <c r="F24" s="1">
        <v>8.1361559999999999E-2</v>
      </c>
      <c r="G24" s="5">
        <f t="shared" si="0"/>
        <v>3.1197742771869722E-4</v>
      </c>
      <c r="H24">
        <f t="shared" si="1"/>
        <v>5.3496142231606974E-6</v>
      </c>
      <c r="I24">
        <f t="shared" si="2"/>
        <v>1.4757281076920904E-7</v>
      </c>
      <c r="J24">
        <f t="shared" si="3"/>
        <v>2.5382970203980447E-5</v>
      </c>
      <c r="K24">
        <f t="shared" si="4"/>
        <v>1.8641525089871719E-4</v>
      </c>
      <c r="R24">
        <f t="shared" si="5"/>
        <v>-8.5875338409335384</v>
      </c>
      <c r="S24">
        <f t="shared" si="6"/>
        <v>1.6735617188756744</v>
      </c>
    </row>
    <row r="25" spans="1:19" x14ac:dyDescent="0.25">
      <c r="A25">
        <v>403</v>
      </c>
      <c r="D25" s="1">
        <v>1.8781220000000001E-2</v>
      </c>
      <c r="E25" s="1">
        <v>5.1787600000000001E-4</v>
      </c>
      <c r="F25" s="1">
        <v>8.9153640000000006E-2</v>
      </c>
      <c r="G25" s="5">
        <f t="shared" si="0"/>
        <v>3.7415863655957304E-4</v>
      </c>
      <c r="H25">
        <f t="shared" si="1"/>
        <v>7.0271556681253845E-6</v>
      </c>
      <c r="I25">
        <f t="shared" si="2"/>
        <v>1.9376777806692546E-7</v>
      </c>
      <c r="J25">
        <f t="shared" si="3"/>
        <v>3.3357604386723014E-5</v>
      </c>
      <c r="K25">
        <f t="shared" si="4"/>
        <v>2.2468393806653706E-4</v>
      </c>
      <c r="R25">
        <f t="shared" si="5"/>
        <v>-8.4008158630077805</v>
      </c>
      <c r="S25">
        <f t="shared" si="6"/>
        <v>1.6652665062723402</v>
      </c>
    </row>
    <row r="26" spans="1:19" x14ac:dyDescent="0.25">
      <c r="A26">
        <v>404</v>
      </c>
      <c r="D26" s="1">
        <v>2.0748010000000001E-2</v>
      </c>
      <c r="E26" s="1">
        <v>5.72219E-4</v>
      </c>
      <c r="F26" s="1">
        <v>9.854048E-2</v>
      </c>
      <c r="G26" s="5">
        <f t="shared" si="0"/>
        <v>4.4741197514263547E-4</v>
      </c>
      <c r="H26">
        <f t="shared" si="1"/>
        <v>9.282908134379152E-6</v>
      </c>
      <c r="I26">
        <f t="shared" si="2"/>
        <v>2.5601763300414371E-7</v>
      </c>
      <c r="J26">
        <f t="shared" si="3"/>
        <v>4.4088190788303364E-5</v>
      </c>
      <c r="K26">
        <f t="shared" si="4"/>
        <v>2.7000791472161367E-4</v>
      </c>
      <c r="R26">
        <f t="shared" si="5"/>
        <v>-8.2170592856117857</v>
      </c>
      <c r="S26">
        <f t="shared" si="6"/>
        <v>1.6570328155155405</v>
      </c>
    </row>
    <row r="27" spans="1:19" x14ac:dyDescent="0.25">
      <c r="A27">
        <v>405</v>
      </c>
      <c r="D27" s="1">
        <v>2.3189999999999999E-2</v>
      </c>
      <c r="E27" s="1">
        <v>6.4000000000000005E-4</v>
      </c>
      <c r="F27" s="1">
        <v>0.11020000000000001</v>
      </c>
      <c r="G27" s="5">
        <f t="shared" si="0"/>
        <v>5.3345120348840581E-4</v>
      </c>
      <c r="H27">
        <f t="shared" si="1"/>
        <v>1.237073340889613E-5</v>
      </c>
      <c r="I27">
        <f t="shared" si="2"/>
        <v>3.4140877023257976E-7</v>
      </c>
      <c r="J27">
        <f t="shared" si="3"/>
        <v>5.8786322624422325E-5</v>
      </c>
      <c r="K27">
        <f t="shared" si="4"/>
        <v>3.2352727983803208E-4</v>
      </c>
      <c r="R27">
        <f t="shared" si="5"/>
        <v>-8.0362271204131766</v>
      </c>
      <c r="S27">
        <f t="shared" si="6"/>
        <v>1.6488600397328728</v>
      </c>
    </row>
    <row r="28" spans="1:19" x14ac:dyDescent="0.25">
      <c r="A28">
        <v>406</v>
      </c>
      <c r="D28" s="1">
        <v>2.6207359999999999E-2</v>
      </c>
      <c r="E28" s="1">
        <v>7.2455999999999996E-4</v>
      </c>
      <c r="F28" s="1">
        <v>0.1246133</v>
      </c>
      <c r="G28" s="5">
        <f t="shared" si="0"/>
        <v>6.3420969291635391E-4</v>
      </c>
      <c r="H28">
        <f t="shared" si="1"/>
        <v>1.6620961737748335E-5</v>
      </c>
      <c r="I28">
        <f t="shared" si="2"/>
        <v>4.5952297509947335E-7</v>
      </c>
      <c r="J28">
        <f t="shared" si="3"/>
        <v>7.9030962726293482E-5</v>
      </c>
      <c r="K28">
        <f t="shared" si="4"/>
        <v>3.8653702789751384E-4</v>
      </c>
      <c r="R28">
        <f t="shared" si="5"/>
        <v>-7.8582828914272671</v>
      </c>
      <c r="S28">
        <f t="shared" si="6"/>
        <v>1.6407475795165161</v>
      </c>
    </row>
    <row r="29" spans="1:19" x14ac:dyDescent="0.25">
      <c r="A29">
        <v>407</v>
      </c>
      <c r="D29" s="1">
        <v>2.978248E-2</v>
      </c>
      <c r="E29" s="1">
        <v>8.2549999999999995E-4</v>
      </c>
      <c r="F29" s="1">
        <v>0.14170170000000001</v>
      </c>
      <c r="G29" s="5">
        <f t="shared" si="0"/>
        <v>7.5186129478523121E-4</v>
      </c>
      <c r="H29">
        <f t="shared" si="1"/>
        <v>2.2392293974715253E-5</v>
      </c>
      <c r="I29">
        <f t="shared" si="2"/>
        <v>6.2066149884520837E-7</v>
      </c>
      <c r="J29">
        <f t="shared" si="3"/>
        <v>1.065400236352684E-4</v>
      </c>
      <c r="K29">
        <f t="shared" si="4"/>
        <v>4.6050325821430651E-4</v>
      </c>
      <c r="R29">
        <f t="shared" si="5"/>
        <v>-7.6831906269099983</v>
      </c>
      <c r="S29">
        <f t="shared" si="6"/>
        <v>1.632694842813325</v>
      </c>
    </row>
    <row r="30" spans="1:19" x14ac:dyDescent="0.25">
      <c r="A30">
        <v>408</v>
      </c>
      <c r="D30" s="1">
        <v>3.3880920000000002E-2</v>
      </c>
      <c r="E30" s="1">
        <v>9.4116000000000002E-4</v>
      </c>
      <c r="F30" s="1">
        <v>0.16130349999999999</v>
      </c>
      <c r="G30" s="5">
        <f t="shared" si="0"/>
        <v>8.8884214592030528E-4</v>
      </c>
      <c r="H30">
        <f t="shared" si="1"/>
        <v>3.011478963855419E-5</v>
      </c>
      <c r="I30">
        <f t="shared" si="2"/>
        <v>8.3654267405435459E-7</v>
      </c>
      <c r="J30">
        <f t="shared" si="3"/>
        <v>1.4337334908445595E-4</v>
      </c>
      <c r="K30">
        <f t="shared" si="4"/>
        <v>5.4708036247028797E-4</v>
      </c>
      <c r="R30">
        <f t="shared" si="5"/>
        <v>-7.5109148513966941</v>
      </c>
      <c r="S30">
        <f t="shared" si="6"/>
        <v>1.6247012448168041</v>
      </c>
    </row>
    <row r="31" spans="1:19" x14ac:dyDescent="0.25">
      <c r="A31">
        <v>409</v>
      </c>
      <c r="D31" s="1">
        <v>3.8468240000000001E-2</v>
      </c>
      <c r="E31" s="1">
        <v>1.06988E-3</v>
      </c>
      <c r="F31" s="1">
        <v>0.1832568</v>
      </c>
      <c r="G31" s="5">
        <f t="shared" si="0"/>
        <v>1.0478733059868675E-3</v>
      </c>
      <c r="H31">
        <f t="shared" si="1"/>
        <v>4.0309841824296256E-5</v>
      </c>
      <c r="I31">
        <f t="shared" si="2"/>
        <v>1.1210986926092298E-6</v>
      </c>
      <c r="J31">
        <f t="shared" si="3"/>
        <v>1.9202990886057418E-4</v>
      </c>
      <c r="K31">
        <f t="shared" si="4"/>
        <v>6.481291487241439E-4</v>
      </c>
      <c r="R31">
        <f t="shared" si="5"/>
        <v>-7.341420577883679</v>
      </c>
      <c r="S31">
        <f t="shared" si="6"/>
        <v>1.6167662078609311</v>
      </c>
    </row>
    <row r="32" spans="1:19" x14ac:dyDescent="0.25">
      <c r="A32">
        <v>410</v>
      </c>
      <c r="D32" s="1">
        <v>4.351E-2</v>
      </c>
      <c r="E32" s="1">
        <v>1.2099999999999999E-3</v>
      </c>
      <c r="F32" s="1">
        <v>0.2074</v>
      </c>
      <c r="G32" s="5">
        <f t="shared" si="0"/>
        <v>1.2319840982700637E-3</v>
      </c>
      <c r="H32">
        <f t="shared" si="1"/>
        <v>5.360362811573047E-5</v>
      </c>
      <c r="I32">
        <f t="shared" si="2"/>
        <v>1.4907007589067771E-6</v>
      </c>
      <c r="J32">
        <f t="shared" si="3"/>
        <v>2.5551350198121123E-4</v>
      </c>
      <c r="K32">
        <f t="shared" si="4"/>
        <v>7.6573584302259533E-4</v>
      </c>
      <c r="R32">
        <f t="shared" si="5"/>
        <v>-7.174673300149883</v>
      </c>
      <c r="S32">
        <f t="shared" si="6"/>
        <v>1.6088891613157912</v>
      </c>
    </row>
    <row r="33" spans="1:19" x14ac:dyDescent="0.25">
      <c r="A33">
        <v>411</v>
      </c>
      <c r="D33" s="1">
        <v>4.89956E-2</v>
      </c>
      <c r="E33" s="1">
        <v>1.362091E-3</v>
      </c>
      <c r="F33" s="1">
        <v>0.23369210000000001</v>
      </c>
      <c r="G33" s="5">
        <f t="shared" si="0"/>
        <v>1.4445360005579182E-3</v>
      </c>
      <c r="H33">
        <f t="shared" si="1"/>
        <v>7.0775908068935542E-5</v>
      </c>
      <c r="I33">
        <f t="shared" si="2"/>
        <v>1.9675894855359354E-6</v>
      </c>
      <c r="J33">
        <f t="shared" si="3"/>
        <v>3.375766514959811E-4</v>
      </c>
      <c r="K33">
        <f t="shared" si="4"/>
        <v>9.0223189132567036E-4</v>
      </c>
      <c r="R33">
        <f t="shared" si="5"/>
        <v>-7.0106389852156159</v>
      </c>
      <c r="S33">
        <f t="shared" si="6"/>
        <v>1.6010695414849809</v>
      </c>
    </row>
    <row r="34" spans="1:19" x14ac:dyDescent="0.25">
      <c r="A34">
        <v>412</v>
      </c>
      <c r="D34" s="1">
        <v>5.5022599999999998E-2</v>
      </c>
      <c r="E34" s="1">
        <v>1.530752E-3</v>
      </c>
      <c r="F34" s="1">
        <v>0.26261139999999999</v>
      </c>
      <c r="G34" s="5">
        <f t="shared" si="0"/>
        <v>1.6892469073938087E-3</v>
      </c>
      <c r="H34">
        <f t="shared" si="1"/>
        <v>9.2946756886766574E-5</v>
      </c>
      <c r="I34">
        <f t="shared" si="2"/>
        <v>2.5858180819868875E-6</v>
      </c>
      <c r="J34">
        <f t="shared" si="3"/>
        <v>4.4361549529635847E-4</v>
      </c>
      <c r="K34">
        <f t="shared" si="4"/>
        <v>1.0602144649107014E-3</v>
      </c>
      <c r="R34">
        <f t="shared" si="5"/>
        <v>-6.8492840659357279</v>
      </c>
      <c r="S34">
        <f t="shared" si="6"/>
        <v>1.593306791504763</v>
      </c>
    </row>
    <row r="35" spans="1:19" x14ac:dyDescent="0.25">
      <c r="A35">
        <v>413</v>
      </c>
      <c r="D35" s="1">
        <v>6.1718799999999997E-2</v>
      </c>
      <c r="E35" s="1">
        <v>1.7203679999999999E-3</v>
      </c>
      <c r="F35" s="1">
        <v>0.2947746</v>
      </c>
      <c r="G35" s="5">
        <f t="shared" si="0"/>
        <v>1.970215559204222E-3</v>
      </c>
      <c r="H35">
        <f t="shared" si="1"/>
        <v>1.2159934005541353E-4</v>
      </c>
      <c r="I35">
        <f t="shared" si="2"/>
        <v>3.3894958011570486E-6</v>
      </c>
      <c r="J35">
        <f t="shared" si="3"/>
        <v>5.8076950337820085E-4</v>
      </c>
      <c r="K35">
        <f t="shared" si="4"/>
        <v>1.2425675519254595E-3</v>
      </c>
      <c r="R35">
        <f t="shared" si="5"/>
        <v>-6.690575433724514</v>
      </c>
      <c r="S35">
        <f t="shared" si="6"/>
        <v>1.5856003612449181</v>
      </c>
    </row>
    <row r="36" spans="1:19" x14ac:dyDescent="0.25">
      <c r="A36">
        <v>414</v>
      </c>
      <c r="D36" s="1">
        <v>6.9211999999999996E-2</v>
      </c>
      <c r="E36" s="1">
        <v>1.9353230000000001E-3</v>
      </c>
      <c r="F36" s="1">
        <v>0.3307985</v>
      </c>
      <c r="G36" s="5">
        <f t="shared" si="0"/>
        <v>2.2919459080940068E-3</v>
      </c>
      <c r="H36">
        <f t="shared" si="1"/>
        <v>1.5863016019100238E-4</v>
      </c>
      <c r="I36">
        <f t="shared" si="2"/>
        <v>4.4356556306902174E-6</v>
      </c>
      <c r="J36">
        <f t="shared" si="3"/>
        <v>7.5817226847863526E-4</v>
      </c>
      <c r="K36">
        <f t="shared" si="4"/>
        <v>1.4524834965396818E-3</v>
      </c>
      <c r="R36">
        <f t="shared" si="5"/>
        <v>-6.5344804314096887</v>
      </c>
      <c r="S36">
        <f t="shared" si="6"/>
        <v>1.5779497072112796</v>
      </c>
    </row>
    <row r="37" spans="1:19" x14ac:dyDescent="0.25">
      <c r="A37">
        <v>415</v>
      </c>
      <c r="D37" s="1">
        <v>7.7630000000000005E-2</v>
      </c>
      <c r="E37" s="1">
        <v>2.1800000000000001E-3</v>
      </c>
      <c r="F37" s="1">
        <v>0.37130000000000002</v>
      </c>
      <c r="G37" s="5">
        <f t="shared" si="0"/>
        <v>2.6593711648447947E-3</v>
      </c>
      <c r="H37">
        <f t="shared" si="1"/>
        <v>2.0644698352690144E-4</v>
      </c>
      <c r="I37">
        <f t="shared" si="2"/>
        <v>5.7974291393616531E-6</v>
      </c>
      <c r="J37">
        <f t="shared" si="3"/>
        <v>9.8742451350687242E-4</v>
      </c>
      <c r="K37">
        <f t="shared" si="4"/>
        <v>1.6934848254503906E-3</v>
      </c>
      <c r="R37">
        <f t="shared" si="5"/>
        <v>-6.3809668462128517</v>
      </c>
      <c r="S37">
        <f t="shared" si="6"/>
        <v>1.5703542924499025</v>
      </c>
    </row>
    <row r="38" spans="1:19" x14ac:dyDescent="0.25">
      <c r="A38">
        <v>416</v>
      </c>
      <c r="D38" s="1">
        <v>8.6958110000000005E-2</v>
      </c>
      <c r="E38" s="1">
        <v>2.4548E-3</v>
      </c>
      <c r="F38" s="1">
        <v>0.4162091</v>
      </c>
      <c r="G38" s="5">
        <f t="shared" si="0"/>
        <v>3.0778772472926821E-3</v>
      </c>
      <c r="H38">
        <f t="shared" si="1"/>
        <v>2.6764638823657426E-4</v>
      </c>
      <c r="I38">
        <f t="shared" si="2"/>
        <v>7.5555730666540759E-6</v>
      </c>
      <c r="J38">
        <f t="shared" si="3"/>
        <v>1.2810405190061647E-3</v>
      </c>
      <c r="K38">
        <f t="shared" si="4"/>
        <v>1.9694461796167274E-3</v>
      </c>
      <c r="R38">
        <f t="shared" si="5"/>
        <v>-6.2300029028539781</v>
      </c>
      <c r="S38">
        <f t="shared" si="6"/>
        <v>1.5628135864528503</v>
      </c>
    </row>
    <row r="39" spans="1:19" x14ac:dyDescent="0.25">
      <c r="A39">
        <v>417</v>
      </c>
      <c r="D39" s="1">
        <v>9.7176719999999994E-2</v>
      </c>
      <c r="E39" s="1">
        <v>2.764E-3</v>
      </c>
      <c r="F39" s="1">
        <v>0.46546419999999999</v>
      </c>
      <c r="G39" s="5">
        <f t="shared" si="0"/>
        <v>3.5533253272620529E-3</v>
      </c>
      <c r="H39">
        <f t="shared" si="1"/>
        <v>3.4530050039625285E-4</v>
      </c>
      <c r="I39">
        <f t="shared" si="2"/>
        <v>9.821391204552315E-6</v>
      </c>
      <c r="J39">
        <f t="shared" si="3"/>
        <v>1.6539457307937697E-3</v>
      </c>
      <c r="K39">
        <f t="shared" si="4"/>
        <v>2.2846161473518002E-3</v>
      </c>
      <c r="R39">
        <f t="shared" si="5"/>
        <v>-6.0815572567773852</v>
      </c>
      <c r="S39">
        <f t="shared" si="6"/>
        <v>1.555327065065556</v>
      </c>
    </row>
    <row r="40" spans="1:19" x14ac:dyDescent="0.25">
      <c r="A40">
        <v>418</v>
      </c>
      <c r="D40" s="1">
        <v>0.1084063</v>
      </c>
      <c r="E40" s="1">
        <v>3.1178E-3</v>
      </c>
      <c r="F40" s="1">
        <v>0.51969480000000001</v>
      </c>
      <c r="G40" s="5">
        <f t="shared" si="0"/>
        <v>4.0920731520715107E-3</v>
      </c>
      <c r="H40">
        <f t="shared" si="1"/>
        <v>4.4360650974540982E-4</v>
      </c>
      <c r="I40">
        <f t="shared" si="2"/>
        <v>1.2758265673528555E-5</v>
      </c>
      <c r="J40">
        <f t="shared" si="3"/>
        <v>2.1266291383511735E-3</v>
      </c>
      <c r="K40">
        <f t="shared" si="4"/>
        <v>2.6436387736248007E-3</v>
      </c>
      <c r="R40">
        <f t="shared" si="5"/>
        <v>-5.9355989874968698</v>
      </c>
      <c r="S40">
        <f t="shared" si="6"/>
        <v>1.5478942103957352</v>
      </c>
    </row>
    <row r="41" spans="1:19" x14ac:dyDescent="0.25">
      <c r="A41">
        <v>419</v>
      </c>
      <c r="D41" s="1">
        <v>0.12076720000000001</v>
      </c>
      <c r="E41" s="1">
        <v>3.5263999999999998E-3</v>
      </c>
      <c r="F41" s="1">
        <v>0.57953030000000005</v>
      </c>
      <c r="G41" s="5">
        <f t="shared" si="0"/>
        <v>4.7009947977937972E-3</v>
      </c>
      <c r="H41">
        <f t="shared" si="1"/>
        <v>5.6772597894412307E-4</v>
      </c>
      <c r="I41">
        <f t="shared" si="2"/>
        <v>1.6577588054940047E-5</v>
      </c>
      <c r="J41">
        <f t="shared" si="3"/>
        <v>2.7243689254638787E-3</v>
      </c>
      <c r="K41">
        <f t="shared" si="4"/>
        <v>3.0515744999928688E-3</v>
      </c>
      <c r="R41">
        <f t="shared" si="5"/>
        <v>-5.7920975920575701</v>
      </c>
      <c r="S41">
        <f t="shared" si="6"/>
        <v>1.5405145107238192</v>
      </c>
    </row>
    <row r="42" spans="1:19" x14ac:dyDescent="0.25">
      <c r="A42">
        <v>420</v>
      </c>
      <c r="D42" s="1">
        <v>0.13438</v>
      </c>
      <c r="E42" s="1">
        <v>4.0000000000000001E-3</v>
      </c>
      <c r="F42" s="1">
        <v>0.64559999999999995</v>
      </c>
      <c r="G42" s="5">
        <f t="shared" si="0"/>
        <v>5.3874984954292793E-3</v>
      </c>
      <c r="H42">
        <f t="shared" si="1"/>
        <v>7.2397204781578651E-4</v>
      </c>
      <c r="I42">
        <f t="shared" si="2"/>
        <v>2.1549993981717118E-5</v>
      </c>
      <c r="J42">
        <f t="shared" si="3"/>
        <v>3.4781690286491427E-3</v>
      </c>
      <c r="K42">
        <f t="shared" si="4"/>
        <v>3.5139202703702204E-3</v>
      </c>
      <c r="R42">
        <f t="shared" si="5"/>
        <v>-5.6510229786123061</v>
      </c>
      <c r="S42">
        <f t="shared" si="6"/>
        <v>1.5331874604148779</v>
      </c>
    </row>
    <row r="43" spans="1:19" x14ac:dyDescent="0.25">
      <c r="A43">
        <v>421</v>
      </c>
      <c r="D43" s="1">
        <v>0.1493582</v>
      </c>
      <c r="E43" s="1">
        <v>4.54624E-3</v>
      </c>
      <c r="F43" s="1">
        <v>0.71848380000000001</v>
      </c>
      <c r="G43" s="5">
        <f t="shared" si="0"/>
        <v>6.1595421584202149E-3</v>
      </c>
      <c r="H43">
        <f t="shared" si="1"/>
        <v>9.199781296057581E-4</v>
      </c>
      <c r="I43">
        <f t="shared" si="2"/>
        <v>2.8002756942296319E-5</v>
      </c>
      <c r="J43">
        <f t="shared" si="3"/>
        <v>4.4255312562419581E-3</v>
      </c>
      <c r="K43">
        <f t="shared" si="4"/>
        <v>4.0366285202464982E-3</v>
      </c>
      <c r="R43">
        <f t="shared" si="5"/>
        <v>-5.5123454601101205</v>
      </c>
      <c r="S43">
        <f t="shared" si="6"/>
        <v>1.5259125598320056</v>
      </c>
    </row>
    <row r="44" spans="1:19" x14ac:dyDescent="0.25">
      <c r="A44">
        <v>422</v>
      </c>
      <c r="D44" s="1">
        <v>0.16539570000000001</v>
      </c>
      <c r="E44" s="1">
        <v>5.1593200000000002E-3</v>
      </c>
      <c r="F44" s="1">
        <v>0.79671329999999996</v>
      </c>
      <c r="G44" s="5">
        <f t="shared" si="0"/>
        <v>7.0256462309475206E-3</v>
      </c>
      <c r="H44">
        <f t="shared" si="1"/>
        <v>1.1620116763199268E-3</v>
      </c>
      <c r="I44">
        <f t="shared" si="2"/>
        <v>3.6247557112252165E-5</v>
      </c>
      <c r="J44">
        <f t="shared" si="3"/>
        <v>5.5974257932907608E-3</v>
      </c>
      <c r="K44">
        <f t="shared" si="4"/>
        <v>4.6261247513851803E-3</v>
      </c>
      <c r="R44">
        <f t="shared" si="5"/>
        <v>-5.3760357480948313</v>
      </c>
      <c r="S44">
        <f t="shared" si="6"/>
        <v>1.5186893152511423</v>
      </c>
    </row>
    <row r="45" spans="1:19" x14ac:dyDescent="0.25">
      <c r="A45">
        <v>423</v>
      </c>
      <c r="D45" s="1">
        <v>0.18198310000000001</v>
      </c>
      <c r="E45" s="1">
        <v>5.8292800000000001E-3</v>
      </c>
      <c r="F45" s="1">
        <v>0.87784589999999996</v>
      </c>
      <c r="G45" s="5">
        <f t="shared" si="0"/>
        <v>7.9949034716420963E-3</v>
      </c>
      <c r="H45">
        <f t="shared" si="1"/>
        <v>1.4549373179701909E-3</v>
      </c>
      <c r="I45">
        <f t="shared" si="2"/>
        <v>4.6604530909173838E-5</v>
      </c>
      <c r="J45">
        <f t="shared" si="3"/>
        <v>7.0182932334767805E-3</v>
      </c>
      <c r="K45">
        <f t="shared" si="4"/>
        <v>5.2893233808628754E-3</v>
      </c>
      <c r="R45">
        <f t="shared" si="5"/>
        <v>-5.2420649466114391</v>
      </c>
      <c r="S45">
        <f t="shared" si="6"/>
        <v>1.5115172387773055</v>
      </c>
    </row>
    <row r="46" spans="1:19" x14ac:dyDescent="0.25">
      <c r="A46">
        <v>424</v>
      </c>
      <c r="D46" s="1">
        <v>0.19861100000000001</v>
      </c>
      <c r="E46" s="1">
        <v>6.5461599999999997E-3</v>
      </c>
      <c r="F46" s="1">
        <v>0.95943900000000004</v>
      </c>
      <c r="G46" s="5">
        <f t="shared" si="0"/>
        <v>9.0769852870993296E-3</v>
      </c>
      <c r="H46">
        <f t="shared" si="1"/>
        <v>1.8027891248560851E-3</v>
      </c>
      <c r="I46">
        <f t="shared" si="2"/>
        <v>5.9419398006998142E-5</v>
      </c>
      <c r="J46">
        <f t="shared" si="3"/>
        <v>8.7088136868692934E-3</v>
      </c>
      <c r="K46">
        <f t="shared" si="4"/>
        <v>6.033641542938728E-3</v>
      </c>
      <c r="R46">
        <f t="shared" si="5"/>
        <v>-5.110404546218251</v>
      </c>
      <c r="S46">
        <f t="shared" si="6"/>
        <v>1.5043958482621955</v>
      </c>
    </row>
    <row r="47" spans="1:19" x14ac:dyDescent="0.25">
      <c r="A47">
        <v>425</v>
      </c>
      <c r="D47" s="1">
        <v>0.21476999999999999</v>
      </c>
      <c r="E47" s="1">
        <v>7.3000000000000001E-3</v>
      </c>
      <c r="F47" s="1">
        <v>1.0390501000000001</v>
      </c>
      <c r="G47" s="5">
        <f t="shared" si="0"/>
        <v>1.0282144234249132E-2</v>
      </c>
      <c r="H47">
        <f t="shared" si="1"/>
        <v>2.2082961171896861E-3</v>
      </c>
      <c r="I47">
        <f t="shared" si="2"/>
        <v>7.5059652910018667E-5</v>
      </c>
      <c r="J47">
        <f t="shared" si="3"/>
        <v>1.0683662994810985E-2</v>
      </c>
      <c r="K47">
        <f t="shared" si="4"/>
        <v>6.8670105150392523E-3</v>
      </c>
      <c r="R47">
        <f t="shared" si="5"/>
        <v>-4.9810264181027062</v>
      </c>
      <c r="S47">
        <f t="shared" si="6"/>
        <v>1.4973246672231664</v>
      </c>
    </row>
    <row r="48" spans="1:19" x14ac:dyDescent="0.25">
      <c r="A48">
        <v>426</v>
      </c>
      <c r="D48" s="1">
        <v>0.2301868</v>
      </c>
      <c r="E48" s="1">
        <v>8.0865069999999997E-3</v>
      </c>
      <c r="F48" s="1">
        <v>1.1153673</v>
      </c>
      <c r="G48" s="5">
        <f t="shared" si="0"/>
        <v>1.162121232049094E-2</v>
      </c>
      <c r="H48">
        <f t="shared" si="1"/>
        <v>2.6750496761743839E-3</v>
      </c>
      <c r="I48">
        <f t="shared" si="2"/>
        <v>9.3975014778136228E-5</v>
      </c>
      <c r="J48">
        <f t="shared" si="3"/>
        <v>1.2961920208632714E-2</v>
      </c>
      <c r="K48">
        <f t="shared" si="4"/>
        <v>7.7978844354543936E-3</v>
      </c>
      <c r="R48">
        <f t="shared" si="5"/>
        <v>-4.8539028082988711</v>
      </c>
      <c r="S48">
        <f t="shared" si="6"/>
        <v>1.4903032247635195</v>
      </c>
    </row>
    <row r="49" spans="1:19" x14ac:dyDescent="0.25">
      <c r="A49">
        <v>427</v>
      </c>
      <c r="D49" s="1">
        <v>0.24487970000000001</v>
      </c>
      <c r="E49" s="1">
        <v>8.9087200000000002E-3</v>
      </c>
      <c r="F49" s="1">
        <v>1.1884971</v>
      </c>
      <c r="G49" s="5">
        <f t="shared" si="0"/>
        <v>1.310559474577264E-2</v>
      </c>
      <c r="H49">
        <f t="shared" si="1"/>
        <v>3.2092941096663803E-3</v>
      </c>
      <c r="I49">
        <f t="shared" si="2"/>
        <v>1.1675407402355963E-4</v>
      </c>
      <c r="J49">
        <f t="shared" si="3"/>
        <v>1.5575961349126019E-2</v>
      </c>
      <c r="K49">
        <f t="shared" si="4"/>
        <v>8.8352459804781156E-3</v>
      </c>
      <c r="R49">
        <f t="shared" si="5"/>
        <v>-4.729006332004599</v>
      </c>
      <c r="S49">
        <f t="shared" si="6"/>
        <v>1.4833310554941037</v>
      </c>
    </row>
    <row r="50" spans="1:19" x14ac:dyDescent="0.25">
      <c r="A50">
        <v>428</v>
      </c>
      <c r="D50" s="1">
        <v>0.25877729999999999</v>
      </c>
      <c r="E50" s="1">
        <v>9.7676800000000008E-3</v>
      </c>
      <c r="F50" s="1">
        <v>1.2581233000000001</v>
      </c>
      <c r="G50" s="5">
        <f t="shared" si="0"/>
        <v>1.4747258751619587E-2</v>
      </c>
      <c r="H50">
        <f t="shared" si="1"/>
        <v>3.8162558021454874E-3</v>
      </c>
      <c r="I50">
        <f t="shared" si="2"/>
        <v>1.4404650436301961E-4</v>
      </c>
      <c r="J50">
        <f t="shared" si="3"/>
        <v>1.8553869846541515E-2</v>
      </c>
      <c r="K50">
        <f t="shared" si="4"/>
        <v>9.9886086729643851E-3</v>
      </c>
      <c r="R50">
        <f t="shared" si="5"/>
        <v>-4.6063099679964541</v>
      </c>
      <c r="S50">
        <f t="shared" si="6"/>
        <v>1.4764076994561992</v>
      </c>
    </row>
    <row r="51" spans="1:19" x14ac:dyDescent="0.25">
      <c r="A51">
        <v>429</v>
      </c>
      <c r="D51" s="1">
        <v>0.27180789999999999</v>
      </c>
      <c r="E51" s="1">
        <v>1.0664430000000001E-2</v>
      </c>
      <c r="F51" s="1">
        <v>1.3239296</v>
      </c>
      <c r="G51" s="5">
        <f t="shared" si="0"/>
        <v>1.655871726857322E-2</v>
      </c>
      <c r="H51">
        <f t="shared" si="1"/>
        <v>4.5007901674646231E-3</v>
      </c>
      <c r="I51">
        <f t="shared" si="2"/>
        <v>1.7658928120049033E-4</v>
      </c>
      <c r="J51">
        <f t="shared" si="3"/>
        <v>2.1922575929895237E-2</v>
      </c>
      <c r="K51">
        <f t="shared" si="4"/>
        <v>1.1268015502834844E-2</v>
      </c>
      <c r="R51">
        <f t="shared" si="5"/>
        <v>-4.4857870531405188</v>
      </c>
      <c r="S51">
        <f t="shared" si="6"/>
        <v>1.4695327020456552</v>
      </c>
    </row>
    <row r="52" spans="1:19" x14ac:dyDescent="0.25">
      <c r="A52">
        <v>430</v>
      </c>
      <c r="D52" s="1">
        <v>0.28389999999999999</v>
      </c>
      <c r="E52" s="1">
        <v>1.1599999999999999E-2</v>
      </c>
      <c r="F52" s="1">
        <v>1.3855999999999999</v>
      </c>
      <c r="G52" s="5">
        <f t="shared" si="0"/>
        <v>1.8553007085561679E-2</v>
      </c>
      <c r="H52">
        <f t="shared" si="1"/>
        <v>5.2671987115909605E-3</v>
      </c>
      <c r="I52">
        <f t="shared" si="2"/>
        <v>2.1521488219251547E-4</v>
      </c>
      <c r="J52">
        <f t="shared" si="3"/>
        <v>2.5707046617754262E-2</v>
      </c>
      <c r="K52">
        <f t="shared" si="4"/>
        <v>1.2684033553141736E-2</v>
      </c>
      <c r="R52">
        <f t="shared" si="5"/>
        <v>-4.3674112769971938</v>
      </c>
      <c r="S52">
        <f t="shared" si="6"/>
        <v>1.4627056139382606</v>
      </c>
    </row>
    <row r="53" spans="1:19" x14ac:dyDescent="0.25">
      <c r="A53">
        <v>431</v>
      </c>
      <c r="D53" s="1">
        <v>0.29494379999999998</v>
      </c>
      <c r="E53" s="1">
        <v>1.257317E-2</v>
      </c>
      <c r="F53" s="1">
        <v>1.4426352</v>
      </c>
      <c r="G53" s="5">
        <f t="shared" si="0"/>
        <v>2.0743661302288073E-2</v>
      </c>
      <c r="H53">
        <f t="shared" si="1"/>
        <v>6.1182142904097929E-3</v>
      </c>
      <c r="I53">
        <f t="shared" si="2"/>
        <v>2.6081357997608933E-4</v>
      </c>
      <c r="J53">
        <f t="shared" si="3"/>
        <v>2.9925535971558614E-2</v>
      </c>
      <c r="K53">
        <f t="shared" si="4"/>
        <v>1.4247744342971488E-2</v>
      </c>
      <c r="R53">
        <f t="shared" si="5"/>
        <v>-4.2511566765182334</v>
      </c>
      <c r="S53">
        <f t="shared" si="6"/>
        <v>1.45592599101633</v>
      </c>
    </row>
    <row r="54" spans="1:19" x14ac:dyDescent="0.25">
      <c r="A54">
        <v>432</v>
      </c>
      <c r="D54" s="1">
        <v>0.30489650000000001</v>
      </c>
      <c r="E54" s="1">
        <v>1.358272E-2</v>
      </c>
      <c r="F54" s="1">
        <v>1.4948035</v>
      </c>
      <c r="G54" s="5">
        <f t="shared" si="0"/>
        <v>2.3144675868594845E-2</v>
      </c>
      <c r="H54">
        <f t="shared" si="1"/>
        <v>7.0567306659690288E-3</v>
      </c>
      <c r="I54">
        <f t="shared" si="2"/>
        <v>3.1436765181388056E-4</v>
      </c>
      <c r="J54">
        <f t="shared" si="3"/>
        <v>3.4596742494741116E-2</v>
      </c>
      <c r="K54">
        <f t="shared" si="4"/>
        <v>1.5970729620825196E-2</v>
      </c>
      <c r="R54">
        <f t="shared" si="5"/>
        <v>-4.1369976308342</v>
      </c>
      <c r="S54">
        <f t="shared" si="6"/>
        <v>1.4491933942964703</v>
      </c>
    </row>
    <row r="55" spans="1:19" x14ac:dyDescent="0.25">
      <c r="A55">
        <v>433</v>
      </c>
      <c r="D55" s="1">
        <v>0.31378729999999999</v>
      </c>
      <c r="E55" s="1">
        <v>1.4629680000000001E-2</v>
      </c>
      <c r="F55" s="1">
        <v>1.5421902999999999</v>
      </c>
      <c r="G55" s="5">
        <f t="shared" si="0"/>
        <v>2.5770470062652664E-2</v>
      </c>
      <c r="H55">
        <f t="shared" si="1"/>
        <v>8.0864462206906105E-3</v>
      </c>
      <c r="I55">
        <f t="shared" si="2"/>
        <v>3.7701373046618845E-4</v>
      </c>
      <c r="J55">
        <f t="shared" si="3"/>
        <v>3.9742968957063328E-2</v>
      </c>
      <c r="K55">
        <f t="shared" si="4"/>
        <v>1.7865052369111383E-2</v>
      </c>
      <c r="R55">
        <f t="shared" si="5"/>
        <v>-4.0249088561306303</v>
      </c>
      <c r="S55">
        <f t="shared" si="6"/>
        <v>1.4425073898585219</v>
      </c>
    </row>
    <row r="56" spans="1:19" x14ac:dyDescent="0.25">
      <c r="A56">
        <v>434</v>
      </c>
      <c r="D56" s="1">
        <v>0.32164540000000003</v>
      </c>
      <c r="E56" s="1">
        <v>1.5715090000000001E-2</v>
      </c>
      <c r="F56" s="1">
        <v>1.5848807</v>
      </c>
      <c r="G56" s="5">
        <f t="shared" si="0"/>
        <v>2.8635840812355359E-2</v>
      </c>
      <c r="H56">
        <f t="shared" si="1"/>
        <v>9.2105864724263652E-3</v>
      </c>
      <c r="I56">
        <f t="shared" si="2"/>
        <v>4.500148155918376E-4</v>
      </c>
      <c r="J56">
        <f t="shared" si="3"/>
        <v>4.5384391431774335E-2</v>
      </c>
      <c r="K56">
        <f t="shared" si="4"/>
        <v>1.9943232811949159E-2</v>
      </c>
      <c r="R56">
        <f t="shared" si="5"/>
        <v>-3.9148654006112098</v>
      </c>
      <c r="S56">
        <f t="shared" si="6"/>
        <v>1.4358675487756403</v>
      </c>
    </row>
    <row r="57" spans="1:19" x14ac:dyDescent="0.25">
      <c r="A57">
        <v>435</v>
      </c>
      <c r="D57" s="1">
        <v>0.32850000000000001</v>
      </c>
      <c r="E57" s="1">
        <v>1.6840000000000001E-2</v>
      </c>
      <c r="F57" s="1">
        <v>1.62296</v>
      </c>
      <c r="G57" s="5">
        <f t="shared" si="0"/>
        <v>3.1755910821012812E-2</v>
      </c>
      <c r="H57">
        <f t="shared" si="1"/>
        <v>1.0431816704702709E-2</v>
      </c>
      <c r="I57">
        <f t="shared" si="2"/>
        <v>5.3476953822585575E-4</v>
      </c>
      <c r="J57">
        <f t="shared" si="3"/>
        <v>5.1538573026070948E-2</v>
      </c>
      <c r="K57">
        <f t="shared" si="4"/>
        <v>2.2218219254444678E-2</v>
      </c>
      <c r="R57">
        <f t="shared" si="5"/>
        <v>-3.8068426395463058</v>
      </c>
      <c r="S57">
        <f t="shared" si="6"/>
        <v>1.4292734470454984</v>
      </c>
    </row>
    <row r="58" spans="1:19" x14ac:dyDescent="0.25">
      <c r="A58">
        <v>436</v>
      </c>
      <c r="D58" s="1">
        <v>0.33435130000000002</v>
      </c>
      <c r="E58" s="1">
        <v>1.800736E-2</v>
      </c>
      <c r="F58" s="1">
        <v>1.6564048</v>
      </c>
      <c r="G58" s="5">
        <f t="shared" si="0"/>
        <v>3.5146070518774865E-2</v>
      </c>
      <c r="H58">
        <f t="shared" si="1"/>
        <v>1.175113436784405E-2</v>
      </c>
      <c r="I58">
        <f t="shared" si="2"/>
        <v>6.328879444169658E-4</v>
      </c>
      <c r="J58">
        <f t="shared" si="3"/>
        <v>5.8216119908437176E-2</v>
      </c>
      <c r="K58">
        <f t="shared" si="4"/>
        <v>2.4703353621738786E-2</v>
      </c>
      <c r="R58">
        <f t="shared" si="5"/>
        <v>-3.7008162704052174</v>
      </c>
      <c r="S58">
        <f t="shared" si="6"/>
        <v>1.4227246655226016</v>
      </c>
    </row>
    <row r="59" spans="1:19" x14ac:dyDescent="0.25">
      <c r="A59">
        <v>437</v>
      </c>
      <c r="D59" s="1">
        <v>0.33921010000000001</v>
      </c>
      <c r="E59" s="1">
        <v>1.9214479999999999E-2</v>
      </c>
      <c r="F59" s="1">
        <v>1.6852959000000001</v>
      </c>
      <c r="G59" s="5">
        <f t="shared" si="0"/>
        <v>3.8821913924564862E-2</v>
      </c>
      <c r="H59">
        <f t="shared" si="1"/>
        <v>1.3168785304543039E-2</v>
      </c>
      <c r="I59">
        <f t="shared" si="2"/>
        <v>7.4594288866527297E-4</v>
      </c>
      <c r="J59">
        <f t="shared" si="3"/>
        <v>6.5426412367222075E-2</v>
      </c>
      <c r="K59">
        <f t="shared" si="4"/>
        <v>2.7412331610123315E-2</v>
      </c>
      <c r="R59">
        <f t="shared" si="5"/>
        <v>-3.5967623080705566</v>
      </c>
      <c r="S59">
        <f t="shared" si="6"/>
        <v>1.4162207898516743</v>
      </c>
    </row>
    <row r="60" spans="1:19" x14ac:dyDescent="0.25">
      <c r="A60">
        <v>438</v>
      </c>
      <c r="D60" s="1">
        <v>0.34312130000000002</v>
      </c>
      <c r="E60" s="1">
        <v>2.045392E-2</v>
      </c>
      <c r="F60" s="1">
        <v>1.7098745</v>
      </c>
      <c r="G60" s="5">
        <f t="shared" si="0"/>
        <v>4.2799168568959753E-2</v>
      </c>
      <c r="H60">
        <f t="shared" si="1"/>
        <v>1.468530635830061E-2</v>
      </c>
      <c r="I60">
        <f t="shared" si="2"/>
        <v>8.7541076997601727E-4</v>
      </c>
      <c r="J60">
        <f t="shared" si="3"/>
        <v>7.3181206957265765E-2</v>
      </c>
      <c r="K60">
        <f t="shared" si="4"/>
        <v>3.0359157410012879E-2</v>
      </c>
      <c r="R60">
        <f t="shared" si="5"/>
        <v>-3.4946570801332211</v>
      </c>
      <c r="S60">
        <f t="shared" si="6"/>
        <v>1.4097614104021208</v>
      </c>
    </row>
    <row r="61" spans="1:19" x14ac:dyDescent="0.25">
      <c r="A61">
        <v>439</v>
      </c>
      <c r="D61" s="1">
        <v>0.34612959999999998</v>
      </c>
      <c r="E61" s="1">
        <v>2.171824E-2</v>
      </c>
      <c r="F61" s="1">
        <v>1.7303820999999999</v>
      </c>
      <c r="G61" s="5">
        <f t="shared" si="0"/>
        <v>4.709361969567212E-2</v>
      </c>
      <c r="H61">
        <f t="shared" si="1"/>
        <v>1.6300495747815114E-2</v>
      </c>
      <c r="I61">
        <f t="shared" si="2"/>
        <v>1.0227905350193342E-3</v>
      </c>
      <c r="J61">
        <f t="shared" si="3"/>
        <v>8.1489956545598485E-2</v>
      </c>
      <c r="K61">
        <f t="shared" si="4"/>
        <v>3.3558093011099938E-2</v>
      </c>
      <c r="R61">
        <f t="shared" si="5"/>
        <v>-3.394477222266409</v>
      </c>
      <c r="S61">
        <f t="shared" si="6"/>
        <v>1.4033461222035193</v>
      </c>
    </row>
    <row r="62" spans="1:19" x14ac:dyDescent="0.25">
      <c r="A62">
        <v>440</v>
      </c>
      <c r="D62" s="1">
        <v>0.34827999999999998</v>
      </c>
      <c r="E62" s="1">
        <v>2.3E-2</v>
      </c>
      <c r="F62" s="1">
        <v>1.7470600000000001</v>
      </c>
      <c r="G62" s="5">
        <f t="shared" si="0"/>
        <v>5.1721029027261313E-2</v>
      </c>
      <c r="H62">
        <f t="shared" si="1"/>
        <v>1.801339998961457E-2</v>
      </c>
      <c r="I62">
        <f t="shared" si="2"/>
        <v>1.1895836676270102E-3</v>
      </c>
      <c r="J62">
        <f t="shared" si="3"/>
        <v>9.0359740972367153E-2</v>
      </c>
      <c r="K62">
        <f t="shared" si="4"/>
        <v>3.702360215310619E-2</v>
      </c>
      <c r="R62">
        <f t="shared" si="5"/>
        <v>-3.296199673677207</v>
      </c>
      <c r="S62">
        <f t="shared" si="6"/>
        <v>1.3969745248821512</v>
      </c>
    </row>
    <row r="63" spans="1:19" x14ac:dyDescent="0.25">
      <c r="A63">
        <v>441</v>
      </c>
      <c r="D63" s="1">
        <v>0.34959990000000002</v>
      </c>
      <c r="E63" s="1">
        <v>2.4294610000000001E-2</v>
      </c>
      <c r="F63" s="1">
        <v>1.7600446000000001</v>
      </c>
      <c r="G63" s="5">
        <f t="shared" si="0"/>
        <v>5.6697048448589249E-2</v>
      </c>
      <c r="H63">
        <f t="shared" si="1"/>
        <v>1.9821282467921957E-2</v>
      </c>
      <c r="I63">
        <f t="shared" si="2"/>
        <v>1.377432680209581E-3</v>
      </c>
      <c r="J63">
        <f t="shared" si="3"/>
        <v>9.9789333957877896E-2</v>
      </c>
      <c r="K63">
        <f t="shared" si="4"/>
        <v>4.0770289040620626E-2</v>
      </c>
      <c r="R63">
        <f t="shared" si="5"/>
        <v>-3.1998016726342704</v>
      </c>
      <c r="S63">
        <f t="shared" si="6"/>
        <v>1.3906462225985283</v>
      </c>
    </row>
    <row r="64" spans="1:19" x14ac:dyDescent="0.25">
      <c r="A64">
        <v>442</v>
      </c>
      <c r="D64" s="1">
        <v>0.3501474</v>
      </c>
      <c r="E64" s="1">
        <v>2.5610239999999999E-2</v>
      </c>
      <c r="F64" s="1">
        <v>1.7696232999999999</v>
      </c>
      <c r="G64" s="5">
        <f t="shared" si="0"/>
        <v>6.2037129028469785E-2</v>
      </c>
      <c r="H64">
        <f t="shared" si="1"/>
        <v>2.172213943278322E-2</v>
      </c>
      <c r="I64">
        <f t="shared" si="2"/>
        <v>1.5887857633300781E-3</v>
      </c>
      <c r="J64">
        <f t="shared" si="3"/>
        <v>0.10978234899388649</v>
      </c>
      <c r="K64">
        <f t="shared" si="4"/>
        <v>4.481283199697144E-2</v>
      </c>
      <c r="R64">
        <f t="shared" si="5"/>
        <v>-3.1052607520701834</v>
      </c>
      <c r="S64">
        <f t="shared" si="6"/>
        <v>1.3843608239859155</v>
      </c>
    </row>
    <row r="65" spans="1:19" x14ac:dyDescent="0.25">
      <c r="A65">
        <v>443</v>
      </c>
      <c r="D65" s="1">
        <v>0.35001300000000002</v>
      </c>
      <c r="E65" s="1">
        <v>2.6958570000000001E-2</v>
      </c>
      <c r="F65" s="1">
        <v>1.7762636999999999</v>
      </c>
      <c r="G65" s="5">
        <f t="shared" si="0"/>
        <v>6.7756425865062447E-2</v>
      </c>
      <c r="H65">
        <f t="shared" si="1"/>
        <v>2.3715629886308105E-2</v>
      </c>
      <c r="I65">
        <f t="shared" si="2"/>
        <v>1.8266163496330967E-3</v>
      </c>
      <c r="J65">
        <f t="shared" si="3"/>
        <v>0.12035327970585151</v>
      </c>
      <c r="K65">
        <f t="shared" si="4"/>
        <v>4.9165912289273805E-2</v>
      </c>
      <c r="R65">
        <f t="shared" si="5"/>
        <v>-3.0125547352570887</v>
      </c>
      <c r="S65">
        <f t="shared" si="6"/>
        <v>1.3781179420898169</v>
      </c>
    </row>
    <row r="66" spans="1:19" x14ac:dyDescent="0.25">
      <c r="A66">
        <v>444</v>
      </c>
      <c r="D66" s="1">
        <v>0.34928700000000001</v>
      </c>
      <c r="E66" s="1">
        <v>2.8351250000000001E-2</v>
      </c>
      <c r="F66" s="1">
        <v>1.7804333999999999</v>
      </c>
      <c r="G66" s="5">
        <f t="shared" si="0"/>
        <v>7.3869699302950426E-2</v>
      </c>
      <c r="H66">
        <f t="shared" si="1"/>
        <v>2.5801725660429646E-2</v>
      </c>
      <c r="I66">
        <f t="shared" si="2"/>
        <v>2.0942983123627733E-3</v>
      </c>
      <c r="J66">
        <f t="shared" si="3"/>
        <v>0.13152007988692965</v>
      </c>
      <c r="K66">
        <f t="shared" si="4"/>
        <v>5.384413841404475E-2</v>
      </c>
      <c r="R66">
        <f t="shared" si="5"/>
        <v>-2.9216617315542233</v>
      </c>
      <c r="S66">
        <f t="shared" si="6"/>
        <v>1.3719171943084187</v>
      </c>
    </row>
    <row r="67" spans="1:19" x14ac:dyDescent="0.25">
      <c r="A67">
        <v>445</v>
      </c>
      <c r="D67" s="1">
        <v>0.34805999999999998</v>
      </c>
      <c r="E67" s="1">
        <v>2.98E-2</v>
      </c>
      <c r="F67" s="1">
        <v>1.7826</v>
      </c>
      <c r="G67" s="5">
        <f t="shared" ref="G67:G130" si="7">(B$2/A67)*(B$2/A67)*K67</f>
        <v>8.0391213128655659E-2</v>
      </c>
      <c r="H67">
        <f t="shared" ref="H67:H130" si="8">G67*D67</f>
        <v>2.7980965641559889E-2</v>
      </c>
      <c r="I67">
        <f t="shared" ref="I67:I130" si="9">G67*E67</f>
        <v>2.3956581512339387E-3</v>
      </c>
      <c r="J67">
        <f t="shared" ref="J67:J130" si="10">G67*F67</f>
        <v>0.14330537652314157</v>
      </c>
      <c r="K67">
        <f t="shared" ref="K67:K130" si="11">EXP(R67)</f>
        <v>5.886196618938374E-2</v>
      </c>
      <c r="R67">
        <f t="shared" ref="R67:R130" si="12">-(((B$2-A67)/(C$2*A67))^2)</f>
        <v>-2.8325601322260003</v>
      </c>
      <c r="S67">
        <f t="shared" ref="S67:S130" si="13">(B$2/A67)*(B$2/A67)</f>
        <v>1.3657582023339701</v>
      </c>
    </row>
    <row r="68" spans="1:19" x14ac:dyDescent="0.25">
      <c r="A68">
        <v>446</v>
      </c>
      <c r="D68" s="1">
        <v>0.3463733</v>
      </c>
      <c r="E68" s="1">
        <v>3.1310829999999998E-2</v>
      </c>
      <c r="F68" s="1">
        <v>1.7829682</v>
      </c>
      <c r="G68" s="5">
        <f t="shared" si="7"/>
        <v>8.73346304057393E-2</v>
      </c>
      <c r="H68">
        <f t="shared" si="8"/>
        <v>3.025038413791626E-2</v>
      </c>
      <c r="I68">
        <f t="shared" si="9"/>
        <v>2.7345197657469341E-3</v>
      </c>
      <c r="J68">
        <f t="shared" si="10"/>
        <v>0.15571486877218627</v>
      </c>
      <c r="K68">
        <f t="shared" si="11"/>
        <v>6.4233615054964555E-2</v>
      </c>
      <c r="R68">
        <f t="shared" si="12"/>
        <v>-2.7452286063293538</v>
      </c>
      <c r="S68">
        <f t="shared" si="13"/>
        <v>1.3596405920950776</v>
      </c>
    </row>
    <row r="69" spans="1:19" x14ac:dyDescent="0.25">
      <c r="A69">
        <v>447</v>
      </c>
      <c r="D69" s="1">
        <v>0.34426240000000002</v>
      </c>
      <c r="E69" s="1">
        <v>3.2883679999999998E-2</v>
      </c>
      <c r="F69" s="1">
        <v>1.7816997999999999</v>
      </c>
      <c r="G69" s="5">
        <f t="shared" si="7"/>
        <v>9.4712907659828455E-2</v>
      </c>
      <c r="H69">
        <f t="shared" si="8"/>
        <v>3.2606092901950927E-2</v>
      </c>
      <c r="I69">
        <f t="shared" si="9"/>
        <v>3.1145089473553476E-3</v>
      </c>
      <c r="J69">
        <f t="shared" si="10"/>
        <v>0.16874996863493483</v>
      </c>
      <c r="K69">
        <f t="shared" si="11"/>
        <v>6.9972981034265705E-2</v>
      </c>
      <c r="R69">
        <f t="shared" si="12"/>
        <v>-2.6596460966690247</v>
      </c>
      <c r="S69">
        <f t="shared" si="13"/>
        <v>1.3535639936999058</v>
      </c>
    </row>
    <row r="70" spans="1:19" x14ac:dyDescent="0.25">
      <c r="A70">
        <v>448</v>
      </c>
      <c r="D70" s="1">
        <v>0.34180880000000002</v>
      </c>
      <c r="E70" s="1">
        <v>3.4521120000000002E-2</v>
      </c>
      <c r="F70" s="1">
        <v>1.7791982</v>
      </c>
      <c r="G70" s="5">
        <f t="shared" si="7"/>
        <v>0.10253818816714441</v>
      </c>
      <c r="H70">
        <f t="shared" si="8"/>
        <v>3.5048455051585832E-2</v>
      </c>
      <c r="I70">
        <f t="shared" si="9"/>
        <v>3.5397330983005727E-3</v>
      </c>
      <c r="J70">
        <f t="shared" si="10"/>
        <v>0.18243575981824464</v>
      </c>
      <c r="K70">
        <f t="shared" si="11"/>
        <v>7.6093546863867309E-2</v>
      </c>
      <c r="R70">
        <f t="shared" si="12"/>
        <v>-2.5757918158195565</v>
      </c>
      <c r="S70">
        <f t="shared" si="13"/>
        <v>1.3475280413802635</v>
      </c>
    </row>
    <row r="71" spans="1:19" x14ac:dyDescent="0.25">
      <c r="A71">
        <v>449</v>
      </c>
      <c r="D71" s="1">
        <v>0.33909410000000001</v>
      </c>
      <c r="E71" s="1">
        <v>3.6225710000000001E-2</v>
      </c>
      <c r="F71" s="1">
        <v>1.7758670999999999</v>
      </c>
      <c r="G71" s="5">
        <f t="shared" si="7"/>
        <v>0.11082169513672262</v>
      </c>
      <c r="H71">
        <f t="shared" si="8"/>
        <v>3.7578982972861337E-2</v>
      </c>
      <c r="I71">
        <f t="shared" si="9"/>
        <v>4.0145945897313243E-3</v>
      </c>
      <c r="J71">
        <f t="shared" si="10"/>
        <v>0.1968046023595357</v>
      </c>
      <c r="K71">
        <f t="shared" si="11"/>
        <v>8.2608289841589189E-2</v>
      </c>
      <c r="R71">
        <f t="shared" si="12"/>
        <v>-2.4936452422127413</v>
      </c>
      <c r="S71">
        <f t="shared" si="13"/>
        <v>1.3415323734365625</v>
      </c>
    </row>
    <row r="72" spans="1:19" x14ac:dyDescent="0.25">
      <c r="A72">
        <v>450</v>
      </c>
      <c r="D72" s="1">
        <v>0.3362</v>
      </c>
      <c r="E72" s="1">
        <v>3.7999999999999999E-2</v>
      </c>
      <c r="F72" s="1">
        <v>1.7721100000000001</v>
      </c>
      <c r="G72" s="5">
        <f t="shared" si="7"/>
        <v>0.11957362560589813</v>
      </c>
      <c r="H72">
        <f t="shared" si="8"/>
        <v>4.0200652928702951E-2</v>
      </c>
      <c r="I72">
        <f t="shared" si="9"/>
        <v>4.5437977730241287E-3</v>
      </c>
      <c r="J72">
        <f t="shared" si="10"/>
        <v>0.21189761767246815</v>
      </c>
      <c r="K72">
        <f t="shared" si="11"/>
        <v>8.9529587988072937E-2</v>
      </c>
      <c r="R72">
        <f t="shared" si="12"/>
        <v>-2.4131861162893293</v>
      </c>
      <c r="S72">
        <f t="shared" si="13"/>
        <v>1.3355766321836267</v>
      </c>
    </row>
    <row r="73" spans="1:19" x14ac:dyDescent="0.25">
      <c r="A73">
        <v>451</v>
      </c>
      <c r="D73" s="1">
        <v>0.33319769999999999</v>
      </c>
      <c r="E73" s="1">
        <v>3.9846670000000001E-2</v>
      </c>
      <c r="F73" s="1">
        <v>1.7682589</v>
      </c>
      <c r="G73" s="5">
        <f t="shared" si="7"/>
        <v>0.12880304589028546</v>
      </c>
      <c r="H73">
        <f t="shared" si="8"/>
        <v>4.2916878643637565E-2</v>
      </c>
      <c r="I73">
        <f t="shared" si="9"/>
        <v>5.132372464585061E-3</v>
      </c>
      <c r="J73">
        <f t="shared" si="10"/>
        <v>0.22775713224260569</v>
      </c>
      <c r="K73">
        <f t="shared" si="11"/>
        <v>9.6869125154517122E-2</v>
      </c>
      <c r="R73">
        <f t="shared" si="12"/>
        <v>-2.3343944367137963</v>
      </c>
      <c r="S73">
        <f t="shared" si="13"/>
        <v>1.3296604638973477</v>
      </c>
    </row>
    <row r="74" spans="1:19" x14ac:dyDescent="0.25">
      <c r="A74">
        <v>452</v>
      </c>
      <c r="D74" s="1">
        <v>0.33004109999999998</v>
      </c>
      <c r="E74" s="1">
        <v>4.1768E-2</v>
      </c>
      <c r="F74" s="1">
        <v>1.7640389999999999</v>
      </c>
      <c r="G74" s="5">
        <f t="shared" si="7"/>
        <v>0.13851778944297452</v>
      </c>
      <c r="H74">
        <f t="shared" si="8"/>
        <v>4.5716563597327696E-2</v>
      </c>
      <c r="I74">
        <f t="shared" si="9"/>
        <v>5.78561102945416E-3</v>
      </c>
      <c r="J74">
        <f t="shared" si="10"/>
        <v>0.24435078277119532</v>
      </c>
      <c r="K74">
        <f t="shared" si="11"/>
        <v>0.10463779574208576</v>
      </c>
      <c r="R74">
        <f t="shared" si="12"/>
        <v>-2.2572504566510303</v>
      </c>
      <c r="S74">
        <f t="shared" si="13"/>
        <v>1.3237835187621607</v>
      </c>
    </row>
    <row r="75" spans="1:19" x14ac:dyDescent="0.25">
      <c r="A75">
        <v>453</v>
      </c>
      <c r="D75" s="1">
        <v>0.32663569999999997</v>
      </c>
      <c r="E75" s="1">
        <v>4.3765999999999999E-2</v>
      </c>
      <c r="F75" s="1">
        <v>1.7589437999999999</v>
      </c>
      <c r="G75" s="5">
        <f t="shared" si="7"/>
        <v>0.14872435798269926</v>
      </c>
      <c r="H75">
        <f t="shared" si="8"/>
        <v>4.8578684776729553E-2</v>
      </c>
      <c r="I75">
        <f t="shared" si="9"/>
        <v>6.509070251470816E-3</v>
      </c>
      <c r="J75">
        <f t="shared" si="10"/>
        <v>0.26159778738264938</v>
      </c>
      <c r="K75">
        <f t="shared" si="11"/>
        <v>0.11284560972553238</v>
      </c>
      <c r="R75">
        <f t="shared" si="12"/>
        <v>-2.1817346801037818</v>
      </c>
      <c r="S75">
        <f t="shared" si="13"/>
        <v>1.3179454508193327</v>
      </c>
    </row>
    <row r="76" spans="1:19" x14ac:dyDescent="0.25">
      <c r="A76">
        <v>454</v>
      </c>
      <c r="D76" s="1">
        <v>0.32288679999999997</v>
      </c>
      <c r="E76" s="1">
        <v>4.5842670000000002E-2</v>
      </c>
      <c r="F76" s="1">
        <v>1.7524663</v>
      </c>
      <c r="G76" s="5">
        <f t="shared" si="7"/>
        <v>0.15942782674708708</v>
      </c>
      <c r="H76">
        <f t="shared" si="8"/>
        <v>5.1477140809321351E-2</v>
      </c>
      <c r="I76">
        <f t="shared" si="9"/>
        <v>7.3085972503838872E-3</v>
      </c>
      <c r="J76">
        <f t="shared" si="10"/>
        <v>0.27939189365650874</v>
      </c>
      <c r="K76">
        <f t="shared" si="11"/>
        <v>0.12150159869436655</v>
      </c>
      <c r="R76">
        <f t="shared" si="12"/>
        <v>-2.1078278583097738</v>
      </c>
      <c r="S76">
        <f t="shared" si="13"/>
        <v>1.3121459179160495</v>
      </c>
    </row>
    <row r="77" spans="1:19" x14ac:dyDescent="0.25">
      <c r="A77">
        <v>455</v>
      </c>
      <c r="D77" s="1">
        <v>0.31869999999999998</v>
      </c>
      <c r="E77" s="1">
        <v>4.8000000000000001E-2</v>
      </c>
      <c r="F77" s="1">
        <v>1.7441</v>
      </c>
      <c r="G77" s="5">
        <f t="shared" si="7"/>
        <v>0.17063175471467787</v>
      </c>
      <c r="H77">
        <f t="shared" si="8"/>
        <v>5.4380340227567832E-2</v>
      </c>
      <c r="I77">
        <f t="shared" si="9"/>
        <v>8.1903242263045382E-3</v>
      </c>
      <c r="J77">
        <f t="shared" si="10"/>
        <v>0.29759884339786968</v>
      </c>
      <c r="K77">
        <f t="shared" si="11"/>
        <v>0.13061372363907994</v>
      </c>
      <c r="R77">
        <f t="shared" si="12"/>
        <v>-2.0355109861973837</v>
      </c>
      <c r="S77">
        <f t="shared" si="13"/>
        <v>1.3063845816552804</v>
      </c>
    </row>
    <row r="78" spans="1:19" x14ac:dyDescent="0.25">
      <c r="A78">
        <v>456</v>
      </c>
      <c r="D78" s="1">
        <v>0.3140251</v>
      </c>
      <c r="E78" s="1">
        <v>5.0243679999999999E-2</v>
      </c>
      <c r="F78" s="1">
        <v>1.7335594999999999</v>
      </c>
      <c r="G78" s="5">
        <f t="shared" si="7"/>
        <v>0.18233810061822917</v>
      </c>
      <c r="H78">
        <f t="shared" si="8"/>
        <v>5.7258740280449479E-2</v>
      </c>
      <c r="I78">
        <f t="shared" si="9"/>
        <v>9.1613371792701077E-3</v>
      </c>
      <c r="J78">
        <f t="shared" si="10"/>
        <v>0.31609394653868705</v>
      </c>
      <c r="K78">
        <f t="shared" si="11"/>
        <v>0.14018878521725911</v>
      </c>
      <c r="R78">
        <f t="shared" si="12"/>
        <v>-1.9647652988988187</v>
      </c>
      <c r="S78">
        <f t="shared" si="13"/>
        <v>1.3006611073464165</v>
      </c>
    </row>
    <row r="79" spans="1:19" x14ac:dyDescent="0.25">
      <c r="A79">
        <v>457</v>
      </c>
      <c r="D79" s="1">
        <v>0.30888399999999999</v>
      </c>
      <c r="E79" s="1">
        <v>5.2573040000000001E-2</v>
      </c>
      <c r="F79" s="1">
        <v>1.7208581000000001</v>
      </c>
      <c r="G79" s="5">
        <f t="shared" si="7"/>
        <v>0.19454714554201238</v>
      </c>
      <c r="H79">
        <f t="shared" si="8"/>
        <v>6.0092500503598954E-2</v>
      </c>
      <c r="I79">
        <f t="shared" si="9"/>
        <v>1.022793486446604E-2</v>
      </c>
      <c r="J79">
        <f t="shared" si="10"/>
        <v>0.33478803123785089</v>
      </c>
      <c r="K79">
        <f t="shared" si="11"/>
        <v>0.15023233723463403</v>
      </c>
      <c r="R79">
        <f t="shared" si="12"/>
        <v>-1.8955722683197518</v>
      </c>
      <c r="S79">
        <f t="shared" si="13"/>
        <v>1.2949751639566596</v>
      </c>
    </row>
    <row r="80" spans="1:19" x14ac:dyDescent="0.25">
      <c r="A80">
        <v>458</v>
      </c>
      <c r="D80" s="1">
        <v>0.30329040000000002</v>
      </c>
      <c r="E80" s="1">
        <v>5.4980559999999998E-2</v>
      </c>
      <c r="F80" s="1">
        <v>1.7059369</v>
      </c>
      <c r="G80" s="5">
        <f t="shared" si="7"/>
        <v>0.20725742285761056</v>
      </c>
      <c r="H80">
        <f t="shared" si="8"/>
        <v>6.2859186681453849E-2</v>
      </c>
      <c r="I80">
        <f t="shared" si="9"/>
        <v>1.1395129172868229E-2</v>
      </c>
      <c r="J80">
        <f t="shared" si="10"/>
        <v>0.35356808545170132</v>
      </c>
      <c r="K80">
        <f t="shared" si="11"/>
        <v>0.16074860406914135</v>
      </c>
      <c r="R80">
        <f t="shared" si="12"/>
        <v>-1.8279135997643754</v>
      </c>
      <c r="S80">
        <f t="shared" si="13"/>
        <v>1.2893264240631588</v>
      </c>
    </row>
    <row r="81" spans="1:19" x14ac:dyDescent="0.25">
      <c r="A81">
        <v>459</v>
      </c>
      <c r="D81" s="1">
        <v>0.29725790000000002</v>
      </c>
      <c r="E81" s="1">
        <v>5.7458719999999998E-2</v>
      </c>
      <c r="F81" s="1">
        <v>1.6887372</v>
      </c>
      <c r="G81" s="5">
        <f t="shared" si="7"/>
        <v>0.22046565620647565</v>
      </c>
      <c r="H81">
        <f t="shared" si="8"/>
        <v>6.5535157986058926E-2</v>
      </c>
      <c r="I81">
        <f t="shared" si="9"/>
        <v>1.2667674409584146E-2</v>
      </c>
      <c r="J81">
        <f t="shared" si="10"/>
        <v>0.37230855495828635</v>
      </c>
      <c r="K81">
        <f t="shared" si="11"/>
        <v>0.17174040275188127</v>
      </c>
      <c r="R81">
        <f t="shared" si="12"/>
        <v>-1.7617712286148857</v>
      </c>
      <c r="S81">
        <f t="shared" si="13"/>
        <v>1.2837145638058698</v>
      </c>
    </row>
    <row r="82" spans="1:19" x14ac:dyDescent="0.25">
      <c r="A82">
        <v>460</v>
      </c>
      <c r="D82" s="1">
        <v>0.2908</v>
      </c>
      <c r="E82" s="1">
        <v>0.06</v>
      </c>
      <c r="F82" s="1">
        <v>1.6692</v>
      </c>
      <c r="G82" s="5">
        <f t="shared" si="7"/>
        <v>0.23416670618365895</v>
      </c>
      <c r="H82">
        <f t="shared" si="8"/>
        <v>6.8095678158208023E-2</v>
      </c>
      <c r="I82">
        <f t="shared" si="9"/>
        <v>1.4050002371019537E-2</v>
      </c>
      <c r="J82">
        <f t="shared" si="10"/>
        <v>0.39087106596176352</v>
      </c>
      <c r="K82">
        <f t="shared" si="11"/>
        <v>0.18320907039749096</v>
      </c>
      <c r="R82">
        <f t="shared" si="12"/>
        <v>-1.6971273170643966</v>
      </c>
      <c r="S82">
        <f t="shared" si="13"/>
        <v>1.2781392628411363</v>
      </c>
    </row>
    <row r="83" spans="1:19" x14ac:dyDescent="0.25">
      <c r="A83">
        <v>461</v>
      </c>
      <c r="D83" s="1">
        <v>0.2839701</v>
      </c>
      <c r="E83" s="1">
        <v>6.2601970000000007E-2</v>
      </c>
      <c r="F83" s="1">
        <v>1.6475287000000001</v>
      </c>
      <c r="G83" s="5">
        <f t="shared" si="7"/>
        <v>0.2483535263162121</v>
      </c>
      <c r="H83">
        <f t="shared" si="8"/>
        <v>7.0524975703367382E-2</v>
      </c>
      <c r="I83">
        <f t="shared" si="9"/>
        <v>1.5547420003841723E-2</v>
      </c>
      <c r="J83">
        <f t="shared" si="10"/>
        <v>0.40916956235216473</v>
      </c>
      <c r="K83">
        <f t="shared" si="11"/>
        <v>0.19515439764808629</v>
      </c>
      <c r="R83">
        <f t="shared" si="12"/>
        <v>-1.6339642509023378</v>
      </c>
      <c r="S83">
        <f t="shared" si="13"/>
        <v>1.2726002042959728</v>
      </c>
    </row>
    <row r="84" spans="1:19" x14ac:dyDescent="0.25">
      <c r="A84">
        <v>462</v>
      </c>
      <c r="D84" s="1">
        <v>0.27672140000000001</v>
      </c>
      <c r="E84" s="1">
        <v>6.5277520000000006E-2</v>
      </c>
      <c r="F84" s="1">
        <v>1.6234127</v>
      </c>
      <c r="G84" s="5">
        <f t="shared" si="7"/>
        <v>0.26301712886242634</v>
      </c>
      <c r="H84">
        <f t="shared" si="8"/>
        <v>7.278246812279103E-2</v>
      </c>
      <c r="I84">
        <f t="shared" si="9"/>
        <v>1.7169105889659614E-2</v>
      </c>
      <c r="J84">
        <f t="shared" si="10"/>
        <v>0.42698534731279947</v>
      </c>
      <c r="K84">
        <f t="shared" si="11"/>
        <v>0.20757456875979</v>
      </c>
      <c r="R84">
        <f t="shared" si="12"/>
        <v>-1.5722646363513639</v>
      </c>
      <c r="S84">
        <f t="shared" si="13"/>
        <v>1.2670970747230395</v>
      </c>
    </row>
    <row r="85" spans="1:19" x14ac:dyDescent="0.25">
      <c r="A85">
        <v>463</v>
      </c>
      <c r="D85" s="1">
        <v>0.26891779999999998</v>
      </c>
      <c r="E85" s="1">
        <v>6.8042080000000005E-2</v>
      </c>
      <c r="F85" s="1">
        <v>1.5960223</v>
      </c>
      <c r="G85" s="5">
        <f t="shared" si="7"/>
        <v>0.27814656088499745</v>
      </c>
      <c r="H85">
        <f t="shared" si="8"/>
        <v>7.4798561230759564E-2</v>
      </c>
      <c r="I85">
        <f t="shared" si="9"/>
        <v>1.892567054746187E-2</v>
      </c>
      <c r="J85">
        <f t="shared" si="10"/>
        <v>0.44392811384076369</v>
      </c>
      <c r="K85">
        <f t="shared" si="11"/>
        <v>0.22046610891926252</v>
      </c>
      <c r="R85">
        <f t="shared" si="12"/>
        <v>-1.5120112969548811</v>
      </c>
      <c r="S85">
        <f t="shared" si="13"/>
        <v>1.2616295640562978</v>
      </c>
    </row>
    <row r="86" spans="1:19" x14ac:dyDescent="0.25">
      <c r="A86">
        <v>464</v>
      </c>
      <c r="D86" s="1">
        <v>0.26042270000000001</v>
      </c>
      <c r="E86" s="1">
        <v>7.0911089999999996E-2</v>
      </c>
      <c r="F86" s="1">
        <v>1.5645279999999999</v>
      </c>
      <c r="G86" s="5">
        <f t="shared" si="7"/>
        <v>0.29372889097320498</v>
      </c>
      <c r="H86">
        <f t="shared" si="8"/>
        <v>7.6493670855247664E-2</v>
      </c>
      <c r="I86">
        <f t="shared" si="9"/>
        <v>2.0828635823401123E-2</v>
      </c>
      <c r="J86">
        <f t="shared" si="10"/>
        <v>0.45954707433652642</v>
      </c>
      <c r="K86">
        <f t="shared" si="11"/>
        <v>0.23382383933001574</v>
      </c>
      <c r="R86">
        <f t="shared" si="12"/>
        <v>-1.4531872705142539</v>
      </c>
      <c r="S86">
        <f t="shared" si="13"/>
        <v>1.2561973655673324</v>
      </c>
    </row>
    <row r="87" spans="1:19" x14ac:dyDescent="0.25">
      <c r="A87">
        <v>465</v>
      </c>
      <c r="D87" s="1">
        <v>0.25109999999999999</v>
      </c>
      <c r="E87" s="1">
        <v>7.3899999999999993E-2</v>
      </c>
      <c r="F87" s="1">
        <v>1.5281</v>
      </c>
      <c r="G87" s="5">
        <f t="shared" si="7"/>
        <v>0.30974920690705071</v>
      </c>
      <c r="H87">
        <f t="shared" si="8"/>
        <v>7.777802585436043E-2</v>
      </c>
      <c r="I87">
        <f t="shared" si="9"/>
        <v>2.2890466390431047E-2</v>
      </c>
      <c r="J87">
        <f t="shared" si="10"/>
        <v>0.47332776307466418</v>
      </c>
      <c r="K87">
        <f t="shared" si="11"/>
        <v>0.24764084055505256</v>
      </c>
      <c r="R87">
        <f t="shared" si="12"/>
        <v>-1.3957758060748222</v>
      </c>
      <c r="S87">
        <f t="shared" si="13"/>
        <v>1.2508001758223355</v>
      </c>
    </row>
    <row r="88" spans="1:19" x14ac:dyDescent="0.25">
      <c r="A88">
        <v>466</v>
      </c>
      <c r="D88" s="1">
        <v>0.24084749999999999</v>
      </c>
      <c r="E88" s="1">
        <v>7.7016000000000001E-2</v>
      </c>
      <c r="F88" s="1">
        <v>1.4861114</v>
      </c>
      <c r="G88" s="5">
        <f t="shared" si="7"/>
        <v>0.32619062447093061</v>
      </c>
      <c r="H88">
        <f t="shared" si="8"/>
        <v>7.8562196427262462E-2</v>
      </c>
      <c r="I88">
        <f t="shared" si="9"/>
        <v>2.5121897134253193E-2</v>
      </c>
      <c r="J88">
        <f t="shared" si="10"/>
        <v>0.48475560559936892</v>
      </c>
      <c r="K88">
        <f t="shared" si="11"/>
        <v>0.26190842454410318</v>
      </c>
      <c r="R88">
        <f t="shared" si="12"/>
        <v>-1.3397603609598423</v>
      </c>
      <c r="S88">
        <f t="shared" si="13"/>
        <v>1.2454376946397265</v>
      </c>
    </row>
    <row r="89" spans="1:19" x14ac:dyDescent="0.25">
      <c r="A89">
        <v>467</v>
      </c>
      <c r="D89" s="1">
        <v>0.22985120000000001</v>
      </c>
      <c r="E89" s="1">
        <v>8.0266400000000002E-2</v>
      </c>
      <c r="F89" s="1">
        <v>1.4395214999999999</v>
      </c>
      <c r="G89" s="5">
        <f t="shared" si="7"/>
        <v>0.34303430753670899</v>
      </c>
      <c r="H89">
        <f t="shared" si="8"/>
        <v>7.8846847228481606E-2</v>
      </c>
      <c r="I89">
        <f t="shared" si="9"/>
        <v>2.75341289424645E-2</v>
      </c>
      <c r="J89">
        <f t="shared" si="10"/>
        <v>0.49380526093670463</v>
      </c>
      <c r="K89">
        <f t="shared" si="11"/>
        <v>0.2766161157109927</v>
      </c>
      <c r="R89">
        <f t="shared" si="12"/>
        <v>-1.2851245978515107</v>
      </c>
      <c r="S89">
        <f t="shared" si="13"/>
        <v>1.240109625048418</v>
      </c>
    </row>
    <row r="90" spans="1:19" x14ac:dyDescent="0.25">
      <c r="A90">
        <v>468</v>
      </c>
      <c r="D90" s="1">
        <v>0.2184072</v>
      </c>
      <c r="E90" s="1">
        <v>8.36668E-2</v>
      </c>
      <c r="F90" s="1">
        <v>1.3898798999999999</v>
      </c>
      <c r="G90" s="5">
        <f t="shared" si="7"/>
        <v>0.36025949944695029</v>
      </c>
      <c r="H90">
        <f t="shared" si="8"/>
        <v>7.8683268547609958E-2</v>
      </c>
      <c r="I90">
        <f t="shared" si="9"/>
        <v>3.0141759488328101E-2</v>
      </c>
      <c r="J90">
        <f t="shared" si="10"/>
        <v>0.5007174370653773</v>
      </c>
      <c r="K90">
        <f t="shared" si="11"/>
        <v>0.2917516413601402</v>
      </c>
      <c r="R90">
        <f t="shared" si="12"/>
        <v>-1.2318523819182201</v>
      </c>
      <c r="S90">
        <f t="shared" si="13"/>
        <v>1.2348156732466966</v>
      </c>
    </row>
    <row r="91" spans="1:19" x14ac:dyDescent="0.25">
      <c r="A91">
        <v>469</v>
      </c>
      <c r="D91" s="1">
        <v>0.20681150000000001</v>
      </c>
      <c r="E91" s="1">
        <v>8.7232799999999999E-2</v>
      </c>
      <c r="F91" s="1">
        <v>1.3387362</v>
      </c>
      <c r="G91" s="5">
        <f t="shared" si="7"/>
        <v>0.37784356563949251</v>
      </c>
      <c r="H91">
        <f t="shared" si="8"/>
        <v>7.8142394575251906E-2</v>
      </c>
      <c r="I91">
        <f t="shared" si="9"/>
        <v>3.2960352192716723E-2</v>
      </c>
      <c r="J91">
        <f t="shared" si="10"/>
        <v>0.50583285925866484</v>
      </c>
      <c r="K91">
        <f t="shared" si="11"/>
        <v>0.30730093169151834</v>
      </c>
      <c r="R91">
        <f t="shared" si="12"/>
        <v>-1.1799277779872341</v>
      </c>
      <c r="S91">
        <f t="shared" si="13"/>
        <v>1.22955554856172</v>
      </c>
    </row>
    <row r="92" spans="1:19" x14ac:dyDescent="0.25">
      <c r="A92">
        <v>470</v>
      </c>
      <c r="D92" s="1">
        <v>0.19536000000000001</v>
      </c>
      <c r="E92" s="1">
        <v>9.0980000000000005E-2</v>
      </c>
      <c r="F92" s="1">
        <v>1.2876399999999999</v>
      </c>
      <c r="G92" s="5">
        <f t="shared" si="7"/>
        <v>0.39576204736543708</v>
      </c>
      <c r="H92">
        <f t="shared" si="8"/>
        <v>7.7316073573311786E-2</v>
      </c>
      <c r="I92">
        <f t="shared" si="9"/>
        <v>3.6006431069307468E-2</v>
      </c>
      <c r="J92">
        <f t="shared" si="10"/>
        <v>0.50959904266963141</v>
      </c>
      <c r="K92">
        <f t="shared" si="11"/>
        <v>0.32324812954133225</v>
      </c>
      <c r="R92">
        <f t="shared" si="12"/>
        <v>-1.1293350477619704</v>
      </c>
      <c r="S92">
        <f t="shared" si="13"/>
        <v>1.2243289634096175</v>
      </c>
    </row>
    <row r="93" spans="1:19" x14ac:dyDescent="0.25">
      <c r="A93">
        <v>471</v>
      </c>
      <c r="D93" s="1">
        <v>0.18421360000000001</v>
      </c>
      <c r="E93" s="1">
        <v>9.4917550000000003E-2</v>
      </c>
      <c r="F93" s="1">
        <v>1.2374223</v>
      </c>
      <c r="G93" s="5">
        <f t="shared" si="7"/>
        <v>0.4139887262649059</v>
      </c>
      <c r="H93">
        <f t="shared" si="8"/>
        <v>7.6262353624672874E-2</v>
      </c>
      <c r="I93">
        <f t="shared" si="9"/>
        <v>3.9294795624685519E-2</v>
      </c>
      <c r="J93">
        <f t="shared" si="10"/>
        <v>0.51227888182879022</v>
      </c>
      <c r="K93">
        <f t="shared" si="11"/>
        <v>0.3395756099419277</v>
      </c>
      <c r="R93">
        <f t="shared" si="12"/>
        <v>-1.0800586470831095</v>
      </c>
      <c r="S93">
        <f t="shared" si="13"/>
        <v>1.2191356332561809</v>
      </c>
    </row>
    <row r="94" spans="1:19" x14ac:dyDescent="0.25">
      <c r="A94">
        <v>472</v>
      </c>
      <c r="D94" s="1">
        <v>0.17332729999999999</v>
      </c>
      <c r="E94" s="1">
        <v>9.9045839999999996E-2</v>
      </c>
      <c r="F94" s="1">
        <v>1.1878242999999999</v>
      </c>
      <c r="G94" s="5">
        <f t="shared" si="7"/>
        <v>0.43249569947947253</v>
      </c>
      <c r="H94">
        <f t="shared" si="8"/>
        <v>7.4963311852388373E-2</v>
      </c>
      <c r="I94">
        <f t="shared" si="9"/>
        <v>4.2836899851331919E-2</v>
      </c>
      <c r="J94">
        <f t="shared" si="10"/>
        <v>0.51372890148721484</v>
      </c>
      <c r="K94">
        <f t="shared" si="11"/>
        <v>0.3562640095097801</v>
      </c>
      <c r="R94">
        <f t="shared" si="12"/>
        <v>-1.0320832232327484</v>
      </c>
      <c r="S94">
        <f t="shared" si="13"/>
        <v>1.2139752765781404</v>
      </c>
    </row>
    <row r="95" spans="1:19" x14ac:dyDescent="0.25">
      <c r="A95">
        <v>473</v>
      </c>
      <c r="D95" s="1">
        <v>0.1626881</v>
      </c>
      <c r="E95" s="1">
        <v>0.1033674</v>
      </c>
      <c r="F95" s="1">
        <v>1.1387611</v>
      </c>
      <c r="G95" s="5">
        <f t="shared" si="7"/>
        <v>0.45125346489784335</v>
      </c>
      <c r="H95">
        <f t="shared" si="8"/>
        <v>7.3413568822646824E-2</v>
      </c>
      <c r="I95">
        <f t="shared" si="9"/>
        <v>4.6644897407481331E-2</v>
      </c>
      <c r="J95">
        <f t="shared" si="10"/>
        <v>0.51386989206587952</v>
      </c>
      <c r="K95">
        <f t="shared" si="11"/>
        <v>0.37329226559558226</v>
      </c>
      <c r="R95">
        <f t="shared" si="12"/>
        <v>-0.98539361228084188</v>
      </c>
      <c r="S95">
        <f t="shared" si="13"/>
        <v>1.2088476148250089</v>
      </c>
    </row>
    <row r="96" spans="1:19" x14ac:dyDescent="0.25">
      <c r="A96">
        <v>474</v>
      </c>
      <c r="D96" s="1">
        <v>0.15228330000000001</v>
      </c>
      <c r="E96" s="1">
        <v>0.1078846</v>
      </c>
      <c r="F96" s="1">
        <v>1.0901479999999999</v>
      </c>
      <c r="G96" s="5">
        <f t="shared" si="7"/>
        <v>0.47023101605296869</v>
      </c>
      <c r="H96">
        <f t="shared" si="8"/>
        <v>7.1608330886899052E-2</v>
      </c>
      <c r="I96">
        <f t="shared" si="9"/>
        <v>5.0730685074468103E-2</v>
      </c>
      <c r="J96">
        <f t="shared" si="10"/>
        <v>0.51262140168811166</v>
      </c>
      <c r="K96">
        <f t="shared" si="11"/>
        <v>0.39063766505620057</v>
      </c>
      <c r="R96">
        <f t="shared" si="12"/>
        <v>-0.93997483647319702</v>
      </c>
      <c r="S96">
        <f t="shared" si="13"/>
        <v>1.2037523723814936</v>
      </c>
    </row>
    <row r="97" spans="1:19" x14ac:dyDescent="0.25">
      <c r="A97">
        <v>475</v>
      </c>
      <c r="D97" s="1">
        <v>0.1421</v>
      </c>
      <c r="E97" s="1">
        <v>0.11260000000000001</v>
      </c>
      <c r="F97" s="1">
        <v>1.0419</v>
      </c>
      <c r="G97" s="5">
        <f t="shared" si="7"/>
        <v>0.48939594611503884</v>
      </c>
      <c r="H97">
        <f t="shared" si="8"/>
        <v>6.9543163942947017E-2</v>
      </c>
      <c r="I97">
        <f t="shared" si="9"/>
        <v>5.5105983532553374E-2</v>
      </c>
      <c r="J97">
        <f t="shared" si="10"/>
        <v>0.50990163625725904</v>
      </c>
      <c r="K97">
        <f t="shared" si="11"/>
        <v>0.4082759024353414</v>
      </c>
      <c r="R97">
        <f t="shared" si="12"/>
        <v>-0.89581210166027292</v>
      </c>
      <c r="S97">
        <f t="shared" si="13"/>
        <v>1.1986892765304571</v>
      </c>
    </row>
    <row r="98" spans="1:19" x14ac:dyDescent="0.25">
      <c r="A98">
        <v>476</v>
      </c>
      <c r="D98" s="1">
        <v>0.13217860000000001</v>
      </c>
      <c r="E98" s="1">
        <v>0.117532</v>
      </c>
      <c r="F98" s="1">
        <v>0.99419760000000001</v>
      </c>
      <c r="G98" s="5">
        <f t="shared" si="7"/>
        <v>0.50871456035643325</v>
      </c>
      <c r="H98">
        <f t="shared" si="8"/>
        <v>6.7241178387528855E-2</v>
      </c>
      <c r="I98">
        <f t="shared" si="9"/>
        <v>5.9790239707812311E-2</v>
      </c>
      <c r="J98">
        <f t="shared" si="10"/>
        <v>0.50576279499142107</v>
      </c>
      <c r="K98">
        <f t="shared" si="11"/>
        <v>0.42618114726884454</v>
      </c>
      <c r="R98">
        <f t="shared" si="12"/>
        <v>-0.85289079476609053</v>
      </c>
      <c r="S98">
        <f t="shared" si="13"/>
        <v>1.1936580574164273</v>
      </c>
    </row>
    <row r="99" spans="1:19" x14ac:dyDescent="0.25">
      <c r="A99">
        <v>477</v>
      </c>
      <c r="D99" s="1">
        <v>0.1225696</v>
      </c>
      <c r="E99" s="1">
        <v>0.1226744</v>
      </c>
      <c r="F99" s="1">
        <v>0.9473473</v>
      </c>
      <c r="G99" s="5">
        <f t="shared" si="7"/>
        <v>0.5281519964022714</v>
      </c>
      <c r="H99">
        <f t="shared" si="8"/>
        <v>6.4735378938227839E-2</v>
      </c>
      <c r="I99">
        <f t="shared" si="9"/>
        <v>6.4790729267450803E-2</v>
      </c>
      <c r="J99">
        <f t="shared" si="10"/>
        <v>0.50034336778130151</v>
      </c>
      <c r="K99">
        <f t="shared" si="11"/>
        <v>0.44432612016230744</v>
      </c>
      <c r="R99">
        <f t="shared" si="12"/>
        <v>-0.81119648129653743</v>
      </c>
      <c r="S99">
        <f t="shared" si="13"/>
        <v>1.188658448009636</v>
      </c>
    </row>
    <row r="100" spans="1:19" x14ac:dyDescent="0.25">
      <c r="A100">
        <v>478</v>
      </c>
      <c r="D100" s="1">
        <v>0.11327520000000001</v>
      </c>
      <c r="E100" s="1">
        <v>0.12799279999999999</v>
      </c>
      <c r="F100" s="1">
        <v>0.90145310000000001</v>
      </c>
      <c r="G100" s="5">
        <f t="shared" si="7"/>
        <v>0.54767235152427529</v>
      </c>
      <c r="H100">
        <f t="shared" si="8"/>
        <v>6.2037695153382595E-2</v>
      </c>
      <c r="I100">
        <f t="shared" si="9"/>
        <v>7.0098117754176251E-2</v>
      </c>
      <c r="J100">
        <f t="shared" si="10"/>
        <v>0.49370093906584767</v>
      </c>
      <c r="K100">
        <f t="shared" si="11"/>
        <v>0.46268217722384625</v>
      </c>
      <c r="R100">
        <f t="shared" si="12"/>
        <v>-0.77071490288638866</v>
      </c>
      <c r="S100">
        <f t="shared" si="13"/>
        <v>1.1836901840705887</v>
      </c>
    </row>
    <row r="101" spans="1:19" x14ac:dyDescent="0.25">
      <c r="A101">
        <v>479</v>
      </c>
      <c r="D101" s="1">
        <v>0.1042979</v>
      </c>
      <c r="E101" s="1">
        <v>0.13345280000000001</v>
      </c>
      <c r="F101" s="1">
        <v>0.85661929999999997</v>
      </c>
      <c r="G101" s="5">
        <f t="shared" si="7"/>
        <v>0.56723881618664562</v>
      </c>
      <c r="H101">
        <f t="shared" si="8"/>
        <v>5.9161817326753144E-2</v>
      </c>
      <c r="I101">
        <f t="shared" si="9"/>
        <v>7.5699608288793185E-2</v>
      </c>
      <c r="J101">
        <f t="shared" si="10"/>
        <v>0.48590771765463303</v>
      </c>
      <c r="K101">
        <f t="shared" si="11"/>
        <v>0.48121940237382649</v>
      </c>
      <c r="R101">
        <f t="shared" si="12"/>
        <v>-0.73143197488436207</v>
      </c>
      <c r="S101">
        <f t="shared" si="13"/>
        <v>1.178753004115151</v>
      </c>
    </row>
    <row r="102" spans="1:19" x14ac:dyDescent="0.25">
      <c r="A102">
        <v>480</v>
      </c>
      <c r="D102" s="1">
        <v>9.5640000000000003E-2</v>
      </c>
      <c r="E102" s="1">
        <v>0.13902</v>
      </c>
      <c r="F102" s="1">
        <v>0.81295010000000001</v>
      </c>
      <c r="G102" s="5">
        <f t="shared" si="7"/>
        <v>0.58681381301092694</v>
      </c>
      <c r="H102">
        <f t="shared" si="8"/>
        <v>5.6122873076365057E-2</v>
      </c>
      <c r="I102">
        <f t="shared" si="9"/>
        <v>8.1578856284779067E-2</v>
      </c>
      <c r="J102">
        <f t="shared" si="10"/>
        <v>0.47705034796861434</v>
      </c>
      <c r="K102">
        <f t="shared" si="11"/>
        <v>0.49990670699686257</v>
      </c>
      <c r="R102">
        <f t="shared" si="12"/>
        <v>-0.69333378397555467</v>
      </c>
      <c r="S102">
        <f t="shared" si="13"/>
        <v>1.1738466493801409</v>
      </c>
    </row>
    <row r="103" spans="1:19" x14ac:dyDescent="0.25">
      <c r="A103">
        <v>481</v>
      </c>
      <c r="D103" s="1">
        <v>8.7299550000000004E-2</v>
      </c>
      <c r="E103" s="1">
        <v>0.14467640000000001</v>
      </c>
      <c r="F103" s="1">
        <v>0.77051729999999996</v>
      </c>
      <c r="G103" s="5">
        <f t="shared" si="7"/>
        <v>0.60635914029269877</v>
      </c>
      <c r="H103">
        <f t="shared" si="8"/>
        <v>5.2934880085939474E-2</v>
      </c>
      <c r="I103">
        <f t="shared" si="9"/>
        <v>8.7725857524642611E-2</v>
      </c>
      <c r="J103">
        <f t="shared" si="10"/>
        <v>0.46721020760865145</v>
      </c>
      <c r="K103">
        <f t="shared" si="11"/>
        <v>0.51871193634979085</v>
      </c>
      <c r="R103">
        <f t="shared" si="12"/>
        <v>-0.65640658584060474</v>
      </c>
      <c r="S103">
        <f t="shared" si="13"/>
        <v>1.1689708637894221</v>
      </c>
    </row>
    <row r="104" spans="1:19" x14ac:dyDescent="0.25">
      <c r="A104">
        <v>482</v>
      </c>
      <c r="D104" s="1">
        <v>7.9308039999999996E-2</v>
      </c>
      <c r="E104" s="1">
        <v>0.1504693</v>
      </c>
      <c r="F104" s="1">
        <v>0.7294448</v>
      </c>
      <c r="G104" s="5">
        <f t="shared" si="7"/>
        <v>0.62583611917651394</v>
      </c>
      <c r="H104">
        <f t="shared" si="8"/>
        <v>4.963383597309573E-2</v>
      </c>
      <c r="I104">
        <f t="shared" si="9"/>
        <v>9.4169122767206626E-2</v>
      </c>
      <c r="J104">
        <f t="shared" si="10"/>
        <v>0.45651290278548839</v>
      </c>
      <c r="K104">
        <f t="shared" si="11"/>
        <v>0.53760198209305399</v>
      </c>
      <c r="R104">
        <f t="shared" si="12"/>
        <v>-0.62063680285095013</v>
      </c>
      <c r="S104">
        <f t="shared" si="13"/>
        <v>1.1641253939204923</v>
      </c>
    </row>
    <row r="105" spans="1:19" x14ac:dyDescent="0.25">
      <c r="A105">
        <v>483</v>
      </c>
      <c r="D105" s="1">
        <v>7.1717760000000005E-2</v>
      </c>
      <c r="E105" s="1">
        <v>0.15646189999999999</v>
      </c>
      <c r="F105" s="1">
        <v>0.68991360000000002</v>
      </c>
      <c r="G105" s="5">
        <f t="shared" si="7"/>
        <v>0.64520574357695881</v>
      </c>
      <c r="H105">
        <f t="shared" si="8"/>
        <v>4.6272710668473875E-2</v>
      </c>
      <c r="I105">
        <f t="shared" si="9"/>
        <v>0.10095011653096377</v>
      </c>
      <c r="J105">
        <f t="shared" si="10"/>
        <v>0.44513621729185654</v>
      </c>
      <c r="K105">
        <f t="shared" si="11"/>
        <v>0.55654290027237152</v>
      </c>
      <c r="R105">
        <f t="shared" si="12"/>
        <v>-0.58601102179955189</v>
      </c>
      <c r="S105">
        <f t="shared" si="13"/>
        <v>1.1593099889715524</v>
      </c>
    </row>
    <row r="106" spans="1:19" x14ac:dyDescent="0.25">
      <c r="A106">
        <v>484</v>
      </c>
      <c r="D106" s="1">
        <v>6.4580990000000005E-2</v>
      </c>
      <c r="E106" s="1">
        <v>0.16271769999999999</v>
      </c>
      <c r="F106" s="1">
        <v>0.65210489999999999</v>
      </c>
      <c r="G106" s="5">
        <f t="shared" si="7"/>
        <v>0.66442883192300495</v>
      </c>
      <c r="H106">
        <f t="shared" si="8"/>
        <v>4.2909471750131267E-2</v>
      </c>
      <c r="I106">
        <f t="shared" si="9"/>
        <v>0.10811433134419794</v>
      </c>
      <c r="J106">
        <f t="shared" si="10"/>
        <v>0.43327729699826795</v>
      </c>
      <c r="K106">
        <f t="shared" si="11"/>
        <v>0.57550003404296723</v>
      </c>
      <c r="R106">
        <f t="shared" si="12"/>
        <v>-0.55251599166647902</v>
      </c>
      <c r="S106">
        <f t="shared" si="13"/>
        <v>1.1545244007290505</v>
      </c>
    </row>
    <row r="107" spans="1:19" x14ac:dyDescent="0.25">
      <c r="A107">
        <v>485</v>
      </c>
      <c r="D107" s="1">
        <v>5.7950010000000003E-2</v>
      </c>
      <c r="E107" s="1">
        <v>0.16930000000000001</v>
      </c>
      <c r="F107" s="1">
        <v>0.61619999999999997</v>
      </c>
      <c r="G107" s="5">
        <f t="shared" si="7"/>
        <v>0.68346617979992497</v>
      </c>
      <c r="H107">
        <f t="shared" si="8"/>
        <v>3.9606871954067452E-2</v>
      </c>
      <c r="I107">
        <f t="shared" si="9"/>
        <v>0.1157108242401273</v>
      </c>
      <c r="J107">
        <f t="shared" si="10"/>
        <v>0.42115185999271376</v>
      </c>
      <c r="K107">
        <f t="shared" si="11"/>
        <v>0.59443814040021814</v>
      </c>
      <c r="R107">
        <f t="shared" si="12"/>
        <v>-0.52013862141874934</v>
      </c>
      <c r="S107">
        <f t="shared" si="13"/>
        <v>1.1497683835356978</v>
      </c>
    </row>
    <row r="108" spans="1:19" x14ac:dyDescent="0.25">
      <c r="A108">
        <v>486</v>
      </c>
      <c r="D108" s="1">
        <v>5.1862110000000003E-2</v>
      </c>
      <c r="E108" s="1">
        <v>0.17624310000000001</v>
      </c>
      <c r="F108" s="1">
        <v>0.58232859999999997</v>
      </c>
      <c r="G108" s="5">
        <f t="shared" si="7"/>
        <v>0.70227871256776075</v>
      </c>
      <c r="H108">
        <f t="shared" si="8"/>
        <v>3.6421655841847596E-2</v>
      </c>
      <c r="I108">
        <f t="shared" si="9"/>
        <v>0.12377177736695112</v>
      </c>
      <c r="J108">
        <f t="shared" si="10"/>
        <v>0.40895697949938653</v>
      </c>
      <c r="K108">
        <f t="shared" si="11"/>
        <v>0.61332152015850316</v>
      </c>
      <c r="R108">
        <f t="shared" si="12"/>
        <v>-0.48886597784383951</v>
      </c>
      <c r="S108">
        <f t="shared" si="13"/>
        <v>1.1450416942589394</v>
      </c>
    </row>
    <row r="109" spans="1:19" x14ac:dyDescent="0.25">
      <c r="A109">
        <v>487</v>
      </c>
      <c r="D109" s="1">
        <v>4.628152E-2</v>
      </c>
      <c r="E109" s="1">
        <v>0.1835581</v>
      </c>
      <c r="F109" s="1">
        <v>0.55041620000000002</v>
      </c>
      <c r="G109" s="5">
        <f t="shared" si="7"/>
        <v>0.72082763704748298</v>
      </c>
      <c r="H109">
        <f t="shared" si="8"/>
        <v>3.3360998700565823E-2</v>
      </c>
      <c r="I109">
        <f t="shared" si="9"/>
        <v>0.1323137514839256</v>
      </c>
      <c r="J109">
        <f t="shared" si="10"/>
        <v>0.39675520883865484</v>
      </c>
      <c r="K109">
        <f t="shared" si="11"/>
        <v>0.63211415040435592</v>
      </c>
      <c r="R109">
        <f t="shared" si="12"/>
        <v>-0.4586852834162865</v>
      </c>
      <c r="S109">
        <f t="shared" si="13"/>
        <v>1.140344092259884</v>
      </c>
    </row>
    <row r="110" spans="1:19" x14ac:dyDescent="0.25">
      <c r="A110">
        <v>488</v>
      </c>
      <c r="D110" s="1">
        <v>4.1150880000000001E-2</v>
      </c>
      <c r="E110" s="1">
        <v>0.19127350000000001</v>
      </c>
      <c r="F110" s="1">
        <v>0.52033759999999996</v>
      </c>
      <c r="G110" s="5">
        <f t="shared" si="7"/>
        <v>0.73907459138522003</v>
      </c>
      <c r="H110">
        <f t="shared" si="8"/>
        <v>3.0413569821142225E-2</v>
      </c>
      <c r="I110">
        <f t="shared" si="9"/>
        <v>0.14136538385532088</v>
      </c>
      <c r="J110">
        <f t="shared" si="10"/>
        <v>0.38456829910236601</v>
      </c>
      <c r="K110">
        <f t="shared" si="11"/>
        <v>0.65077981864075651</v>
      </c>
      <c r="R110">
        <f t="shared" si="12"/>
        <v>-0.42958391419681602</v>
      </c>
      <c r="S110">
        <f t="shared" si="13"/>
        <v>1.1356753393626731</v>
      </c>
    </row>
    <row r="111" spans="1:19" x14ac:dyDescent="0.25">
      <c r="A111">
        <v>489</v>
      </c>
      <c r="D111" s="1">
        <v>3.641283E-2</v>
      </c>
      <c r="E111" s="1">
        <v>0.19941800000000001</v>
      </c>
      <c r="F111" s="1">
        <v>0.4919673</v>
      </c>
      <c r="G111" s="5">
        <f t="shared" si="7"/>
        <v>0.75698179223095086</v>
      </c>
      <c r="H111">
        <f t="shared" si="8"/>
        <v>2.7563849313600935E-2</v>
      </c>
      <c r="I111">
        <f t="shared" si="9"/>
        <v>0.15095579504311177</v>
      </c>
      <c r="J111">
        <f t="shared" si="10"/>
        <v>0.37241028847302188</v>
      </c>
      <c r="K111">
        <f t="shared" si="11"/>
        <v>0.66928225783649287</v>
      </c>
      <c r="R111">
        <f t="shared" si="12"/>
        <v>-0.4015493977634394</v>
      </c>
      <c r="S111">
        <f t="shared" si="13"/>
        <v>1.1310351998242918</v>
      </c>
    </row>
    <row r="112" spans="1:19" x14ac:dyDescent="0.25">
      <c r="A112">
        <v>490</v>
      </c>
      <c r="D112" s="1">
        <v>3.2009999999999997E-2</v>
      </c>
      <c r="E112" s="1">
        <v>0.20802000000000001</v>
      </c>
      <c r="F112" s="1">
        <v>0.46517999999999998</v>
      </c>
      <c r="G112" s="5">
        <f t="shared" si="7"/>
        <v>0.77451217840039188</v>
      </c>
      <c r="H112">
        <f t="shared" si="8"/>
        <v>2.4792134830596543E-2</v>
      </c>
      <c r="I112">
        <f t="shared" si="9"/>
        <v>0.16111402335084954</v>
      </c>
      <c r="J112">
        <f t="shared" si="10"/>
        <v>0.36028757514829429</v>
      </c>
      <c r="K112">
        <f t="shared" si="11"/>
        <v>0.68758528159784238</v>
      </c>
      <c r="R112">
        <f t="shared" si="12"/>
        <v>-0.37456941117397669</v>
      </c>
      <c r="S112">
        <f t="shared" si="13"/>
        <v>1.1264234403048081</v>
      </c>
    </row>
    <row r="113" spans="1:19" x14ac:dyDescent="0.25">
      <c r="A113">
        <v>491</v>
      </c>
      <c r="D113" s="1">
        <v>2.79172E-2</v>
      </c>
      <c r="E113" s="1">
        <v>0.2171199</v>
      </c>
      <c r="F113" s="1">
        <v>0.4399246</v>
      </c>
      <c r="G113" s="5">
        <f t="shared" si="7"/>
        <v>0.79162955022702108</v>
      </c>
      <c r="H113">
        <f t="shared" si="8"/>
        <v>2.2100080479597793E-2</v>
      </c>
      <c r="I113">
        <f t="shared" si="9"/>
        <v>0.17187852878233581</v>
      </c>
      <c r="J113">
        <f t="shared" si="10"/>
        <v>0.34825731323180215</v>
      </c>
      <c r="K113">
        <f t="shared" si="11"/>
        <v>0.70565291868921143</v>
      </c>
      <c r="R113">
        <f t="shared" si="12"/>
        <v>-0.34863177895946906</v>
      </c>
      <c r="S113">
        <f t="shared" si="13"/>
        <v>1.1218398298380399</v>
      </c>
    </row>
    <row r="114" spans="1:19" x14ac:dyDescent="0.25">
      <c r="A114">
        <v>492</v>
      </c>
      <c r="D114" s="1">
        <v>2.41444E-2</v>
      </c>
      <c r="E114" s="1">
        <v>0.22673450000000001</v>
      </c>
      <c r="F114" s="1">
        <v>0.41618359999999999</v>
      </c>
      <c r="G114" s="5">
        <f t="shared" si="7"/>
        <v>0.80829870385474323</v>
      </c>
      <c r="H114">
        <f t="shared" si="8"/>
        <v>1.9515887225350463E-2</v>
      </c>
      <c r="I114">
        <f t="shared" si="9"/>
        <v>0.18326920246915329</v>
      </c>
      <c r="J114">
        <f t="shared" si="10"/>
        <v>0.33640066444560091</v>
      </c>
      <c r="K114">
        <f t="shared" si="11"/>
        <v>0.72344954614457235</v>
      </c>
      <c r="R114">
        <f t="shared" si="12"/>
        <v>-0.32372447114795788</v>
      </c>
      <c r="S114">
        <f t="shared" si="13"/>
        <v>1.1172841398026323</v>
      </c>
    </row>
    <row r="115" spans="1:19" x14ac:dyDescent="0.25">
      <c r="A115">
        <v>493</v>
      </c>
      <c r="D115" s="1">
        <v>2.0687000000000001E-2</v>
      </c>
      <c r="E115" s="1">
        <v>0.23685709999999999</v>
      </c>
      <c r="F115" s="1">
        <v>0.39388220000000002</v>
      </c>
      <c r="G115" s="5">
        <f t="shared" si="7"/>
        <v>0.82448555977008753</v>
      </c>
      <c r="H115">
        <f t="shared" si="8"/>
        <v>1.70561327749638E-2</v>
      </c>
      <c r="I115">
        <f t="shared" si="9"/>
        <v>0.19528525867901958</v>
      </c>
      <c r="J115">
        <f t="shared" si="10"/>
        <v>0.32475018615047357</v>
      </c>
      <c r="K115">
        <f t="shared" si="11"/>
        <v>0.74094002023228334</v>
      </c>
      <c r="R115">
        <f t="shared" si="12"/>
        <v>-0.29983560131811426</v>
      </c>
      <c r="S115">
        <f t="shared" si="13"/>
        <v>1.112756143893554</v>
      </c>
    </row>
    <row r="116" spans="1:19" x14ac:dyDescent="0.25">
      <c r="A116">
        <v>494</v>
      </c>
      <c r="D116" s="1">
        <v>1.7540400000000001E-2</v>
      </c>
      <c r="E116" s="1">
        <v>0.24748120000000001</v>
      </c>
      <c r="F116" s="1">
        <v>0.3729459</v>
      </c>
      <c r="G116" s="5">
        <f t="shared" si="7"/>
        <v>0.84015728492542285</v>
      </c>
      <c r="H116">
        <f t="shared" si="8"/>
        <v>1.4736694840505889E-2</v>
      </c>
      <c r="I116">
        <f t="shared" si="9"/>
        <v>0.20792313306208557</v>
      </c>
      <c r="J116">
        <f t="shared" si="10"/>
        <v>0.31333321476806825</v>
      </c>
      <c r="K116">
        <f t="shared" si="11"/>
        <v>0.75808980456183128</v>
      </c>
      <c r="R116">
        <f t="shared" si="12"/>
        <v>-0.27695342468221479</v>
      </c>
      <c r="S116">
        <f t="shared" si="13"/>
        <v>1.108255618093988</v>
      </c>
    </row>
    <row r="117" spans="1:19" x14ac:dyDescent="0.25">
      <c r="A117">
        <v>495</v>
      </c>
      <c r="D117" s="1">
        <v>1.47E-2</v>
      </c>
      <c r="E117" s="1">
        <v>0.2586</v>
      </c>
      <c r="F117" s="1">
        <v>0.3533</v>
      </c>
      <c r="G117" s="5">
        <f t="shared" si="7"/>
        <v>0.85528240786094345</v>
      </c>
      <c r="H117">
        <f t="shared" si="8"/>
        <v>1.2572651395555868E-2</v>
      </c>
      <c r="I117">
        <f t="shared" si="9"/>
        <v>0.22117603067283997</v>
      </c>
      <c r="J117">
        <f t="shared" si="10"/>
        <v>0.30217127469727134</v>
      </c>
      <c r="K117">
        <f t="shared" si="11"/>
        <v>0.77486509465183229</v>
      </c>
      <c r="R117">
        <f t="shared" si="12"/>
        <v>-0.2550663361979682</v>
      </c>
      <c r="S117">
        <f t="shared" si="13"/>
        <v>1.1037823406476257</v>
      </c>
    </row>
    <row r="118" spans="1:19" x14ac:dyDescent="0.25">
      <c r="A118">
        <v>496</v>
      </c>
      <c r="D118" s="1">
        <v>1.216179E-2</v>
      </c>
      <c r="E118" s="1">
        <v>0.27018490000000001</v>
      </c>
      <c r="F118" s="1">
        <v>0.33485779999999998</v>
      </c>
      <c r="G118" s="5">
        <f t="shared" si="7"/>
        <v>0.86983092629243786</v>
      </c>
      <c r="H118">
        <f t="shared" si="8"/>
        <v>1.0578701061074109E-2</v>
      </c>
      <c r="I118">
        <f t="shared" si="9"/>
        <v>0.23501518183722969</v>
      </c>
      <c r="J118">
        <f t="shared" si="10"/>
        <v>0.29126967035024787</v>
      </c>
      <c r="K118">
        <f t="shared" si="11"/>
        <v>0.79123293831385755</v>
      </c>
      <c r="R118">
        <f t="shared" si="12"/>
        <v>-0.23416286870870559</v>
      </c>
      <c r="S118">
        <f t="shared" si="13"/>
        <v>1.0993360920313493</v>
      </c>
    </row>
    <row r="119" spans="1:19" x14ac:dyDescent="0.25">
      <c r="A119">
        <v>497</v>
      </c>
      <c r="D119" s="1">
        <v>9.9199600000000002E-3</v>
      </c>
      <c r="E119" s="1">
        <v>0.28229389999999999</v>
      </c>
      <c r="F119" s="1">
        <v>0.3175521</v>
      </c>
      <c r="G119" s="5">
        <f t="shared" si="7"/>
        <v>0.88377440669355645</v>
      </c>
      <c r="H119">
        <f t="shared" si="8"/>
        <v>8.7670067634238128E-3</v>
      </c>
      <c r="I119">
        <f t="shared" si="9"/>
        <v>0.24948412398571015</v>
      </c>
      <c r="J119">
        <f t="shared" si="10"/>
        <v>0.28064441877179291</v>
      </c>
      <c r="K119">
        <f t="shared" si="11"/>
        <v>0.80716135124588995</v>
      </c>
      <c r="R119">
        <f t="shared" si="12"/>
        <v>-0.21423169111145834</v>
      </c>
      <c r="S119">
        <f t="shared" si="13"/>
        <v>1.0949166549283</v>
      </c>
    </row>
    <row r="120" spans="1:19" x14ac:dyDescent="0.25">
      <c r="A120">
        <v>498</v>
      </c>
      <c r="D120" s="1">
        <v>7.9672400000000004E-3</v>
      </c>
      <c r="E120" s="1">
        <v>0.29505049999999999</v>
      </c>
      <c r="F120" s="1">
        <v>0.30133749999999998</v>
      </c>
      <c r="G120" s="5">
        <f t="shared" si="7"/>
        <v>0.89708607546477115</v>
      </c>
      <c r="H120">
        <f t="shared" si="8"/>
        <v>7.1473000638859439E-3</v>
      </c>
      <c r="I120">
        <f t="shared" si="9"/>
        <v>0.26468569510891843</v>
      </c>
      <c r="J120">
        <f t="shared" si="10"/>
        <v>0.27032567526536544</v>
      </c>
      <c r="K120">
        <f t="shared" si="11"/>
        <v>0.8226194272720031</v>
      </c>
      <c r="R120">
        <f t="shared" si="12"/>
        <v>-0.195261606552455</v>
      </c>
      <c r="S120">
        <f t="shared" si="13"/>
        <v>1.0905238142013212</v>
      </c>
    </row>
    <row r="121" spans="1:19" x14ac:dyDescent="0.25">
      <c r="A121">
        <v>499</v>
      </c>
      <c r="D121" s="1">
        <v>6.2963460000000004E-3</v>
      </c>
      <c r="E121" s="1">
        <v>0.30857800000000002</v>
      </c>
      <c r="F121" s="1">
        <v>0.2861686</v>
      </c>
      <c r="G121" s="5">
        <f t="shared" si="7"/>
        <v>0.90974090134591179</v>
      </c>
      <c r="H121">
        <f t="shared" si="8"/>
        <v>5.7280434852257263E-3</v>
      </c>
      <c r="I121">
        <f t="shared" si="9"/>
        <v>0.28072602785551881</v>
      </c>
      <c r="J121">
        <f t="shared" si="10"/>
        <v>0.26033928010089769</v>
      </c>
      <c r="K121">
        <f t="shared" si="11"/>
        <v>0.83757744271072132</v>
      </c>
      <c r="R121">
        <f t="shared" si="12"/>
        <v>-0.17724155064957756</v>
      </c>
      <c r="S121">
        <f t="shared" si="13"/>
        <v>1.0861573568667775</v>
      </c>
    </row>
    <row r="122" spans="1:19" x14ac:dyDescent="0.25">
      <c r="A122">
        <v>500</v>
      </c>
      <c r="D122" s="1">
        <v>4.8999999999999998E-3</v>
      </c>
      <c r="E122" s="1">
        <v>0.32300000000000001</v>
      </c>
      <c r="F122" s="1">
        <v>0.27200000000000002</v>
      </c>
      <c r="G122" s="5">
        <f t="shared" si="7"/>
        <v>0.92171566879443056</v>
      </c>
      <c r="H122">
        <f t="shared" si="8"/>
        <v>4.5164067770927093E-3</v>
      </c>
      <c r="I122">
        <f t="shared" si="9"/>
        <v>0.29771416102060105</v>
      </c>
      <c r="J122">
        <f t="shared" si="10"/>
        <v>0.25070666191208513</v>
      </c>
      <c r="K122">
        <f t="shared" si="11"/>
        <v>0.85200695440297658</v>
      </c>
      <c r="R122">
        <f t="shared" si="12"/>
        <v>-0.16016058974132572</v>
      </c>
      <c r="S122">
        <f t="shared" si="13"/>
        <v>1.0818170720687377</v>
      </c>
    </row>
    <row r="123" spans="1:19" x14ac:dyDescent="0.25">
      <c r="A123">
        <v>501</v>
      </c>
      <c r="D123" s="1">
        <v>3.777173E-3</v>
      </c>
      <c r="E123" s="1">
        <v>0.33840209999999998</v>
      </c>
      <c r="F123" s="1">
        <v>0.25881710000000002</v>
      </c>
      <c r="G123" s="5">
        <f t="shared" si="7"/>
        <v>0.93298904211684808</v>
      </c>
      <c r="H123">
        <f t="shared" si="8"/>
        <v>3.5240610191796212E-3</v>
      </c>
      <c r="I123">
        <f t="shared" si="9"/>
        <v>0.31572545112932981</v>
      </c>
      <c r="J123">
        <f t="shared" si="10"/>
        <v>0.24147351821246049</v>
      </c>
      <c r="K123">
        <f t="shared" si="11"/>
        <v>0.8658808909811373</v>
      </c>
      <c r="R123">
        <f t="shared" si="12"/>
        <v>-0.14400791916184774</v>
      </c>
      <c r="S123">
        <f t="shared" si="13"/>
        <v>1.0775027510535196</v>
      </c>
    </row>
    <row r="124" spans="1:19" x14ac:dyDescent="0.25">
      <c r="A124">
        <v>502</v>
      </c>
      <c r="D124" s="1">
        <v>2.94532E-3</v>
      </c>
      <c r="E124" s="1">
        <v>0.3546858</v>
      </c>
      <c r="F124" s="1">
        <v>0.2464838</v>
      </c>
      <c r="G124" s="5">
        <f t="shared" si="7"/>
        <v>0.9435416202056045</v>
      </c>
      <c r="H124">
        <f t="shared" si="8"/>
        <v>2.7790320048239709E-3</v>
      </c>
      <c r="I124">
        <f t="shared" si="9"/>
        <v>0.33466081439592099</v>
      </c>
      <c r="J124">
        <f t="shared" si="10"/>
        <v>0.23256772400643419</v>
      </c>
      <c r="K124">
        <f t="shared" si="11"/>
        <v>0.87917363701276485</v>
      </c>
      <c r="R124">
        <f t="shared" si="12"/>
        <v>-0.12877286154160258</v>
      </c>
      <c r="S124">
        <f t="shared" si="13"/>
        <v>1.0732141871445868</v>
      </c>
    </row>
    <row r="125" spans="1:19" x14ac:dyDescent="0.25">
      <c r="A125">
        <v>503</v>
      </c>
      <c r="D125" s="1">
        <v>2.4248799999999999E-3</v>
      </c>
      <c r="E125" s="1">
        <v>0.37169859999999999</v>
      </c>
      <c r="F125" s="1">
        <v>0.2347718</v>
      </c>
      <c r="G125" s="5">
        <f t="shared" si="7"/>
        <v>0.95335598179726255</v>
      </c>
      <c r="H125">
        <f t="shared" si="8"/>
        <v>2.3117738531405461E-3</v>
      </c>
      <c r="I125">
        <f t="shared" si="9"/>
        <v>0.35436108373566799</v>
      </c>
      <c r="J125">
        <f t="shared" si="10"/>
        <v>0.22382109988731055</v>
      </c>
      <c r="K125">
        <f t="shared" si="11"/>
        <v>0.89186110970605015</v>
      </c>
      <c r="R125">
        <f t="shared" si="12"/>
        <v>-0.11444486513322707</v>
      </c>
      <c r="S125">
        <f t="shared" si="13"/>
        <v>1.0689511757177983</v>
      </c>
    </row>
    <row r="126" spans="1:19" x14ac:dyDescent="0.25">
      <c r="A126">
        <v>504</v>
      </c>
      <c r="D126" s="1">
        <v>2.2362929999999999E-3</v>
      </c>
      <c r="E126" s="1">
        <v>0.38928750000000001</v>
      </c>
      <c r="F126" s="1">
        <v>0.22345329999999999</v>
      </c>
      <c r="G126" s="5">
        <f t="shared" si="7"/>
        <v>0.96241672123018751</v>
      </c>
      <c r="H126">
        <f t="shared" si="8"/>
        <v>2.1522457767700195E-3</v>
      </c>
      <c r="I126">
        <f t="shared" si="9"/>
        <v>0.37465679936589663</v>
      </c>
      <c r="J126">
        <f t="shared" si="10"/>
        <v>0.21505519233406545</v>
      </c>
      <c r="K126">
        <f t="shared" si="11"/>
        <v>0.90392082791784212</v>
      </c>
      <c r="R126">
        <f t="shared" si="12"/>
        <v>-0.10101350216218992</v>
      </c>
      <c r="S126">
        <f t="shared" si="13"/>
        <v>1.0647135141769983</v>
      </c>
    </row>
    <row r="127" spans="1:19" x14ac:dyDescent="0.25">
      <c r="A127">
        <v>505</v>
      </c>
      <c r="D127" s="1">
        <v>2.3999999999999998E-3</v>
      </c>
      <c r="E127" s="1">
        <v>0.4073</v>
      </c>
      <c r="F127" s="1">
        <v>0.21229999999999999</v>
      </c>
      <c r="G127" s="5">
        <f t="shared" si="7"/>
        <v>0.97071047474001915</v>
      </c>
      <c r="H127">
        <f t="shared" si="8"/>
        <v>2.3297051393760459E-3</v>
      </c>
      <c r="I127">
        <f t="shared" si="9"/>
        <v>0.39537037636160982</v>
      </c>
      <c r="J127">
        <f t="shared" si="10"/>
        <v>0.20608183378730605</v>
      </c>
      <c r="K127">
        <f t="shared" si="11"/>
        <v>0.91533197325931603</v>
      </c>
      <c r="R127">
        <f t="shared" si="12"/>
        <v>-8.8468467201821721E-2</v>
      </c>
      <c r="S127">
        <f t="shared" si="13"/>
        <v>1.0605010019299459</v>
      </c>
    </row>
    <row r="128" spans="1:19" x14ac:dyDescent="0.25">
      <c r="A128">
        <v>506</v>
      </c>
      <c r="D128" s="1">
        <v>2.92552E-3</v>
      </c>
      <c r="E128" s="1">
        <v>0.42562990000000001</v>
      </c>
      <c r="F128" s="1">
        <v>0.20116919999999999</v>
      </c>
      <c r="G128" s="5">
        <f t="shared" si="7"/>
        <v>0.97822593738904395</v>
      </c>
      <c r="H128">
        <f t="shared" si="8"/>
        <v>2.8618195443503957E-3</v>
      </c>
      <c r="I128">
        <f t="shared" si="9"/>
        <v>0.41636220790830503</v>
      </c>
      <c r="J128">
        <f t="shared" si="10"/>
        <v>0.19678892924380406</v>
      </c>
      <c r="K128">
        <f t="shared" si="11"/>
        <v>0.9260754431482191</v>
      </c>
      <c r="R128">
        <f t="shared" si="12"/>
        <v>-7.6799575572317466E-2</v>
      </c>
      <c r="S128">
        <f t="shared" si="13"/>
        <v>1.0563134403645753</v>
      </c>
    </row>
    <row r="129" spans="1:19" x14ac:dyDescent="0.25">
      <c r="A129">
        <v>507</v>
      </c>
      <c r="D129" s="1">
        <v>3.8365600000000001E-3</v>
      </c>
      <c r="E129" s="1">
        <v>0.44430960000000003</v>
      </c>
      <c r="F129" s="1">
        <v>0.1901196</v>
      </c>
      <c r="G129" s="5">
        <f t="shared" si="7"/>
        <v>0.98495387078058283</v>
      </c>
      <c r="H129">
        <f t="shared" si="8"/>
        <v>3.7788346224819531E-3</v>
      </c>
      <c r="I129">
        <f t="shared" si="9"/>
        <v>0.43762446034497249</v>
      </c>
      <c r="J129">
        <f t="shared" si="10"/>
        <v>0.18725903593125609</v>
      </c>
      <c r="K129">
        <f t="shared" si="11"/>
        <v>0.93613389570983241</v>
      </c>
      <c r="R129">
        <f t="shared" si="12"/>
        <v>-6.5996761763316453E-2</v>
      </c>
      <c r="S129">
        <f t="shared" si="13"/>
        <v>1.0521506328255876</v>
      </c>
    </row>
    <row r="130" spans="1:19" x14ac:dyDescent="0.25">
      <c r="A130">
        <v>508</v>
      </c>
      <c r="D130" s="1">
        <v>5.17484E-3</v>
      </c>
      <c r="E130" s="1">
        <v>0.46339439999999998</v>
      </c>
      <c r="F130" s="1">
        <v>0.17922540000000001</v>
      </c>
      <c r="G130" s="5">
        <f t="shared" si="7"/>
        <v>0.99088710176140748</v>
      </c>
      <c r="H130">
        <f t="shared" si="8"/>
        <v>5.1276822096790022E-3</v>
      </c>
      <c r="I130">
        <f t="shared" si="9"/>
        <v>0.45917153398846633</v>
      </c>
      <c r="J130">
        <f t="shared" si="10"/>
        <v>0.17759213716802896</v>
      </c>
      <c r="K130">
        <f t="shared" si="11"/>
        <v>0.94549178648091481</v>
      </c>
      <c r="R130">
        <f t="shared" si="12"/>
        <v>-5.6050077879669931E-2</v>
      </c>
      <c r="S130">
        <f t="shared" si="13"/>
        <v>1.0480123845913589</v>
      </c>
    </row>
    <row r="131" spans="1:19" x14ac:dyDescent="0.25">
      <c r="A131">
        <v>509</v>
      </c>
      <c r="D131" s="1">
        <v>6.9820799999999999E-3</v>
      </c>
      <c r="E131" s="1">
        <v>0.48293950000000002</v>
      </c>
      <c r="F131" s="1">
        <v>0.16856080000000001</v>
      </c>
      <c r="G131" s="5">
        <f t="shared" ref="G131:G194" si="14">(B$2/A131)*(B$2/A131)*K131</f>
        <v>0.99602051236373179</v>
      </c>
      <c r="H131">
        <f t="shared" ref="H131:H194" si="15">G131*D131</f>
        <v>6.954294898964564E-3</v>
      </c>
      <c r="I131">
        <f t="shared" ref="I131:I194" si="16">G131*E131</f>
        <v>0.48101764823068449</v>
      </c>
      <c r="J131">
        <f t="shared" ref="J131:J194" si="17">G131*F131</f>
        <v>0.16789001438044054</v>
      </c>
      <c r="K131">
        <f t="shared" ref="K131:K194" si="18">EXP(R131)</f>
        <v>0.95413539692156646</v>
      </c>
      <c r="R131">
        <f t="shared" ref="R131:R194" si="19">-(((B$2-A131)/(C$2*A131))^2)</f>
        <v>-4.6949692110016199E-2</v>
      </c>
      <c r="S131">
        <f t="shared" ref="S131:S194" si="20">(B$2/A131)*(B$2/A131)</f>
        <v>1.0438985028511718</v>
      </c>
    </row>
    <row r="132" spans="1:19" x14ac:dyDescent="0.25">
      <c r="A132">
        <v>510</v>
      </c>
      <c r="D132" s="1">
        <v>9.2999999999999992E-3</v>
      </c>
      <c r="E132" s="1">
        <v>0.503</v>
      </c>
      <c r="F132" s="1">
        <v>0.15820000000000001</v>
      </c>
      <c r="G132" s="5">
        <f t="shared" si="14"/>
        <v>1.0003510212831832</v>
      </c>
      <c r="H132">
        <f t="shared" si="15"/>
        <v>9.3032644979336027E-3</v>
      </c>
      <c r="I132">
        <f t="shared" si="16"/>
        <v>0.50317656370544117</v>
      </c>
      <c r="J132">
        <f t="shared" si="17"/>
        <v>0.15825553156699959</v>
      </c>
      <c r="K132">
        <f t="shared" si="18"/>
        <v>0.96205285478883107</v>
      </c>
      <c r="R132">
        <f t="shared" si="19"/>
        <v>-3.8685887217787873E-2</v>
      </c>
      <c r="S132">
        <f t="shared" si="20"/>
        <v>1.0398087966827545</v>
      </c>
    </row>
    <row r="133" spans="1:19" x14ac:dyDescent="0.25">
      <c r="A133">
        <v>511</v>
      </c>
      <c r="D133" s="1">
        <v>1.2149490000000001E-2</v>
      </c>
      <c r="E133" s="1">
        <v>0.52356930000000002</v>
      </c>
      <c r="F133" s="1">
        <v>0.1481383</v>
      </c>
      <c r="G133" s="5">
        <f t="shared" si="14"/>
        <v>1.0038775572302361</v>
      </c>
      <c r="H133">
        <f t="shared" si="15"/>
        <v>1.2196600342793181E-2</v>
      </c>
      <c r="I133">
        <f t="shared" si="16"/>
        <v>0.52559946992474471</v>
      </c>
      <c r="J133">
        <f t="shared" si="17"/>
        <v>0.14871271473623987</v>
      </c>
      <c r="K133">
        <f t="shared" si="18"/>
        <v>0.96923414647263295</v>
      </c>
      <c r="R133">
        <f t="shared" si="19"/>
        <v>-3.1249059054284042E-2</v>
      </c>
      <c r="S133">
        <f t="shared" si="20"/>
        <v>1.0357430770301295</v>
      </c>
    </row>
    <row r="134" spans="1:19" x14ac:dyDescent="0.25">
      <c r="A134">
        <v>512</v>
      </c>
      <c r="D134" s="1">
        <v>1.553588E-2</v>
      </c>
      <c r="E134" s="1">
        <v>0.544512</v>
      </c>
      <c r="F134" s="1">
        <v>0.13837579999999999</v>
      </c>
      <c r="G134" s="5">
        <f t="shared" si="14"/>
        <v>1.0066010245296502</v>
      </c>
      <c r="H134">
        <f t="shared" si="15"/>
        <v>1.5638432724969703E-2</v>
      </c>
      <c r="I134">
        <f t="shared" si="16"/>
        <v>0.54810633706868883</v>
      </c>
      <c r="J134">
        <f t="shared" si="17"/>
        <v>0.13928922205010996</v>
      </c>
      <c r="K134">
        <f t="shared" si="18"/>
        <v>0.97567112143903845</v>
      </c>
      <c r="R134">
        <f t="shared" si="19"/>
        <v>-2.4629715093446101E-2</v>
      </c>
      <c r="S134">
        <f t="shared" si="20"/>
        <v>1.0317011566817644</v>
      </c>
    </row>
    <row r="135" spans="1:19" x14ac:dyDescent="0.25">
      <c r="A135">
        <v>513</v>
      </c>
      <c r="D135" s="1">
        <v>1.9477520000000002E-2</v>
      </c>
      <c r="E135" s="1">
        <v>0.56569000000000003</v>
      </c>
      <c r="F135" s="1">
        <v>0.1289942</v>
      </c>
      <c r="G135" s="5">
        <f t="shared" si="14"/>
        <v>1.0085242613754484</v>
      </c>
      <c r="H135">
        <f t="shared" si="15"/>
        <v>1.9643551471425526E-2</v>
      </c>
      <c r="I135">
        <f t="shared" si="16"/>
        <v>0.57051208941747744</v>
      </c>
      <c r="J135">
        <f t="shared" si="17"/>
        <v>0.13009378027671686</v>
      </c>
      <c r="K135">
        <f t="shared" si="18"/>
        <v>0.98135748896760355</v>
      </c>
      <c r="R135">
        <f t="shared" si="19"/>
        <v>-1.8818472987983101E-2</v>
      </c>
      <c r="S135">
        <f t="shared" si="20"/>
        <v>1.0276828502490203</v>
      </c>
    </row>
    <row r="136" spans="1:19" x14ac:dyDescent="0.25">
      <c r="A136">
        <v>514</v>
      </c>
      <c r="D136" s="1">
        <v>2.399277E-2</v>
      </c>
      <c r="E136" s="1">
        <v>0.58696530000000002</v>
      </c>
      <c r="F136" s="1">
        <v>0.1200751</v>
      </c>
      <c r="G136" s="5">
        <f t="shared" si="14"/>
        <v>1.0096519911777928</v>
      </c>
      <c r="H136">
        <f t="shared" si="15"/>
        <v>2.4224348004370812E-2</v>
      </c>
      <c r="I136">
        <f t="shared" si="16"/>
        <v>0.59263068389727058</v>
      </c>
      <c r="J136">
        <f t="shared" si="17"/>
        <v>0.12123406380587259</v>
      </c>
      <c r="K136">
        <f t="shared" si="18"/>
        <v>0.98628880740850156</v>
      </c>
      <c r="R136">
        <f t="shared" si="19"/>
        <v>-1.3806059146498311E-2</v>
      </c>
      <c r="S136">
        <f t="shared" si="20"/>
        <v>1.0236879741448943</v>
      </c>
    </row>
    <row r="137" spans="1:19" x14ac:dyDescent="0.25">
      <c r="A137">
        <v>515</v>
      </c>
      <c r="D137" s="1">
        <v>2.9100000000000001E-2</v>
      </c>
      <c r="E137" s="1">
        <v>0.60819999999999996</v>
      </c>
      <c r="F137" s="1">
        <v>0.11169999999999999</v>
      </c>
      <c r="G137" s="5">
        <f t="shared" si="14"/>
        <v>1.0099907674627611</v>
      </c>
      <c r="H137">
        <f t="shared" si="15"/>
        <v>2.9390731333166348E-2</v>
      </c>
      <c r="I137">
        <f t="shared" si="16"/>
        <v>0.61427638477085122</v>
      </c>
      <c r="J137">
        <f t="shared" si="17"/>
        <v>0.11281596872559041</v>
      </c>
      <c r="K137">
        <f t="shared" si="18"/>
        <v>0.9904624662210556</v>
      </c>
      <c r="R137">
        <f t="shared" si="19"/>
        <v>-9.5833073312755843E-3</v>
      </c>
      <c r="S137">
        <f t="shared" si="20"/>
        <v>1.0197163465630479</v>
      </c>
    </row>
    <row r="138" spans="1:19" x14ac:dyDescent="0.25">
      <c r="A138">
        <v>516</v>
      </c>
      <c r="D138" s="1">
        <v>3.4814850000000001E-2</v>
      </c>
      <c r="E138" s="1">
        <v>0.62934559999999995</v>
      </c>
      <c r="F138" s="1">
        <v>0.10390480000000001</v>
      </c>
      <c r="G138" s="5">
        <f t="shared" si="14"/>
        <v>1.0095489128064941</v>
      </c>
      <c r="H138">
        <f t="shared" si="15"/>
        <v>3.5147293967021168E-2</v>
      </c>
      <c r="I138">
        <f t="shared" si="16"/>
        <v>0.63535516625955069</v>
      </c>
      <c r="J138">
        <f t="shared" si="17"/>
        <v>0.1048969778753762</v>
      </c>
      <c r="K138">
        <f t="shared" si="18"/>
        <v>0.99387766108807218</v>
      </c>
      <c r="R138">
        <f t="shared" si="19"/>
        <v>-6.1411572763897231E-3</v>
      </c>
      <c r="S138">
        <f t="shared" si="20"/>
        <v>1.0157677874571256</v>
      </c>
    </row>
    <row r="139" spans="1:19" x14ac:dyDescent="0.25">
      <c r="A139">
        <v>517</v>
      </c>
      <c r="D139" s="1">
        <v>4.1120160000000003E-2</v>
      </c>
      <c r="E139" s="1">
        <v>0.65030679999999996</v>
      </c>
      <c r="F139" s="1">
        <v>9.666748E-2</v>
      </c>
      <c r="G139" s="5">
        <f t="shared" si="14"/>
        <v>1.0083364523015053</v>
      </c>
      <c r="H139">
        <f t="shared" si="15"/>
        <v>4.1462956252470269E-2</v>
      </c>
      <c r="I139">
        <f t="shared" si="16"/>
        <v>0.65572805161954451</v>
      </c>
      <c r="J139">
        <f t="shared" si="17"/>
        <v>9.7473343836126713E-2</v>
      </c>
      <c r="K139">
        <f t="shared" si="18"/>
        <v>0.99653536242989593</v>
      </c>
      <c r="R139">
        <f t="shared" si="19"/>
        <v>-3.4706533258115125E-3</v>
      </c>
      <c r="S139">
        <f t="shared" si="20"/>
        <v>1.0118421185203446</v>
      </c>
    </row>
    <row r="140" spans="1:19" x14ac:dyDescent="0.25">
      <c r="A140">
        <v>518</v>
      </c>
      <c r="D140" s="1">
        <v>4.798504E-2</v>
      </c>
      <c r="E140" s="1">
        <v>0.6708752</v>
      </c>
      <c r="F140" s="1">
        <v>8.9982720000000002E-2</v>
      </c>
      <c r="G140" s="5">
        <f t="shared" si="14"/>
        <v>1.0063650420652526</v>
      </c>
      <c r="H140">
        <f t="shared" si="15"/>
        <v>4.8290466798102824E-2</v>
      </c>
      <c r="I140">
        <f t="shared" si="16"/>
        <v>0.67514534886853472</v>
      </c>
      <c r="J140">
        <f t="shared" si="17"/>
        <v>9.0555463797945851E-2</v>
      </c>
      <c r="K140">
        <f t="shared" si="18"/>
        <v>0.99843827766829396</v>
      </c>
      <c r="R140">
        <f t="shared" si="19"/>
        <v>-1.5629430911837936E-3</v>
      </c>
      <c r="S140">
        <f t="shared" si="20"/>
        <v>1.0079391631653689</v>
      </c>
    </row>
    <row r="141" spans="1:19" x14ac:dyDescent="0.25">
      <c r="A141">
        <v>519</v>
      </c>
      <c r="D141" s="1">
        <v>5.5378610000000002E-2</v>
      </c>
      <c r="E141" s="1">
        <v>0.69084239999999997</v>
      </c>
      <c r="F141" s="1">
        <v>8.3845310000000006E-2</v>
      </c>
      <c r="G141" s="5">
        <f t="shared" si="14"/>
        <v>1.0036478933093766</v>
      </c>
      <c r="H141">
        <f t="shared" si="15"/>
        <v>5.558062526090158E-2</v>
      </c>
      <c r="I141">
        <f t="shared" si="16"/>
        <v>0.69336251936879367</v>
      </c>
      <c r="J141">
        <f t="shared" si="17"/>
        <v>8.4151168745371624E-2</v>
      </c>
      <c r="K141">
        <f t="shared" si="18"/>
        <v>0.99959080761309915</v>
      </c>
      <c r="R141">
        <f t="shared" si="19"/>
        <v>-4.0927612895082368E-4</v>
      </c>
      <c r="S141">
        <f t="shared" si="20"/>
        <v>1.0040587465044475</v>
      </c>
    </row>
    <row r="142" spans="1:19" x14ac:dyDescent="0.25">
      <c r="A142">
        <v>520</v>
      </c>
      <c r="D142" s="1">
        <v>6.3270000000000007E-2</v>
      </c>
      <c r="E142" s="1">
        <v>0.71</v>
      </c>
      <c r="F142" s="1">
        <v>7.8249990000000005E-2</v>
      </c>
      <c r="G142" s="5">
        <f t="shared" si="14"/>
        <v>1.0001996924925736</v>
      </c>
      <c r="H142">
        <f t="shared" si="15"/>
        <v>6.3282634544005137E-2</v>
      </c>
      <c r="I142">
        <f t="shared" si="16"/>
        <v>0.71014178166972719</v>
      </c>
      <c r="J142">
        <f t="shared" si="17"/>
        <v>7.8265615935546956E-2</v>
      </c>
      <c r="K142">
        <f t="shared" si="18"/>
        <v>0.9999989973639738</v>
      </c>
      <c r="R142">
        <f t="shared" si="19"/>
        <v>-1.0026365288506262E-6</v>
      </c>
      <c r="S142">
        <f t="shared" si="20"/>
        <v>1.0002006953298241</v>
      </c>
    </row>
    <row r="143" spans="1:19" x14ac:dyDescent="0.25">
      <c r="A143">
        <v>521</v>
      </c>
      <c r="D143" s="1">
        <v>7.1635009999999999E-2</v>
      </c>
      <c r="E143" s="1">
        <v>0.72818519999999998</v>
      </c>
      <c r="F143" s="1">
        <v>7.3208990000000002E-2</v>
      </c>
      <c r="G143" s="5">
        <f t="shared" si="14"/>
        <v>0.99603651808092575</v>
      </c>
      <c r="H143">
        <f t="shared" si="15"/>
        <v>7.1351085933092293E-2</v>
      </c>
      <c r="I143">
        <f t="shared" si="16"/>
        <v>0.72529905112606252</v>
      </c>
      <c r="J143">
        <f t="shared" si="17"/>
        <v>7.2918827491821311E-2</v>
      </c>
      <c r="K143">
        <f t="shared" si="18"/>
        <v>0.99967048213572951</v>
      </c>
      <c r="R143">
        <f t="shared" si="19"/>
        <v>-3.2957216721142112E-4</v>
      </c>
      <c r="S143">
        <f t="shared" si="20"/>
        <v>0.99636483809440879</v>
      </c>
    </row>
    <row r="144" spans="1:19" x14ac:dyDescent="0.25">
      <c r="A144">
        <v>522</v>
      </c>
      <c r="D144" s="1">
        <v>8.0462240000000004E-2</v>
      </c>
      <c r="E144" s="1">
        <v>0.7454636</v>
      </c>
      <c r="F144" s="1">
        <v>6.8678160000000002E-2</v>
      </c>
      <c r="G144" s="5">
        <f t="shared" si="14"/>
        <v>0.9911757544369465</v>
      </c>
      <c r="H144">
        <f t="shared" si="15"/>
        <v>7.9752221435686652E-2</v>
      </c>
      <c r="I144">
        <f t="shared" si="16"/>
        <v>0.73888544613528206</v>
      </c>
      <c r="J144">
        <f t="shared" si="17"/>
        <v>6.807212705134133E-2</v>
      </c>
      <c r="K144">
        <f t="shared" si="18"/>
        <v>0.99861442842838144</v>
      </c>
      <c r="R144">
        <f t="shared" si="19"/>
        <v>-1.3865323635084091E-3</v>
      </c>
      <c r="S144">
        <f t="shared" si="20"/>
        <v>0.99255100489270731</v>
      </c>
    </row>
    <row r="145" spans="1:19" x14ac:dyDescent="0.25">
      <c r="A145">
        <v>523</v>
      </c>
      <c r="D145" s="1">
        <v>8.9739959999999994E-2</v>
      </c>
      <c r="E145" s="1">
        <v>0.76196940000000002</v>
      </c>
      <c r="F145" s="1">
        <v>6.4567840000000001E-2</v>
      </c>
      <c r="G145" s="5">
        <f t="shared" si="14"/>
        <v>0.98563600335274015</v>
      </c>
      <c r="H145">
        <f t="shared" si="15"/>
        <v>8.8450935515434759E-2</v>
      </c>
      <c r="I145">
        <f t="shared" si="16"/>
        <v>0.75102447409308537</v>
      </c>
      <c r="J145">
        <f t="shared" si="17"/>
        <v>6.3640387762719186E-2</v>
      </c>
      <c r="K145">
        <f t="shared" si="18"/>
        <v>0.99684147097261366</v>
      </c>
      <c r="R145">
        <f t="shared" si="19"/>
        <v>-3.1635277086231109E-3</v>
      </c>
      <c r="S145">
        <f t="shared" si="20"/>
        <v>0.98875902744200606</v>
      </c>
    </row>
    <row r="146" spans="1:19" x14ac:dyDescent="0.25">
      <c r="A146">
        <v>524</v>
      </c>
      <c r="D146" s="1">
        <v>9.9456450000000002E-2</v>
      </c>
      <c r="E146" s="1">
        <v>0.77783679999999999</v>
      </c>
      <c r="F146" s="1">
        <v>6.0788349999999998E-2</v>
      </c>
      <c r="G146" s="5">
        <f t="shared" si="14"/>
        <v>0.9794369937337819</v>
      </c>
      <c r="H146">
        <f t="shared" si="15"/>
        <v>9.7411326395434192E-2</v>
      </c>
      <c r="I146">
        <f t="shared" si="16"/>
        <v>0.76184213700750492</v>
      </c>
      <c r="J146">
        <f t="shared" si="17"/>
        <v>5.953835877803694E-2</v>
      </c>
      <c r="K146">
        <f t="shared" si="18"/>
        <v>0.99436364588766379</v>
      </c>
      <c r="R146">
        <f t="shared" si="19"/>
        <v>-5.6522982957770244E-3</v>
      </c>
      <c r="S146">
        <f t="shared" si="20"/>
        <v>0.98498873906380902</v>
      </c>
    </row>
    <row r="147" spans="1:19" x14ac:dyDescent="0.25">
      <c r="A147">
        <v>525</v>
      </c>
      <c r="D147" s="1">
        <v>0.1096</v>
      </c>
      <c r="E147" s="1">
        <v>0.79320000000000002</v>
      </c>
      <c r="F147" s="1">
        <v>5.7250009999999997E-2</v>
      </c>
      <c r="G147" s="5">
        <f t="shared" si="14"/>
        <v>0.97259948992810097</v>
      </c>
      <c r="H147">
        <f t="shared" si="15"/>
        <v>0.10659690409611987</v>
      </c>
      <c r="I147">
        <f t="shared" si="16"/>
        <v>0.77146591541096965</v>
      </c>
      <c r="J147">
        <f t="shared" si="17"/>
        <v>5.5681330524378674E-2</v>
      </c>
      <c r="K147">
        <f t="shared" si="18"/>
        <v>0.99119432049192036</v>
      </c>
      <c r="R147">
        <f t="shared" si="19"/>
        <v>-8.8446786150970687E-3</v>
      </c>
      <c r="S147">
        <f t="shared" si="20"/>
        <v>0.98123997466552171</v>
      </c>
    </row>
    <row r="148" spans="1:19" x14ac:dyDescent="0.25">
      <c r="A148">
        <v>526</v>
      </c>
      <c r="D148" s="1">
        <v>0.12016739999999999</v>
      </c>
      <c r="E148" s="1">
        <v>0.80811040000000001</v>
      </c>
      <c r="F148" s="1">
        <v>5.3904349999999997E-2</v>
      </c>
      <c r="G148" s="5">
        <f t="shared" si="14"/>
        <v>0.96514519918134556</v>
      </c>
      <c r="H148">
        <f t="shared" si="15"/>
        <v>0.11597898920810441</v>
      </c>
      <c r="I148">
        <f t="shared" si="16"/>
        <v>0.77994387296851686</v>
      </c>
      <c r="J148">
        <f t="shared" si="17"/>
        <v>5.2025524617490965E-2</v>
      </c>
      <c r="K148">
        <f t="shared" si="18"/>
        <v>0.98734812020689178</v>
      </c>
      <c r="R148">
        <f t="shared" si="19"/>
        <v>-1.2732596357785073E-2</v>
      </c>
      <c r="S148">
        <f t="shared" si="20"/>
        <v>0.97751257072237729</v>
      </c>
    </row>
    <row r="149" spans="1:19" x14ac:dyDescent="0.25">
      <c r="A149">
        <v>527</v>
      </c>
      <c r="D149" s="1">
        <v>0.13111449999999999</v>
      </c>
      <c r="E149" s="1">
        <v>0.82249620000000001</v>
      </c>
      <c r="F149" s="1">
        <v>5.0746640000000003E-2</v>
      </c>
      <c r="G149" s="5">
        <f t="shared" si="14"/>
        <v>0.95709667868156756</v>
      </c>
      <c r="H149">
        <f t="shared" si="15"/>
        <v>0.12548925247699438</v>
      </c>
      <c r="I149">
        <f t="shared" si="16"/>
        <v>0.78720838124821035</v>
      </c>
      <c r="J149">
        <f t="shared" si="17"/>
        <v>4.8569440598249185E-2</v>
      </c>
      <c r="K149">
        <f t="shared" si="18"/>
        <v>0.98284085299280055</v>
      </c>
      <c r="R149">
        <f t="shared" si="19"/>
        <v>-1.7308071237294307E-2</v>
      </c>
      <c r="S149">
        <f t="shared" si="20"/>
        <v>0.97380636525960362</v>
      </c>
    </row>
    <row r="150" spans="1:19" x14ac:dyDescent="0.25">
      <c r="A150">
        <v>528</v>
      </c>
      <c r="D150" s="1">
        <v>0.14236789999999999</v>
      </c>
      <c r="E150" s="1">
        <v>0.83630680000000002</v>
      </c>
      <c r="F150" s="1">
        <v>4.7752759999999998E-2</v>
      </c>
      <c r="G150" s="5">
        <f t="shared" si="14"/>
        <v>0.94847724263883204</v>
      </c>
      <c r="H150">
        <f t="shared" si="15"/>
        <v>0.13503271323228097</v>
      </c>
      <c r="I150">
        <f t="shared" si="16"/>
        <v>0.79321796766410524</v>
      </c>
      <c r="J150">
        <f t="shared" si="17"/>
        <v>4.5292406133193915E-2</v>
      </c>
      <c r="K150">
        <f t="shared" si="18"/>
        <v>0.97768943174904199</v>
      </c>
      <c r="R150">
        <f t="shared" si="19"/>
        <v>-2.2563213827242724E-2</v>
      </c>
      <c r="S150">
        <f t="shared" si="20"/>
        <v>0.97012119783482709</v>
      </c>
    </row>
    <row r="151" spans="1:19" x14ac:dyDescent="0.25">
      <c r="A151">
        <v>529</v>
      </c>
      <c r="D151" s="1">
        <v>0.1538542</v>
      </c>
      <c r="E151" s="1">
        <v>0.84949160000000001</v>
      </c>
      <c r="F151" s="1">
        <v>4.4898590000000002E-2</v>
      </c>
      <c r="G151" s="5">
        <f t="shared" si="14"/>
        <v>0.93931086982418077</v>
      </c>
      <c r="H151">
        <f t="shared" si="15"/>
        <v>0.14451692242810346</v>
      </c>
      <c r="I151">
        <f t="shared" si="16"/>
        <v>0.79793669370433506</v>
      </c>
      <c r="J151">
        <f t="shared" si="17"/>
        <v>4.2173733626779265E-2</v>
      </c>
      <c r="K151">
        <f t="shared" si="18"/>
        <v>0.97191179510528847</v>
      </c>
      <c r="R151">
        <f t="shared" si="19"/>
        <v>-2.8490224415797242E-2</v>
      </c>
      <c r="S151">
        <f t="shared" si="20"/>
        <v>0.96645690952070806</v>
      </c>
    </row>
    <row r="152" spans="1:19" x14ac:dyDescent="0.25">
      <c r="A152">
        <v>530</v>
      </c>
      <c r="D152" s="1">
        <v>0.16550000000000001</v>
      </c>
      <c r="E152" s="1">
        <v>0.86199999999999999</v>
      </c>
      <c r="F152" s="1">
        <v>4.2160000000000003E-2</v>
      </c>
      <c r="G152" s="5">
        <f t="shared" si="14"/>
        <v>0.92962211197031597</v>
      </c>
      <c r="H152">
        <f t="shared" si="15"/>
        <v>0.15385245953108731</v>
      </c>
      <c r="I152">
        <f t="shared" si="16"/>
        <v>0.80133426051841239</v>
      </c>
      <c r="J152">
        <f t="shared" si="17"/>
        <v>3.9192868240668526E-2</v>
      </c>
      <c r="K152">
        <f t="shared" si="18"/>
        <v>0.9655268270193087</v>
      </c>
      <c r="R152">
        <f t="shared" si="19"/>
        <v>-3.5081391876268256E-2</v>
      </c>
      <c r="S152">
        <f t="shared" si="20"/>
        <v>0.96281334288780496</v>
      </c>
    </row>
    <row r="153" spans="1:19" x14ac:dyDescent="0.25">
      <c r="A153">
        <v>531</v>
      </c>
      <c r="D153" s="1">
        <v>0.1772571</v>
      </c>
      <c r="E153" s="1">
        <v>0.8738108</v>
      </c>
      <c r="F153" s="1">
        <v>3.9507279999999999E-2</v>
      </c>
      <c r="G153" s="5">
        <f t="shared" si="14"/>
        <v>0.91943600341287279</v>
      </c>
      <c r="H153">
        <f t="shared" si="15"/>
        <v>0.16297655960055593</v>
      </c>
      <c r="I153">
        <f t="shared" si="16"/>
        <v>0.8034131096910051</v>
      </c>
      <c r="J153">
        <f t="shared" si="17"/>
        <v>3.6324415628913323E-2</v>
      </c>
      <c r="K153">
        <f t="shared" si="18"/>
        <v>0.95855427558578887</v>
      </c>
      <c r="R153">
        <f t="shared" si="19"/>
        <v>-4.2329092553657931E-2</v>
      </c>
      <c r="S153">
        <f t="shared" si="20"/>
        <v>0.95919034198766651</v>
      </c>
    </row>
    <row r="154" spans="1:19" x14ac:dyDescent="0.25">
      <c r="A154">
        <v>532</v>
      </c>
      <c r="D154" s="1">
        <v>0.18914</v>
      </c>
      <c r="E154" s="1">
        <v>0.88496240000000004</v>
      </c>
      <c r="F154" s="1">
        <v>3.6935639999999999E-2</v>
      </c>
      <c r="G154" s="5">
        <f t="shared" si="14"/>
        <v>0.90877797232652768</v>
      </c>
      <c r="H154">
        <f t="shared" si="15"/>
        <v>0.17188626568583945</v>
      </c>
      <c r="I154">
        <f t="shared" si="16"/>
        <v>0.80423433545721756</v>
      </c>
      <c r="J154">
        <f t="shared" si="17"/>
        <v>3.3566296025782587E-2</v>
      </c>
      <c r="K154">
        <f t="shared" si="18"/>
        <v>0.95101467144678409</v>
      </c>
      <c r="R154">
        <f t="shared" si="19"/>
        <v>-5.0225789166910541E-2</v>
      </c>
      <c r="S154">
        <f t="shared" si="20"/>
        <v>0.95558775233614279</v>
      </c>
    </row>
    <row r="155" spans="1:19" x14ac:dyDescent="0.25">
      <c r="A155">
        <v>533</v>
      </c>
      <c r="D155" s="1">
        <v>0.2011694</v>
      </c>
      <c r="E155" s="1">
        <v>0.8954936</v>
      </c>
      <c r="F155" s="1">
        <v>3.445836E-2</v>
      </c>
      <c r="G155" s="5">
        <f t="shared" si="14"/>
        <v>0.89767375388473503</v>
      </c>
      <c r="H155">
        <f t="shared" si="15"/>
        <v>0.18058449046473982</v>
      </c>
      <c r="I155">
        <f t="shared" si="16"/>
        <v>0.80386110149175538</v>
      </c>
      <c r="J155">
        <f t="shared" si="17"/>
        <v>3.0932365373911599E-2</v>
      </c>
      <c r="K155">
        <f t="shared" si="18"/>
        <v>0.94292924617908691</v>
      </c>
      <c r="R155">
        <f t="shared" si="19"/>
        <v>-5.8764029726617338E-2</v>
      </c>
      <c r="S155">
        <f t="shared" si="20"/>
        <v>0.95200542089691775</v>
      </c>
    </row>
    <row r="156" spans="1:19" x14ac:dyDescent="0.25">
      <c r="A156">
        <v>534</v>
      </c>
      <c r="D156" s="1">
        <v>0.21336579999999999</v>
      </c>
      <c r="E156" s="1">
        <v>0.9054432</v>
      </c>
      <c r="F156" s="1">
        <v>3.2088720000000001E-2</v>
      </c>
      <c r="G156" s="5">
        <f t="shared" si="14"/>
        <v>0.88614930564576233</v>
      </c>
      <c r="H156">
        <f t="shared" si="15"/>
        <v>0.18907395551855258</v>
      </c>
      <c r="I156">
        <f t="shared" si="16"/>
        <v>0.80235786298167711</v>
      </c>
      <c r="J156">
        <f t="shared" si="17"/>
        <v>2.8435396947061289E-2</v>
      </c>
      <c r="K156">
        <f t="shared" si="18"/>
        <v>0.93431985101698312</v>
      </c>
      <c r="R156">
        <f t="shared" si="19"/>
        <v>-6.7936446467932843E-2</v>
      </c>
      <c r="S156">
        <f t="shared" si="20"/>
        <v>0.94844319606525707</v>
      </c>
    </row>
    <row r="157" spans="1:19" x14ac:dyDescent="0.25">
      <c r="A157">
        <v>535</v>
      </c>
      <c r="D157" s="1">
        <v>0.2257499</v>
      </c>
      <c r="E157" s="1">
        <v>0.9148501</v>
      </c>
      <c r="F157" s="1">
        <v>2.9839999999999998E-2</v>
      </c>
      <c r="G157" s="5">
        <f t="shared" si="14"/>
        <v>0.87423072544117186</v>
      </c>
      <c r="H157">
        <f t="shared" si="15"/>
        <v>0.19735749884527201</v>
      </c>
      <c r="I157">
        <f t="shared" si="16"/>
        <v>0.79979006659292862</v>
      </c>
      <c r="J157">
        <f t="shared" si="17"/>
        <v>2.6087044847164568E-2</v>
      </c>
      <c r="K157">
        <f t="shared" si="18"/>
        <v>0.92520887625075388</v>
      </c>
      <c r="R157">
        <f t="shared" si="19"/>
        <v>-7.7735754798463702E-2</v>
      </c>
      <c r="S157">
        <f t="shared" si="20"/>
        <v>0.94490092765196765</v>
      </c>
    </row>
    <row r="158" spans="1:19" x14ac:dyDescent="0.25">
      <c r="A158">
        <v>536</v>
      </c>
      <c r="D158" s="1">
        <v>0.2383209</v>
      </c>
      <c r="E158" s="1">
        <v>0.92373479999999997</v>
      </c>
      <c r="F158" s="1">
        <v>2.771181E-2</v>
      </c>
      <c r="G158" s="5">
        <f t="shared" si="14"/>
        <v>0.8619441720161527</v>
      </c>
      <c r="H158">
        <f t="shared" si="15"/>
        <v>0.20541931082464432</v>
      </c>
      <c r="I158">
        <f t="shared" si="16"/>
        <v>0.79620782734850637</v>
      </c>
      <c r="J158">
        <f t="shared" si="17"/>
        <v>2.388603312551894E-2</v>
      </c>
      <c r="K158">
        <f t="shared" si="18"/>
        <v>0.91561917162208817</v>
      </c>
      <c r="R158">
        <f t="shared" si="19"/>
        <v>-8.815475226089553E-2</v>
      </c>
      <c r="S158">
        <f t="shared" si="20"/>
        <v>0.94137846686756665</v>
      </c>
    </row>
    <row r="159" spans="1:19" x14ac:dyDescent="0.25">
      <c r="A159">
        <v>537</v>
      </c>
      <c r="D159" s="1">
        <v>0.25106679999999998</v>
      </c>
      <c r="E159" s="1">
        <v>0.93209240000000004</v>
      </c>
      <c r="F159" s="1">
        <v>2.5694439999999999E-2</v>
      </c>
      <c r="G159" s="5">
        <f t="shared" si="14"/>
        <v>0.8493157886443492</v>
      </c>
      <c r="H159">
        <f t="shared" si="15"/>
        <v>0.21323499724441308</v>
      </c>
      <c r="I159">
        <f t="shared" si="16"/>
        <v>0.79164079179540425</v>
      </c>
      <c r="J159">
        <f t="shared" si="17"/>
        <v>2.1822693572374912E-2</v>
      </c>
      <c r="K159">
        <f t="shared" si="18"/>
        <v>0.90557396801747103</v>
      </c>
      <c r="R159">
        <f t="shared" si="19"/>
        <v>-9.9186317510126853E-2</v>
      </c>
      <c r="S159">
        <f t="shared" si="20"/>
        <v>0.93787566630665731</v>
      </c>
    </row>
    <row r="160" spans="1:19" x14ac:dyDescent="0.25">
      <c r="A160">
        <v>538</v>
      </c>
      <c r="D160" s="1">
        <v>0.26399220000000001</v>
      </c>
      <c r="E160" s="1">
        <v>0.93992260000000005</v>
      </c>
      <c r="F160" s="1">
        <v>2.3787160000000002E-2</v>
      </c>
      <c r="G160" s="5">
        <f t="shared" si="14"/>
        <v>0.83637162991323333</v>
      </c>
      <c r="H160">
        <f t="shared" si="15"/>
        <v>0.22079558659838028</v>
      </c>
      <c r="I160">
        <f t="shared" si="16"/>
        <v>0.78612459695428405</v>
      </c>
      <c r="J160">
        <f t="shared" si="17"/>
        <v>1.9894905780206869E-2</v>
      </c>
      <c r="K160">
        <f t="shared" si="18"/>
        <v>0.8950968007397988</v>
      </c>
      <c r="R160">
        <f t="shared" si="19"/>
        <v>-0.11082340930468362</v>
      </c>
      <c r="S160">
        <f t="shared" si="20"/>
        <v>0.93439237993250668</v>
      </c>
    </row>
    <row r="161" spans="1:19" x14ac:dyDescent="0.25">
      <c r="A161">
        <v>539</v>
      </c>
      <c r="D161" s="1">
        <v>0.27710170000000001</v>
      </c>
      <c r="E161" s="1">
        <v>0.94722519999999999</v>
      </c>
      <c r="F161" s="1">
        <v>2.1989249999999998E-2</v>
      </c>
      <c r="G161" s="5">
        <f t="shared" si="14"/>
        <v>0.82313759184981561</v>
      </c>
      <c r="H161">
        <f t="shared" si="15"/>
        <v>0.22809282603549005</v>
      </c>
      <c r="I161">
        <f t="shared" si="16"/>
        <v>0.77969667006745991</v>
      </c>
      <c r="J161">
        <f t="shared" si="17"/>
        <v>1.8100178291583557E-2</v>
      </c>
      <c r="K161">
        <f t="shared" si="18"/>
        <v>0.88421143461712937</v>
      </c>
      <c r="R161">
        <f t="shared" si="19"/>
        <v>-0.12305906551219185</v>
      </c>
      <c r="S161">
        <f t="shared" si="20"/>
        <v>0.93092846306182497</v>
      </c>
    </row>
    <row r="162" spans="1:19" x14ac:dyDescent="0.25">
      <c r="A162">
        <v>540</v>
      </c>
      <c r="D162" s="1">
        <v>0.29039999999999999</v>
      </c>
      <c r="E162" s="1">
        <v>0.95399999999999996</v>
      </c>
      <c r="F162" s="1">
        <v>2.0299999999999999E-2</v>
      </c>
      <c r="G162" s="5">
        <f t="shared" si="14"/>
        <v>0.80963934553070982</v>
      </c>
      <c r="H162">
        <f t="shared" si="15"/>
        <v>0.23511926594211813</v>
      </c>
      <c r="I162">
        <f t="shared" si="16"/>
        <v>0.77239593563629716</v>
      </c>
      <c r="J162">
        <f t="shared" si="17"/>
        <v>1.6435678714273406E-2</v>
      </c>
      <c r="K162">
        <f t="shared" si="18"/>
        <v>0.87294179118576143</v>
      </c>
      <c r="R162">
        <f t="shared" si="19"/>
        <v>-0.13588640212868885</v>
      </c>
      <c r="S162">
        <f t="shared" si="20"/>
        <v>0.92748377234974089</v>
      </c>
    </row>
    <row r="163" spans="1:19" x14ac:dyDescent="0.25">
      <c r="A163">
        <v>541</v>
      </c>
      <c r="D163" s="1">
        <v>0.30389119999999997</v>
      </c>
      <c r="E163" s="1">
        <v>0.96025609999999995</v>
      </c>
      <c r="F163" s="1">
        <v>1.871805E-2</v>
      </c>
      <c r="G163" s="5">
        <f t="shared" si="14"/>
        <v>0.79590227429543281</v>
      </c>
      <c r="H163">
        <f t="shared" si="15"/>
        <v>0.24186769721836821</v>
      </c>
      <c r="I163">
        <f t="shared" si="16"/>
        <v>0.76427001389606253</v>
      </c>
      <c r="J163">
        <f t="shared" si="17"/>
        <v>1.4897738565375625E-2</v>
      </c>
      <c r="K163">
        <f t="shared" si="18"/>
        <v>0.86131187816292998</v>
      </c>
      <c r="R163">
        <f t="shared" si="19"/>
        <v>-0.14929861231155911</v>
      </c>
      <c r="S163">
        <f t="shared" si="20"/>
        <v>0.92405816577497146</v>
      </c>
    </row>
    <row r="164" spans="1:19" x14ac:dyDescent="0.25">
      <c r="A164">
        <v>542</v>
      </c>
      <c r="D164" s="1">
        <v>0.31757259999999998</v>
      </c>
      <c r="E164" s="1">
        <v>0.96600739999999996</v>
      </c>
      <c r="F164" s="1">
        <v>1.724036E-2</v>
      </c>
      <c r="G164" s="5">
        <f t="shared" si="14"/>
        <v>0.78195141465743856</v>
      </c>
      <c r="H164">
        <f t="shared" si="15"/>
        <v>0.24832634382644087</v>
      </c>
      <c r="I164">
        <f t="shared" si="16"/>
        <v>0.75537085299955409</v>
      </c>
      <c r="J164">
        <f t="shared" si="17"/>
        <v>1.3481123891203517E-2</v>
      </c>
      <c r="K164">
        <f t="shared" si="18"/>
        <v>0.84934572140245257</v>
      </c>
      <c r="R164">
        <f t="shared" si="19"/>
        <v>-0.16328896542588178</v>
      </c>
      <c r="S164">
        <f t="shared" si="20"/>
        <v>0.92065150262518369</v>
      </c>
    </row>
    <row r="165" spans="1:19" x14ac:dyDescent="0.25">
      <c r="A165">
        <v>543</v>
      </c>
      <c r="D165" s="1">
        <v>0.33143840000000002</v>
      </c>
      <c r="E165" s="1">
        <v>0.97126060000000003</v>
      </c>
      <c r="F165" s="1">
        <v>1.5863639999999998E-2</v>
      </c>
      <c r="G165" s="5">
        <f t="shared" si="14"/>
        <v>0.76781140098387302</v>
      </c>
      <c r="H165">
        <f t="shared" si="15"/>
        <v>0.25448218224385333</v>
      </c>
      <c r="I165">
        <f t="shared" si="16"/>
        <v>0.74574496200643714</v>
      </c>
      <c r="J165">
        <f t="shared" si="17"/>
        <v>1.2180283653103805E-2</v>
      </c>
      <c r="K165">
        <f t="shared" si="18"/>
        <v>0.8370672995048074</v>
      </c>
      <c r="R165">
        <f t="shared" si="19"/>
        <v>-0.17785080610398407</v>
      </c>
      <c r="S165">
        <f t="shared" si="20"/>
        <v>0.91726364348254341</v>
      </c>
    </row>
    <row r="166" spans="1:19" x14ac:dyDescent="0.25">
      <c r="A166">
        <v>544</v>
      </c>
      <c r="D166" s="1">
        <v>0.34548279999999998</v>
      </c>
      <c r="E166" s="1">
        <v>0.97602250000000002</v>
      </c>
      <c r="F166" s="1">
        <v>1.458461E-2</v>
      </c>
      <c r="G166" s="5">
        <f t="shared" si="14"/>
        <v>0.75350641399250107</v>
      </c>
      <c r="H166">
        <f t="shared" si="15"/>
        <v>0.26032350572408841</v>
      </c>
      <c r="I166">
        <f t="shared" si="16"/>
        <v>0.73543921395099587</v>
      </c>
      <c r="J166">
        <f t="shared" si="17"/>
        <v>1.098959718057917E-2</v>
      </c>
      <c r="K166">
        <f t="shared" si="18"/>
        <v>0.82450048123151165</v>
      </c>
      <c r="R166">
        <f t="shared" si="19"/>
        <v>-0.19297755331799446</v>
      </c>
      <c r="S166">
        <f t="shared" si="20"/>
        <v>0.91389445020945215</v>
      </c>
    </row>
    <row r="167" spans="1:19" x14ac:dyDescent="0.25">
      <c r="A167">
        <v>545</v>
      </c>
      <c r="D167" s="1">
        <v>0.35970000000000002</v>
      </c>
      <c r="E167" s="1">
        <v>0.98029999999999995</v>
      </c>
      <c r="F167" s="1">
        <v>1.34E-2</v>
      </c>
      <c r="G167" s="5">
        <f t="shared" si="14"/>
        <v>0.7390601330927643</v>
      </c>
      <c r="H167">
        <f t="shared" si="15"/>
        <v>0.26583992987346733</v>
      </c>
      <c r="I167">
        <f t="shared" si="16"/>
        <v>0.72450064847083684</v>
      </c>
      <c r="J167">
        <f t="shared" si="17"/>
        <v>9.9034057834430419E-3</v>
      </c>
      <c r="K167">
        <f t="shared" si="18"/>
        <v>0.81166896585240877</v>
      </c>
      <c r="R167">
        <f t="shared" si="19"/>
        <v>-0.20866269946519644</v>
      </c>
      <c r="S167">
        <f t="shared" si="20"/>
        <v>0.91054378593446506</v>
      </c>
    </row>
    <row r="168" spans="1:19" x14ac:dyDescent="0.25">
      <c r="A168">
        <v>546</v>
      </c>
      <c r="D168" s="1">
        <v>0.37408390000000002</v>
      </c>
      <c r="E168" s="1">
        <v>0.98409239999999998</v>
      </c>
      <c r="F168" s="1">
        <v>1.2307230000000001E-2</v>
      </c>
      <c r="G168" s="5">
        <f t="shared" si="14"/>
        <v>0.72449569257757718</v>
      </c>
      <c r="H168">
        <f t="shared" si="15"/>
        <v>0.27102217421262115</v>
      </c>
      <c r="I168">
        <f t="shared" si="16"/>
        <v>0.71297070489833014</v>
      </c>
      <c r="J168">
        <f t="shared" si="17"/>
        <v>8.9165351225615353E-3</v>
      </c>
      <c r="K168">
        <f t="shared" si="18"/>
        <v>0.79859622653369833</v>
      </c>
      <c r="R168">
        <f t="shared" si="19"/>
        <v>-0.22489980946598473</v>
      </c>
      <c r="S168">
        <f t="shared" si="20"/>
        <v>0.90721151503838926</v>
      </c>
    </row>
    <row r="169" spans="1:19" x14ac:dyDescent="0.25">
      <c r="A169">
        <v>547</v>
      </c>
      <c r="D169" s="1">
        <v>0.38863959999999997</v>
      </c>
      <c r="E169" s="1">
        <v>0.98741820000000002</v>
      </c>
      <c r="F169" s="1">
        <v>1.130188E-2</v>
      </c>
      <c r="G169" s="5">
        <f t="shared" si="14"/>
        <v>0.70983564165329016</v>
      </c>
      <c r="H169">
        <f t="shared" si="15"/>
        <v>0.27587023983787801</v>
      </c>
      <c r="I169">
        <f t="shared" si="16"/>
        <v>0.70090463157713678</v>
      </c>
      <c r="J169">
        <f t="shared" si="17"/>
        <v>8.022477241688487E-3</v>
      </c>
      <c r="K169">
        <f t="shared" si="18"/>
        <v>0.78530545685433317</v>
      </c>
      <c r="R169">
        <f t="shared" si="19"/>
        <v>-0.24168251987423037</v>
      </c>
      <c r="S169">
        <f t="shared" si="20"/>
        <v>0.90389750314056205</v>
      </c>
    </row>
    <row r="170" spans="1:19" x14ac:dyDescent="0.25">
      <c r="A170">
        <v>548</v>
      </c>
      <c r="D170" s="1">
        <v>0.40337840000000003</v>
      </c>
      <c r="E170" s="1">
        <v>0.99031279999999999</v>
      </c>
      <c r="F170" s="1">
        <v>1.0377920000000001E-2</v>
      </c>
      <c r="G170" s="5">
        <f t="shared" si="14"/>
        <v>0.69510190827730289</v>
      </c>
      <c r="H170">
        <f t="shared" si="15"/>
        <v>0.28038909559784519</v>
      </c>
      <c r="I170">
        <f t="shared" si="16"/>
        <v>0.68836831707143897</v>
      </c>
      <c r="J170">
        <f t="shared" si="17"/>
        <v>7.213711995949188E-3</v>
      </c>
      <c r="K170">
        <f t="shared" si="18"/>
        <v>0.77181952051887692</v>
      </c>
      <c r="R170">
        <f t="shared" si="19"/>
        <v>-0.25900453799986428</v>
      </c>
      <c r="S170">
        <f t="shared" si="20"/>
        <v>0.90060161708530184</v>
      </c>
    </row>
    <row r="171" spans="1:19" x14ac:dyDescent="0.25">
      <c r="A171">
        <v>549</v>
      </c>
      <c r="D171" s="1">
        <v>0.4183115</v>
      </c>
      <c r="E171" s="1">
        <v>0.99281160000000002</v>
      </c>
      <c r="F171" s="1">
        <v>9.5293059999999995E-3</v>
      </c>
      <c r="G171" s="5">
        <f t="shared" si="14"/>
        <v>0.68031576675613115</v>
      </c>
      <c r="H171">
        <f t="shared" si="15"/>
        <v>0.28458390886540735</v>
      </c>
      <c r="I171">
        <f t="shared" si="16"/>
        <v>0.67542538489838133</v>
      </c>
      <c r="J171">
        <f t="shared" si="17"/>
        <v>6.4829371180438007E-3</v>
      </c>
      <c r="K171">
        <f t="shared" si="18"/>
        <v>0.7581609043161267</v>
      </c>
      <c r="R171">
        <f t="shared" si="19"/>
        <v>-0.27685964104349164</v>
      </c>
      <c r="S171">
        <f t="shared" si="20"/>
        <v>0.89732372492853196</v>
      </c>
    </row>
    <row r="172" spans="1:19" x14ac:dyDescent="0.25">
      <c r="A172">
        <v>550</v>
      </c>
      <c r="D172" s="1">
        <v>0.4334499</v>
      </c>
      <c r="E172" s="1">
        <v>0.99495009999999995</v>
      </c>
      <c r="F172" s="1">
        <v>8.7499989999999996E-3</v>
      </c>
      <c r="G172" s="5">
        <f t="shared" si="14"/>
        <v>0.66549780904133926</v>
      </c>
      <c r="H172">
        <f t="shared" si="15"/>
        <v>0.28845995877918762</v>
      </c>
      <c r="I172">
        <f t="shared" si="16"/>
        <v>0.66213711165546141</v>
      </c>
      <c r="J172">
        <f t="shared" si="17"/>
        <v>5.8231051636139092E-3</v>
      </c>
      <c r="K172">
        <f t="shared" si="18"/>
        <v>0.74435167435484451</v>
      </c>
      <c r="R172">
        <f t="shared" si="19"/>
        <v>-0.2952416752428535</v>
      </c>
      <c r="S172">
        <f t="shared" si="20"/>
        <v>0.89406369592457668</v>
      </c>
    </row>
    <row r="173" spans="1:19" x14ac:dyDescent="0.25">
      <c r="A173">
        <v>551</v>
      </c>
      <c r="D173" s="1">
        <v>0.44879530000000001</v>
      </c>
      <c r="E173" s="1">
        <v>0.99671080000000001</v>
      </c>
      <c r="F173" s="1">
        <v>8.0351999999999993E-3</v>
      </c>
      <c r="G173" s="5">
        <f t="shared" si="14"/>
        <v>0.65066791964664183</v>
      </c>
      <c r="H173">
        <f t="shared" si="15"/>
        <v>0.29201670419819054</v>
      </c>
      <c r="I173">
        <f t="shared" si="16"/>
        <v>0.64852774272534008</v>
      </c>
      <c r="J173">
        <f t="shared" si="17"/>
        <v>5.2282468679446959E-3</v>
      </c>
      <c r="K173">
        <f t="shared" si="18"/>
        <v>0.73041343559084959</v>
      </c>
      <c r="R173">
        <f t="shared" si="19"/>
        <v>-0.31414455503095345</v>
      </c>
      <c r="S173">
        <f t="shared" si="20"/>
        <v>0.8908214005131222</v>
      </c>
    </row>
    <row r="174" spans="1:19" x14ac:dyDescent="0.25">
      <c r="A174">
        <v>552</v>
      </c>
      <c r="D174" s="1">
        <v>0.46433600000000003</v>
      </c>
      <c r="E174" s="1">
        <v>0.99809829999999999</v>
      </c>
      <c r="F174" s="1">
        <v>7.3816000000000003E-3</v>
      </c>
      <c r="G174" s="5">
        <f t="shared" si="14"/>
        <v>0.63584525409668957</v>
      </c>
      <c r="H174">
        <f t="shared" si="15"/>
        <v>0.29524584190624048</v>
      </c>
      <c r="I174">
        <f t="shared" si="16"/>
        <v>0.63463606717697385</v>
      </c>
      <c r="J174">
        <f t="shared" si="17"/>
        <v>4.6935553276401237E-3</v>
      </c>
      <c r="K174">
        <f t="shared" si="18"/>
        <v>0.71636729464357096</v>
      </c>
      <c r="R174">
        <f t="shared" si="19"/>
        <v>-0.33356226220567287</v>
      </c>
      <c r="S174">
        <f t="shared" si="20"/>
        <v>0.88759671030634468</v>
      </c>
    </row>
    <row r="175" spans="1:19" x14ac:dyDescent="0.25">
      <c r="A175">
        <v>553</v>
      </c>
      <c r="D175" s="1">
        <v>0.48006399999999999</v>
      </c>
      <c r="E175" s="1">
        <v>0.999112</v>
      </c>
      <c r="F175" s="1">
        <v>6.7853999999999996E-3</v>
      </c>
      <c r="G175" s="5">
        <f t="shared" si="14"/>
        <v>0.6210482208065361</v>
      </c>
      <c r="H175">
        <f t="shared" si="15"/>
        <v>0.29814289307326897</v>
      </c>
      <c r="I175">
        <f t="shared" si="16"/>
        <v>0.62049672998645988</v>
      </c>
      <c r="J175">
        <f t="shared" si="17"/>
        <v>4.2140605974606699E-3</v>
      </c>
      <c r="K175">
        <f t="shared" si="18"/>
        <v>0.70223382588496819</v>
      </c>
      <c r="R175">
        <f t="shared" si="19"/>
        <v>-0.353488845110699</v>
      </c>
      <c r="S175">
        <f t="shared" si="20"/>
        <v>0.88438949807619927</v>
      </c>
    </row>
    <row r="176" spans="1:19" x14ac:dyDescent="0.25">
      <c r="A176">
        <v>554</v>
      </c>
      <c r="D176" s="1">
        <v>0.4959713</v>
      </c>
      <c r="E176" s="1">
        <v>0.99974819999999998</v>
      </c>
      <c r="F176" s="1">
        <v>6.2427999999999997E-3</v>
      </c>
      <c r="G176" s="5">
        <f t="shared" si="14"/>
        <v>0.6062944662805585</v>
      </c>
      <c r="H176">
        <f t="shared" si="15"/>
        <v>0.30070465462397478</v>
      </c>
      <c r="I176">
        <f t="shared" si="16"/>
        <v>0.60614180133394902</v>
      </c>
      <c r="J176">
        <f t="shared" si="17"/>
        <v>3.7849750940962706E-3</v>
      </c>
      <c r="K176">
        <f t="shared" si="18"/>
        <v>0.68803304076954119</v>
      </c>
      <c r="R176">
        <f t="shared" si="19"/>
        <v>-0.37391841782759366</v>
      </c>
      <c r="S176">
        <f t="shared" si="20"/>
        <v>0.88119963774187227</v>
      </c>
    </row>
    <row r="177" spans="1:19" x14ac:dyDescent="0.25">
      <c r="A177">
        <v>555</v>
      </c>
      <c r="D177" s="1">
        <v>0.51205009999999995</v>
      </c>
      <c r="E177" s="1">
        <v>1</v>
      </c>
      <c r="F177" s="1">
        <v>5.7499990000000004E-3</v>
      </c>
      <c r="G177" s="5">
        <f t="shared" si="14"/>
        <v>0.59160086351060714</v>
      </c>
      <c r="H177">
        <f t="shared" si="15"/>
        <v>0.30292928132069269</v>
      </c>
      <c r="I177">
        <f t="shared" si="16"/>
        <v>0.59160086351060714</v>
      </c>
      <c r="J177">
        <f t="shared" si="17"/>
        <v>3.4017043735851279E-3</v>
      </c>
      <c r="K177">
        <f t="shared" si="18"/>
        <v>0.67378436036097666</v>
      </c>
      <c r="R177">
        <f t="shared" si="19"/>
        <v>-0.39484515937883374</v>
      </c>
      <c r="S177">
        <f t="shared" si="20"/>
        <v>0.87802700435738801</v>
      </c>
    </row>
    <row r="178" spans="1:19" x14ac:dyDescent="0.25">
      <c r="A178">
        <v>556</v>
      </c>
      <c r="D178" s="1">
        <v>0.52829590000000004</v>
      </c>
      <c r="E178" s="1">
        <v>0.99985670000000004</v>
      </c>
      <c r="F178" s="1">
        <v>5.3036000000000003E-3</v>
      </c>
      <c r="G178" s="5">
        <f t="shared" si="14"/>
        <v>0.57698350344541383</v>
      </c>
      <c r="H178">
        <f t="shared" si="15"/>
        <v>0.30481801923784801</v>
      </c>
      <c r="I178">
        <f t="shared" si="16"/>
        <v>0.57690082170937007</v>
      </c>
      <c r="J178">
        <f t="shared" si="17"/>
        <v>3.0600897088730972E-3</v>
      </c>
      <c r="K178">
        <f t="shared" si="18"/>
        <v>0.65950659099884568</v>
      </c>
      <c r="R178">
        <f t="shared" si="19"/>
        <v>-0.41626331294165797</v>
      </c>
      <c r="S178">
        <f t="shared" si="20"/>
        <v>0.87487147409937516</v>
      </c>
    </row>
    <row r="179" spans="1:19" x14ac:dyDescent="0.25">
      <c r="A179">
        <v>557</v>
      </c>
      <c r="D179" s="1">
        <v>0.54469160000000005</v>
      </c>
      <c r="E179" s="1">
        <v>0.99930459999999999</v>
      </c>
      <c r="F179" s="1">
        <v>4.8998000000000002E-3</v>
      </c>
      <c r="G179" s="5">
        <f t="shared" si="14"/>
        <v>0.5624576893966925</v>
      </c>
      <c r="H179">
        <f t="shared" si="15"/>
        <v>0.30636597876978749</v>
      </c>
      <c r="I179">
        <f t="shared" si="16"/>
        <v>0.56206655631948599</v>
      </c>
      <c r="J179">
        <f t="shared" si="17"/>
        <v>2.7559301865059138E-3</v>
      </c>
      <c r="K179">
        <f t="shared" si="18"/>
        <v>0.64521790303766524</v>
      </c>
      <c r="R179">
        <f t="shared" si="19"/>
        <v>-0.43816718507255464</v>
      </c>
      <c r="S179">
        <f t="shared" si="20"/>
        <v>0.87173292425498372</v>
      </c>
    </row>
    <row r="180" spans="1:19" x14ac:dyDescent="0.25">
      <c r="A180">
        <v>558</v>
      </c>
      <c r="D180" s="1">
        <v>0.56120939999999997</v>
      </c>
      <c r="E180" s="1">
        <v>0.99832549999999998</v>
      </c>
      <c r="F180" s="1">
        <v>4.5342000000000004E-3</v>
      </c>
      <c r="G180" s="5">
        <f t="shared" si="14"/>
        <v>0.54803793424193814</v>
      </c>
      <c r="H180">
        <f t="shared" si="15"/>
        <v>0.30756404025315753</v>
      </c>
      <c r="I180">
        <f t="shared" si="16"/>
        <v>0.54712024472105003</v>
      </c>
      <c r="J180">
        <f t="shared" si="17"/>
        <v>2.484913601439796E-3</v>
      </c>
      <c r="K180">
        <f t="shared" si="18"/>
        <v>0.63093581258057474</v>
      </c>
      <c r="R180">
        <f t="shared" si="19"/>
        <v>-0.46055114494223226</v>
      </c>
      <c r="S180">
        <f t="shared" si="20"/>
        <v>0.86861123320995504</v>
      </c>
    </row>
    <row r="181" spans="1:19" x14ac:dyDescent="0.25">
      <c r="A181">
        <v>559</v>
      </c>
      <c r="D181" s="1">
        <v>0.57782149999999999</v>
      </c>
      <c r="E181" s="1">
        <v>0.99689870000000003</v>
      </c>
      <c r="F181" s="1">
        <v>4.2024000000000002E-3</v>
      </c>
      <c r="G181" s="5">
        <f t="shared" si="14"/>
        <v>0.53373796027958242</v>
      </c>
      <c r="H181">
        <f t="shared" si="15"/>
        <v>0.30840526881568875</v>
      </c>
      <c r="I181">
        <f t="shared" si="16"/>
        <v>0.53208267874336734</v>
      </c>
      <c r="J181">
        <f t="shared" si="17"/>
        <v>2.2429804042789171E-3</v>
      </c>
      <c r="K181">
        <f t="shared" si="18"/>
        <v>0.61667716612084289</v>
      </c>
      <c r="R181">
        <f t="shared" si="19"/>
        <v>-0.48340962358091194</v>
      </c>
      <c r="S181">
        <f t="shared" si="20"/>
        <v>0.86550628043684075</v>
      </c>
    </row>
    <row r="182" spans="1:19" x14ac:dyDescent="0.25">
      <c r="A182">
        <v>560</v>
      </c>
      <c r="D182" s="1">
        <v>0.59450000000000003</v>
      </c>
      <c r="E182" s="1">
        <v>0.995</v>
      </c>
      <c r="F182" s="1">
        <v>3.8999999999999998E-3</v>
      </c>
      <c r="G182" s="5">
        <f t="shared" si="14"/>
        <v>0.51957070158886154</v>
      </c>
      <c r="H182">
        <f t="shared" si="15"/>
        <v>0.3088847820945782</v>
      </c>
      <c r="I182">
        <f t="shared" si="16"/>
        <v>0.51697284808091726</v>
      </c>
      <c r="J182">
        <f t="shared" si="17"/>
        <v>2.0263257361965597E-3</v>
      </c>
      <c r="K182">
        <f t="shared" si="18"/>
        <v>0.60245812799639042</v>
      </c>
      <c r="R182">
        <f t="shared" si="19"/>
        <v>-0.50673711313378911</v>
      </c>
      <c r="S182">
        <f t="shared" si="20"/>
        <v>0.86241794648336867</v>
      </c>
    </row>
    <row r="183" spans="1:19" x14ac:dyDescent="0.25">
      <c r="A183">
        <v>561</v>
      </c>
      <c r="D183" s="1">
        <v>0.61122089999999996</v>
      </c>
      <c r="E183" s="1">
        <v>0.9926005</v>
      </c>
      <c r="F183" s="1">
        <v>3.6232E-3</v>
      </c>
      <c r="G183" s="5">
        <f t="shared" si="14"/>
        <v>0.50554830874444523</v>
      </c>
      <c r="H183">
        <f t="shared" si="15"/>
        <v>0.30900169226425767</v>
      </c>
      <c r="I183">
        <f t="shared" si="16"/>
        <v>0.50180750403389074</v>
      </c>
      <c r="J183">
        <f t="shared" si="17"/>
        <v>1.8317026322428739E-3</v>
      </c>
      <c r="K183">
        <f t="shared" si="18"/>
        <v>0.58829417055548561</v>
      </c>
      <c r="R183">
        <f t="shared" si="19"/>
        <v>-0.53052816612650922</v>
      </c>
      <c r="S183">
        <f t="shared" si="20"/>
        <v>0.8593461129609542</v>
      </c>
    </row>
    <row r="184" spans="1:19" x14ac:dyDescent="0.25">
      <c r="A184">
        <v>562</v>
      </c>
      <c r="D184" s="1">
        <v>0.62797579999999997</v>
      </c>
      <c r="E184" s="1">
        <v>0.98974260000000003</v>
      </c>
      <c r="F184" s="1">
        <v>3.3706000000000001E-3</v>
      </c>
      <c r="G184" s="5">
        <f t="shared" si="14"/>
        <v>0.49168215573449653</v>
      </c>
      <c r="H184">
        <f t="shared" si="15"/>
        <v>0.30876449509309506</v>
      </c>
      <c r="I184">
        <f t="shared" si="16"/>
        <v>0.48663877519026549</v>
      </c>
      <c r="J184">
        <f t="shared" si="17"/>
        <v>1.6572638741186941E-3</v>
      </c>
      <c r="K184">
        <f t="shared" si="18"/>
        <v>0.57420006692569181</v>
      </c>
      <c r="R184">
        <f t="shared" si="19"/>
        <v>-0.5547773947405098</v>
      </c>
      <c r="S184">
        <f t="shared" si="20"/>
        <v>0.8562906625333534</v>
      </c>
    </row>
    <row r="185" spans="1:19" x14ac:dyDescent="0.25">
      <c r="A185">
        <v>563</v>
      </c>
      <c r="D185" s="1">
        <v>0.64476020000000001</v>
      </c>
      <c r="E185" s="1">
        <v>0.9864444</v>
      </c>
      <c r="F185" s="1">
        <v>3.1413999999999999E-3</v>
      </c>
      <c r="G185" s="5">
        <f t="shared" si="14"/>
        <v>0.47798284893033272</v>
      </c>
      <c r="H185">
        <f t="shared" si="15"/>
        <v>0.30818431727289108</v>
      </c>
      <c r="I185">
        <f t="shared" si="16"/>
        <v>0.4715035046233727</v>
      </c>
      <c r="J185">
        <f t="shared" si="17"/>
        <v>1.5015353216297472E-3</v>
      </c>
      <c r="K185">
        <f t="shared" si="18"/>
        <v>0.56018988627301702</v>
      </c>
      <c r="R185">
        <f t="shared" si="19"/>
        <v>-0.57947947009807743</v>
      </c>
      <c r="S185">
        <f t="shared" si="20"/>
        <v>0.85325147890545905</v>
      </c>
    </row>
    <row r="186" spans="1:19" x14ac:dyDescent="0.25">
      <c r="A186">
        <v>564</v>
      </c>
      <c r="D186" s="1">
        <v>0.66156970000000004</v>
      </c>
      <c r="E186" s="1">
        <v>0.98272409999999999</v>
      </c>
      <c r="F186" s="1">
        <v>2.9348E-3</v>
      </c>
      <c r="G186" s="5">
        <f t="shared" si="14"/>
        <v>0.46446023795616498</v>
      </c>
      <c r="H186">
        <f t="shared" si="15"/>
        <v>0.3072728202865887</v>
      </c>
      <c r="I186">
        <f t="shared" si="16"/>
        <v>0.45643626933125808</v>
      </c>
      <c r="J186">
        <f t="shared" si="17"/>
        <v>1.3630979063537531E-3</v>
      </c>
      <c r="K186">
        <f t="shared" si="18"/>
        <v>0.54627699143397057</v>
      </c>
      <c r="R186">
        <f t="shared" si="19"/>
        <v>-0.60462912155697979</v>
      </c>
      <c r="S186">
        <f t="shared" si="20"/>
        <v>0.8502284468122342</v>
      </c>
    </row>
    <row r="187" spans="1:19" x14ac:dyDescent="0.25">
      <c r="A187">
        <v>565</v>
      </c>
      <c r="D187" s="1">
        <v>0.6784</v>
      </c>
      <c r="E187" s="1">
        <v>0.97860000000000003</v>
      </c>
      <c r="F187" s="1">
        <v>2.7499989999999999E-3</v>
      </c>
      <c r="G187" s="5">
        <f t="shared" si="14"/>
        <v>0.45112342830847196</v>
      </c>
      <c r="H187">
        <f t="shared" si="15"/>
        <v>0.30604213376446737</v>
      </c>
      <c r="I187">
        <f t="shared" si="16"/>
        <v>0.44146938694267068</v>
      </c>
      <c r="J187">
        <f t="shared" si="17"/>
        <v>1.2405889767248695E-3</v>
      </c>
      <c r="K187">
        <f t="shared" si="18"/>
        <v>0.53247403879986732</v>
      </c>
      <c r="R187">
        <f t="shared" si="19"/>
        <v>-0.63022113601452301</v>
      </c>
      <c r="S187">
        <f t="shared" si="20"/>
        <v>0.84722145200778265</v>
      </c>
    </row>
    <row r="188" spans="1:19" x14ac:dyDescent="0.25">
      <c r="A188">
        <v>566</v>
      </c>
      <c r="D188" s="1">
        <v>0.69523919999999995</v>
      </c>
      <c r="E188" s="1">
        <v>0.9740837</v>
      </c>
      <c r="F188" s="1">
        <v>2.5852000000000002E-3</v>
      </c>
      <c r="G188" s="5">
        <f t="shared" si="14"/>
        <v>0.43798079557631886</v>
      </c>
      <c r="H188">
        <f t="shared" si="15"/>
        <v>0.30450141793184343</v>
      </c>
      <c r="I188">
        <f t="shared" si="16"/>
        <v>0.42662995388392433</v>
      </c>
      <c r="J188">
        <f t="shared" si="17"/>
        <v>1.1322679527238995E-3</v>
      </c>
      <c r="K188">
        <f t="shared" si="18"/>
        <v>0.51879298033016075</v>
      </c>
      <c r="R188">
        <f t="shared" si="19"/>
        <v>-0.65625035722090042</v>
      </c>
      <c r="S188">
        <f t="shared" si="20"/>
        <v>0.84423038125455574</v>
      </c>
    </row>
    <row r="189" spans="1:19" x14ac:dyDescent="0.25">
      <c r="A189">
        <v>567</v>
      </c>
      <c r="D189" s="1">
        <v>0.71205859999999999</v>
      </c>
      <c r="E189" s="1">
        <v>0.96917120000000001</v>
      </c>
      <c r="F189" s="1">
        <v>2.4386E-3</v>
      </c>
      <c r="G189" s="5">
        <f t="shared" si="14"/>
        <v>0.42504000111633039</v>
      </c>
      <c r="H189">
        <f t="shared" si="15"/>
        <v>0.30265338813889264</v>
      </c>
      <c r="I189">
        <f t="shared" si="16"/>
        <v>0.41193652792991525</v>
      </c>
      <c r="J189">
        <f t="shared" si="17"/>
        <v>1.0365025467222832E-3</v>
      </c>
      <c r="K189">
        <f t="shared" si="18"/>
        <v>0.50524506756981769</v>
      </c>
      <c r="R189">
        <f t="shared" si="19"/>
        <v>-0.68271168510168934</v>
      </c>
      <c r="S189">
        <f t="shared" si="20"/>
        <v>0.84125512231269017</v>
      </c>
    </row>
    <row r="190" spans="1:19" x14ac:dyDescent="0.25">
      <c r="A190">
        <v>568</v>
      </c>
      <c r="D190" s="1">
        <v>0.72882840000000004</v>
      </c>
      <c r="E190" s="1">
        <v>0.96385679999999996</v>
      </c>
      <c r="F190" s="1">
        <v>2.3094000000000001E-3</v>
      </c>
      <c r="G190" s="5">
        <f t="shared" si="14"/>
        <v>0.412308009039003</v>
      </c>
      <c r="H190">
        <f t="shared" si="15"/>
        <v>0.30050178653508214</v>
      </c>
      <c r="I190">
        <f t="shared" si="16"/>
        <v>0.39740587820670448</v>
      </c>
      <c r="J190">
        <f t="shared" si="17"/>
        <v>9.5218411607467354E-4</v>
      </c>
      <c r="K190">
        <f t="shared" si="18"/>
        <v>0.49184085754471174</v>
      </c>
      <c r="R190">
        <f t="shared" si="19"/>
        <v>-0.7096000750893634</v>
      </c>
      <c r="S190">
        <f t="shared" si="20"/>
        <v>0.83829556392947968</v>
      </c>
    </row>
    <row r="191" spans="1:19" x14ac:dyDescent="0.25">
      <c r="A191">
        <v>569</v>
      </c>
      <c r="D191" s="1">
        <v>0.74551880000000004</v>
      </c>
      <c r="E191" s="1">
        <v>0.95813490000000001</v>
      </c>
      <c r="F191" s="1">
        <v>2.1968000000000001E-3</v>
      </c>
      <c r="G191" s="5">
        <f t="shared" si="14"/>
        <v>0.39979110436651655</v>
      </c>
      <c r="H191">
        <f t="shared" si="15"/>
        <v>0.29805178437800017</v>
      </c>
      <c r="I191">
        <f t="shared" si="16"/>
        <v>0.38305380980310189</v>
      </c>
      <c r="J191">
        <f t="shared" si="17"/>
        <v>8.7826109807236357E-4</v>
      </c>
      <c r="K191">
        <f t="shared" si="18"/>
        <v>0.47859022040866245</v>
      </c>
      <c r="R191">
        <f t="shared" si="19"/>
        <v>-0.73691053746368473</v>
      </c>
      <c r="S191">
        <f t="shared" si="20"/>
        <v>0.83535159582897389</v>
      </c>
    </row>
    <row r="192" spans="1:19" x14ac:dyDescent="0.25">
      <c r="A192">
        <v>570</v>
      </c>
      <c r="D192" s="1">
        <v>0.7621</v>
      </c>
      <c r="E192" s="1">
        <v>0.95199999999999996</v>
      </c>
      <c r="F192" s="1">
        <v>2.0999999999999999E-3</v>
      </c>
      <c r="G192" s="5">
        <f t="shared" si="14"/>
        <v>0.38749491222615684</v>
      </c>
      <c r="H192">
        <f t="shared" si="15"/>
        <v>0.29530987260755415</v>
      </c>
      <c r="I192">
        <f t="shared" si="16"/>
        <v>0.36889515643930132</v>
      </c>
      <c r="J192">
        <f t="shared" si="17"/>
        <v>8.1373931567492929E-4</v>
      </c>
      <c r="K192">
        <f t="shared" si="18"/>
        <v>0.46550234871604601</v>
      </c>
      <c r="R192">
        <f t="shared" si="19"/>
        <v>-0.76463813670084624</v>
      </c>
      <c r="S192">
        <f t="shared" si="20"/>
        <v>0.83242310870170644</v>
      </c>
    </row>
    <row r="193" spans="1:19" x14ac:dyDescent="0.25">
      <c r="A193">
        <v>571</v>
      </c>
      <c r="D193" s="1">
        <v>0.77854319999999999</v>
      </c>
      <c r="E193" s="1">
        <v>0.94545040000000002</v>
      </c>
      <c r="F193" s="1">
        <v>2.0177329999999999E-3</v>
      </c>
      <c r="G193" s="5">
        <f t="shared" si="14"/>
        <v>0.37542441794780013</v>
      </c>
      <c r="H193">
        <f t="shared" si="15"/>
        <v>0.29228412770721773</v>
      </c>
      <c r="I193">
        <f t="shared" si="16"/>
        <v>0.35494516611851484</v>
      </c>
      <c r="J193">
        <f t="shared" si="17"/>
        <v>7.5750623709906859E-4</v>
      </c>
      <c r="K193">
        <f t="shared" si="18"/>
        <v>0.45258576819479607</v>
      </c>
      <c r="R193">
        <f t="shared" si="19"/>
        <v>-0.79277799083123079</v>
      </c>
      <c r="S193">
        <f t="shared" si="20"/>
        <v>0.82950999419454752</v>
      </c>
    </row>
    <row r="194" spans="1:19" x14ac:dyDescent="0.25">
      <c r="A194">
        <v>572</v>
      </c>
      <c r="D194" s="1">
        <v>0.79482560000000002</v>
      </c>
      <c r="E194" s="1">
        <v>0.93849919999999998</v>
      </c>
      <c r="F194" s="1">
        <v>1.9482E-3</v>
      </c>
      <c r="G194" s="5">
        <f t="shared" si="14"/>
        <v>0.36358398793859886</v>
      </c>
      <c r="H194">
        <f t="shared" si="15"/>
        <v>0.28898586136368959</v>
      </c>
      <c r="I194">
        <f t="shared" si="16"/>
        <v>0.34122328181318468</v>
      </c>
      <c r="J194">
        <f t="shared" si="17"/>
        <v>7.0833432530197831E-4</v>
      </c>
      <c r="K194">
        <f t="shared" si="18"/>
        <v>0.43984834989604965</v>
      </c>
      <c r="R194">
        <f t="shared" si="19"/>
        <v>-0.82132527080566686</v>
      </c>
      <c r="S194">
        <f t="shared" si="20"/>
        <v>0.82661214490068113</v>
      </c>
    </row>
    <row r="195" spans="1:19" x14ac:dyDescent="0.25">
      <c r="A195">
        <v>573</v>
      </c>
      <c r="D195" s="1">
        <v>0.81092640000000005</v>
      </c>
      <c r="E195" s="1">
        <v>0.93116279999999996</v>
      </c>
      <c r="F195" s="1">
        <v>1.8898000000000001E-3</v>
      </c>
      <c r="G195" s="5">
        <f t="shared" ref="G195:G258" si="21">(B$2/A195)*(B$2/A195)*K195</f>
        <v>0.35197739121299854</v>
      </c>
      <c r="H195">
        <f t="shared" ref="H195:H258" si="22">G195*D195</f>
        <v>0.28542775873774856</v>
      </c>
      <c r="I195">
        <f t="shared" ref="I195:I258" si="23">G195*E195</f>
        <v>0.32774825313859107</v>
      </c>
      <c r="J195">
        <f t="shared" ref="J195:J258" si="24">G195*F195</f>
        <v>6.6516687391432461E-4</v>
      </c>
      <c r="K195">
        <f t="shared" ref="K195:K258" si="25">EXP(R195)</f>
        <v>0.42729732359864159</v>
      </c>
      <c r="R195">
        <f t="shared" ref="R195:R258" si="26">-(((B$2-A195)/(C$2*A195))^2)</f>
        <v>-0.85027519987004752</v>
      </c>
      <c r="S195">
        <f t="shared" ref="S195:S258" si="27">(B$2/A195)*(B$2/A195)</f>
        <v>0.82372945434970546</v>
      </c>
    </row>
    <row r="196" spans="1:19" x14ac:dyDescent="0.25">
      <c r="A196">
        <v>574</v>
      </c>
      <c r="D196" s="1">
        <v>0.82682480000000003</v>
      </c>
      <c r="E196" s="1">
        <v>0.92345759999999999</v>
      </c>
      <c r="F196" s="1">
        <v>1.8409329999999999E-3</v>
      </c>
      <c r="G196" s="5">
        <f t="shared" si="21"/>
        <v>0.34060782146143803</v>
      </c>
      <c r="H196">
        <f t="shared" si="22"/>
        <v>0.28162299385828921</v>
      </c>
      <c r="I196">
        <f t="shared" si="23"/>
        <v>0.31453688134800806</v>
      </c>
      <c r="J196">
        <f t="shared" si="24"/>
        <v>6.2703617858646948E-4</v>
      </c>
      <c r="K196">
        <f t="shared" si="25"/>
        <v>0.41493929234904242</v>
      </c>
      <c r="R196">
        <f t="shared" si="26"/>
        <v>-0.87962305294819632</v>
      </c>
      <c r="S196">
        <f t="shared" si="27"/>
        <v>0.82086181699785243</v>
      </c>
    </row>
    <row r="197" spans="1:19" x14ac:dyDescent="0.25">
      <c r="A197">
        <v>575</v>
      </c>
      <c r="D197" s="1">
        <v>0.84250000000000003</v>
      </c>
      <c r="E197" s="1">
        <v>0.91539999999999999</v>
      </c>
      <c r="F197" s="1">
        <v>1.8E-3</v>
      </c>
      <c r="G197" s="5">
        <f t="shared" si="21"/>
        <v>0.32947791954652073</v>
      </c>
      <c r="H197">
        <f t="shared" si="22"/>
        <v>0.2775851472179437</v>
      </c>
      <c r="I197">
        <f t="shared" si="23"/>
        <v>0.30160408755288509</v>
      </c>
      <c r="J197">
        <f t="shared" si="24"/>
        <v>5.9306025518373728E-4</v>
      </c>
      <c r="K197">
        <f t="shared" si="25"/>
        <v>0.40278024802014539</v>
      </c>
      <c r="R197">
        <f t="shared" si="26"/>
        <v>-0.9093641560328547</v>
      </c>
      <c r="S197">
        <f t="shared" si="27"/>
        <v>0.81800912821832716</v>
      </c>
    </row>
    <row r="198" spans="1:19" x14ac:dyDescent="0.25">
      <c r="A198">
        <v>576</v>
      </c>
      <c r="D198" s="1">
        <v>0.85793249999999999</v>
      </c>
      <c r="E198" s="1">
        <v>0.90700639999999999</v>
      </c>
      <c r="F198" s="1">
        <v>1.766267E-3</v>
      </c>
      <c r="G198" s="5">
        <f t="shared" si="21"/>
        <v>0.31858979632101914</v>
      </c>
      <c r="H198">
        <f t="shared" si="22"/>
        <v>0.27332854043218274</v>
      </c>
      <c r="I198">
        <f t="shared" si="23"/>
        <v>0.28896298423786082</v>
      </c>
      <c r="J198">
        <f t="shared" si="24"/>
        <v>5.627146437785375E-4</v>
      </c>
      <c r="K198">
        <f t="shared" si="25"/>
        <v>0.39082558777547682</v>
      </c>
      <c r="R198">
        <f t="shared" si="26"/>
        <v>-0.93949388558467406</v>
      </c>
      <c r="S198">
        <f t="shared" si="27"/>
        <v>0.81517128429176444</v>
      </c>
    </row>
    <row r="199" spans="1:19" x14ac:dyDescent="0.25">
      <c r="A199">
        <v>577</v>
      </c>
      <c r="D199" s="1">
        <v>0.87308160000000001</v>
      </c>
      <c r="E199" s="1">
        <v>0.8982772</v>
      </c>
      <c r="F199" s="1">
        <v>1.7378000000000001E-3</v>
      </c>
      <c r="G199" s="5">
        <f t="shared" si="21"/>
        <v>0.30794505566776881</v>
      </c>
      <c r="H199">
        <f t="shared" si="22"/>
        <v>0.26886116191450465</v>
      </c>
      <c r="I199">
        <f t="shared" si="23"/>
        <v>0.2766200223590875</v>
      </c>
      <c r="J199">
        <f t="shared" si="24"/>
        <v>5.3514691773944869E-4</v>
      </c>
      <c r="K199">
        <f t="shared" si="25"/>
        <v>0.37908013132889562</v>
      </c>
      <c r="R199">
        <f t="shared" si="26"/>
        <v>-0.97000766793909388</v>
      </c>
      <c r="S199">
        <f t="shared" si="27"/>
        <v>0.81234818239680062</v>
      </c>
    </row>
    <row r="200" spans="1:19" x14ac:dyDescent="0.25">
      <c r="A200">
        <v>578</v>
      </c>
      <c r="D200" s="1">
        <v>0.88789439999999997</v>
      </c>
      <c r="E200" s="1">
        <v>0.88920480000000002</v>
      </c>
      <c r="F200" s="1">
        <v>1.7112E-3</v>
      </c>
      <c r="G200" s="5">
        <f t="shared" si="21"/>
        <v>0.29754481766727009</v>
      </c>
      <c r="H200">
        <f t="shared" si="22"/>
        <v>0.26418837735579015</v>
      </c>
      <c r="I200">
        <f t="shared" si="23"/>
        <v>0.26457828008486139</v>
      </c>
      <c r="J200">
        <f t="shared" si="24"/>
        <v>5.0915869199223262E-4</v>
      </c>
      <c r="K200">
        <f t="shared" si="25"/>
        <v>0.36754813889361937</v>
      </c>
      <c r="R200">
        <f t="shared" si="26"/>
        <v>-1.0009009787209917</v>
      </c>
      <c r="S200">
        <f t="shared" si="27"/>
        <v>0.8095397206007604</v>
      </c>
    </row>
    <row r="201" spans="1:19" x14ac:dyDescent="0.25">
      <c r="A201">
        <v>579</v>
      </c>
      <c r="D201" s="1">
        <v>0.90231810000000001</v>
      </c>
      <c r="E201" s="1">
        <v>0.87978160000000005</v>
      </c>
      <c r="F201" s="1">
        <v>1.6830669999999999E-3</v>
      </c>
      <c r="G201" s="5">
        <f t="shared" si="21"/>
        <v>0.28738974180461208</v>
      </c>
      <c r="H201">
        <f t="shared" si="22"/>
        <v>0.25931696578462815</v>
      </c>
      <c r="I201">
        <f t="shared" si="23"/>
        <v>0.25284020686844849</v>
      </c>
      <c r="J201">
        <f t="shared" si="24"/>
        <v>4.8369619056986299E-4</v>
      </c>
      <c r="K201">
        <f t="shared" si="25"/>
        <v>0.35623332971842131</v>
      </c>
      <c r="R201">
        <f t="shared" si="26"/>
        <v>-1.032169342266992</v>
      </c>
      <c r="S201">
        <f t="shared" si="27"/>
        <v>0.80674579785045519</v>
      </c>
    </row>
    <row r="202" spans="1:19" x14ac:dyDescent="0.25">
      <c r="A202">
        <v>580</v>
      </c>
      <c r="D202" s="1">
        <v>0.9163</v>
      </c>
      <c r="E202" s="1">
        <v>0.87</v>
      </c>
      <c r="F202" s="1">
        <v>1.6500009999999999E-3</v>
      </c>
      <c r="G202" s="5">
        <f t="shared" si="21"/>
        <v>0.2774800501331332</v>
      </c>
      <c r="H202">
        <f t="shared" si="22"/>
        <v>0.25425496993698998</v>
      </c>
      <c r="I202">
        <f t="shared" si="23"/>
        <v>0.2414076436158259</v>
      </c>
      <c r="J202">
        <f t="shared" si="24"/>
        <v>4.578423601997199E-4</v>
      </c>
      <c r="K202">
        <f t="shared" si="25"/>
        <v>0.34513890111305245</v>
      </c>
      <c r="R202">
        <f t="shared" si="26"/>
        <v>-1.0638083310553186</v>
      </c>
      <c r="S202">
        <f t="shared" si="27"/>
        <v>0.80396631396309293</v>
      </c>
    </row>
    <row r="203" spans="1:19" x14ac:dyDescent="0.25">
      <c r="A203">
        <v>581</v>
      </c>
      <c r="D203" s="1">
        <v>0.9297995</v>
      </c>
      <c r="E203" s="1">
        <v>0.85986130000000005</v>
      </c>
      <c r="F203" s="1">
        <v>1.6101329999999999E-3</v>
      </c>
      <c r="G203" s="5">
        <f t="shared" si="21"/>
        <v>0.26781555031799753</v>
      </c>
      <c r="H203">
        <f t="shared" si="22"/>
        <v>0.24901476477789894</v>
      </c>
      <c r="I203">
        <f t="shared" si="23"/>
        <v>0.23028422725664879</v>
      </c>
      <c r="J203">
        <f t="shared" si="24"/>
        <v>4.3121865548016828E-4</v>
      </c>
      <c r="K203">
        <f t="shared" si="25"/>
        <v>0.33426754786931062</v>
      </c>
      <c r="R203">
        <f t="shared" si="26"/>
        <v>-1.0958135651430856</v>
      </c>
      <c r="S203">
        <f t="shared" si="27"/>
        <v>0.80120116961729715</v>
      </c>
    </row>
    <row r="204" spans="1:19" x14ac:dyDescent="0.25">
      <c r="A204">
        <v>582</v>
      </c>
      <c r="D204" s="1">
        <v>0.94279840000000004</v>
      </c>
      <c r="E204" s="1">
        <v>0.84939200000000004</v>
      </c>
      <c r="F204" s="1">
        <v>1.5644000000000001E-3</v>
      </c>
      <c r="G204" s="5">
        <f t="shared" si="21"/>
        <v>0.25839565848857565</v>
      </c>
      <c r="H204">
        <f t="shared" si="22"/>
        <v>0.24361501338997554</v>
      </c>
      <c r="I204">
        <f t="shared" si="23"/>
        <v>0.21947920515492825</v>
      </c>
      <c r="J204">
        <f t="shared" si="24"/>
        <v>4.0423416813952775E-4</v>
      </c>
      <c r="K204">
        <f t="shared" si="25"/>
        <v>0.32362148198867785</v>
      </c>
      <c r="R204">
        <f t="shared" si="26"/>
        <v>-1.1281807116109184</v>
      </c>
      <c r="S204">
        <f t="shared" si="27"/>
        <v>0.79845026634423433</v>
      </c>
    </row>
    <row r="205" spans="1:19" x14ac:dyDescent="0.25">
      <c r="A205">
        <v>583</v>
      </c>
      <c r="D205" s="1">
        <v>0.95527759999999995</v>
      </c>
      <c r="E205" s="1">
        <v>0.83862199999999998</v>
      </c>
      <c r="F205" s="1">
        <v>1.5135999999999999E-3</v>
      </c>
      <c r="G205" s="5">
        <f t="shared" si="21"/>
        <v>0.24921942183414481</v>
      </c>
      <c r="H205">
        <f t="shared" si="22"/>
        <v>0.23807373116310943</v>
      </c>
      <c r="I205">
        <f t="shared" si="23"/>
        <v>0.20900088997739419</v>
      </c>
      <c r="J205">
        <f t="shared" si="24"/>
        <v>3.7721851688816158E-4</v>
      </c>
      <c r="K205">
        <f t="shared" si="25"/>
        <v>0.31320245263204138</v>
      </c>
      <c r="R205">
        <f t="shared" si="26"/>
        <v>-1.1609054840147921</v>
      </c>
      <c r="S205">
        <f t="shared" si="27"/>
        <v>0.7957135065188472</v>
      </c>
    </row>
    <row r="206" spans="1:19" x14ac:dyDescent="0.25">
      <c r="A206">
        <v>584</v>
      </c>
      <c r="D206" s="1">
        <v>0.96721789999999996</v>
      </c>
      <c r="E206" s="1">
        <v>0.82758129999999996</v>
      </c>
      <c r="F206" s="1">
        <v>1.4585329999999999E-3</v>
      </c>
      <c r="G206" s="5">
        <f t="shared" si="21"/>
        <v>0.24028554088293397</v>
      </c>
      <c r="H206">
        <f t="shared" si="22"/>
        <v>0.23240847625315553</v>
      </c>
      <c r="I206">
        <f t="shared" si="23"/>
        <v>0.19885582029510163</v>
      </c>
      <c r="J206">
        <f t="shared" si="24"/>
        <v>3.5046439080060833E-4</v>
      </c>
      <c r="K206">
        <f t="shared" si="25"/>
        <v>0.30301176621166442</v>
      </c>
      <c r="R206">
        <f t="shared" si="26"/>
        <v>-1.1939836418449945</v>
      </c>
      <c r="S206">
        <f t="shared" si="27"/>
        <v>0.79299079335119294</v>
      </c>
    </row>
    <row r="207" spans="1:19" x14ac:dyDescent="0.25">
      <c r="A207">
        <v>585</v>
      </c>
      <c r="D207" s="1">
        <v>0.97860000000000003</v>
      </c>
      <c r="E207" s="1">
        <v>0.81630000000000003</v>
      </c>
      <c r="F207" s="1">
        <v>1.4E-3</v>
      </c>
      <c r="G207" s="5">
        <f t="shared" si="21"/>
        <v>0.23159239140993571</v>
      </c>
      <c r="H207">
        <f t="shared" si="22"/>
        <v>0.2266363142337631</v>
      </c>
      <c r="I207">
        <f t="shared" si="23"/>
        <v>0.18904886910793053</v>
      </c>
      <c r="J207">
        <f t="shared" si="24"/>
        <v>3.2422934797390998E-4</v>
      </c>
      <c r="K207">
        <f t="shared" si="25"/>
        <v>0.29305030655027176</v>
      </c>
      <c r="R207">
        <f t="shared" si="26"/>
        <v>-1.2274109899920946</v>
      </c>
      <c r="S207">
        <f t="shared" si="27"/>
        <v>0.79028203087788562</v>
      </c>
    </row>
    <row r="208" spans="1:19" x14ac:dyDescent="0.25">
      <c r="A208">
        <v>586</v>
      </c>
      <c r="D208" s="1">
        <v>0.98938559999999998</v>
      </c>
      <c r="E208" s="1">
        <v>0.80479469999999997</v>
      </c>
      <c r="F208" s="1">
        <v>1.3366669999999999E-3</v>
      </c>
      <c r="G208" s="5">
        <f t="shared" si="21"/>
        <v>0.22313804592413658</v>
      </c>
      <c r="H208">
        <f t="shared" si="22"/>
        <v>0.22076956944947942</v>
      </c>
      <c r="I208">
        <f t="shared" si="23"/>
        <v>0.17958031672810171</v>
      </c>
      <c r="J208">
        <f t="shared" si="24"/>
        <v>2.9826126243127785E-4</v>
      </c>
      <c r="K208">
        <f t="shared" si="25"/>
        <v>0.28331855503680253</v>
      </c>
      <c r="R208">
        <f t="shared" si="26"/>
        <v>-1.2611833782198347</v>
      </c>
      <c r="S208">
        <f t="shared" si="27"/>
        <v>0.78758712395364072</v>
      </c>
    </row>
    <row r="209" spans="1:19" x14ac:dyDescent="0.25">
      <c r="A209">
        <v>587</v>
      </c>
      <c r="D209" s="1">
        <v>0.99954880000000002</v>
      </c>
      <c r="E209" s="1">
        <v>0.79308199999999995</v>
      </c>
      <c r="F209" s="1">
        <v>1.2700000000000001E-3</v>
      </c>
      <c r="G209" s="5">
        <f t="shared" si="21"/>
        <v>0.21492029469090909</v>
      </c>
      <c r="H209">
        <f t="shared" si="22"/>
        <v>0.21482332265394455</v>
      </c>
      <c r="I209">
        <f t="shared" si="23"/>
        <v>0.17044941715405557</v>
      </c>
      <c r="J209">
        <f t="shared" si="24"/>
        <v>2.7294877425745455E-4</v>
      </c>
      <c r="K209">
        <f t="shared" si="25"/>
        <v>0.273816610713078</v>
      </c>
      <c r="R209">
        <f t="shared" si="26"/>
        <v>-1.2952967006448279</v>
      </c>
      <c r="S209">
        <f t="shared" si="27"/>
        <v>0.7849059782429193</v>
      </c>
    </row>
    <row r="210" spans="1:19" x14ac:dyDescent="0.25">
      <c r="A210">
        <v>588</v>
      </c>
      <c r="D210" s="1">
        <v>1.0090892</v>
      </c>
      <c r="E210" s="1">
        <v>0.781192</v>
      </c>
      <c r="F210" s="1">
        <v>1.2049999999999999E-3</v>
      </c>
      <c r="G210" s="5">
        <f t="shared" si="21"/>
        <v>0.20693666625020216</v>
      </c>
      <c r="H210">
        <f t="shared" si="22"/>
        <v>0.20881755499708349</v>
      </c>
      <c r="I210">
        <f t="shared" si="23"/>
        <v>0.16165726818132792</v>
      </c>
      <c r="J210">
        <f t="shared" si="24"/>
        <v>2.4935868283149358E-4</v>
      </c>
      <c r="K210">
        <f t="shared" si="25"/>
        <v>0.26454421023026287</v>
      </c>
      <c r="R210">
        <f t="shared" si="26"/>
        <v>-1.3297468952229758</v>
      </c>
      <c r="S210">
        <f t="shared" si="27"/>
        <v>0.78223850021167229</v>
      </c>
    </row>
    <row r="211" spans="1:19" x14ac:dyDescent="0.25">
      <c r="A211">
        <v>589</v>
      </c>
      <c r="D211" s="1">
        <v>1.0180064</v>
      </c>
      <c r="E211" s="1">
        <v>0.76915469999999997</v>
      </c>
      <c r="F211" s="1">
        <v>1.1466670000000001E-3</v>
      </c>
      <c r="G211" s="5">
        <f t="shared" si="21"/>
        <v>0.19918444739588828</v>
      </c>
      <c r="H211">
        <f t="shared" si="22"/>
        <v>0.20277104222947759</v>
      </c>
      <c r="I211">
        <f t="shared" si="23"/>
        <v>0.15320365388145021</v>
      </c>
      <c r="J211">
        <f t="shared" si="24"/>
        <v>2.2839823274210105E-4</v>
      </c>
      <c r="K211">
        <f t="shared" si="25"/>
        <v>0.25550074761858937</v>
      </c>
      <c r="R211">
        <f t="shared" si="26"/>
        <v>-1.3645299432425049</v>
      </c>
      <c r="S211">
        <f t="shared" si="27"/>
        <v>0.77958459711918393</v>
      </c>
    </row>
    <row r="212" spans="1:19" x14ac:dyDescent="0.25">
      <c r="A212">
        <v>590</v>
      </c>
      <c r="D212" s="1">
        <v>1.0263</v>
      </c>
      <c r="E212" s="1">
        <v>0.75700000000000001</v>
      </c>
      <c r="F212" s="1">
        <v>1.1000000000000001E-3</v>
      </c>
      <c r="G212" s="5">
        <f t="shared" si="21"/>
        <v>0.19166070258614354</v>
      </c>
      <c r="H212">
        <f t="shared" si="22"/>
        <v>0.1967013790641591</v>
      </c>
      <c r="I212">
        <f t="shared" si="23"/>
        <v>0.14508715185771065</v>
      </c>
      <c r="J212">
        <f t="shared" si="24"/>
        <v>2.1082677284475789E-4</v>
      </c>
      <c r="K212">
        <f t="shared" si="25"/>
        <v>0.24668529381831539</v>
      </c>
      <c r="R212">
        <f t="shared" si="26"/>
        <v>-1.3996418688235246</v>
      </c>
      <c r="S212">
        <f t="shared" si="27"/>
        <v>0.77694417701000995</v>
      </c>
    </row>
    <row r="213" spans="1:19" x14ac:dyDescent="0.25">
      <c r="A213">
        <v>591</v>
      </c>
      <c r="D213" s="1">
        <v>1.0339826999999999</v>
      </c>
      <c r="E213" s="1">
        <v>0.74475409999999997</v>
      </c>
      <c r="F213" s="1">
        <v>1.0688E-3</v>
      </c>
      <c r="G213" s="5">
        <f t="shared" si="21"/>
        <v>0.18436229275905167</v>
      </c>
      <c r="H213">
        <f t="shared" si="22"/>
        <v>0.19062742124519469</v>
      </c>
      <c r="I213">
        <f t="shared" si="23"/>
        <v>0.13730457341770402</v>
      </c>
      <c r="J213">
        <f t="shared" si="24"/>
        <v>1.970464185008744E-4</v>
      </c>
      <c r="K213">
        <f t="shared" si="25"/>
        <v>0.23809661592429654</v>
      </c>
      <c r="R213">
        <f t="shared" si="26"/>
        <v>-1.4350787384240211</v>
      </c>
      <c r="S213">
        <f t="shared" si="27"/>
        <v>0.77431714870601165</v>
      </c>
    </row>
    <row r="214" spans="1:19" x14ac:dyDescent="0.25">
      <c r="A214">
        <v>592</v>
      </c>
      <c r="D214" s="1">
        <v>1.040986</v>
      </c>
      <c r="E214" s="1">
        <v>0.73242240000000003</v>
      </c>
      <c r="F214" s="1">
        <v>1.0494E-3</v>
      </c>
      <c r="G214" s="5">
        <f t="shared" si="21"/>
        <v>0.1772858935317328</v>
      </c>
      <c r="H214">
        <f t="shared" si="22"/>
        <v>0.18455213316402438</v>
      </c>
      <c r="I214">
        <f t="shared" si="23"/>
        <v>0.12984815962665622</v>
      </c>
      <c r="J214">
        <f t="shared" si="24"/>
        <v>1.860438166722004E-4</v>
      </c>
      <c r="K214">
        <f t="shared" si="25"/>
        <v>0.22973319610085566</v>
      </c>
      <c r="R214">
        <f t="shared" si="26"/>
        <v>-1.4708366603521832</v>
      </c>
      <c r="S214">
        <f t="shared" si="27"/>
        <v>0.7717034217984855</v>
      </c>
    </row>
    <row r="215" spans="1:19" x14ac:dyDescent="0.25">
      <c r="A215">
        <v>593</v>
      </c>
      <c r="D215" s="1">
        <v>1.047188</v>
      </c>
      <c r="E215" s="1">
        <v>0.72000359999999997</v>
      </c>
      <c r="F215" s="1">
        <v>1.0356E-3</v>
      </c>
      <c r="G215" s="5">
        <f t="shared" si="21"/>
        <v>0.17042801276518482</v>
      </c>
      <c r="H215">
        <f t="shared" si="22"/>
        <v>0.17847016983154837</v>
      </c>
      <c r="I215">
        <f t="shared" si="23"/>
        <v>0.12270878273177901</v>
      </c>
      <c r="J215">
        <f t="shared" si="24"/>
        <v>1.764952500196254E-4</v>
      </c>
      <c r="K215">
        <f t="shared" si="25"/>
        <v>0.22159325012780545</v>
      </c>
      <c r="R215">
        <f t="shared" si="26"/>
        <v>-1.506911784284984</v>
      </c>
      <c r="S215">
        <f t="shared" si="27"/>
        <v>0.76910290664038405</v>
      </c>
    </row>
    <row r="216" spans="1:19" x14ac:dyDescent="0.25">
      <c r="A216">
        <v>594</v>
      </c>
      <c r="D216" s="1">
        <v>1.0524667000000001</v>
      </c>
      <c r="E216" s="1">
        <v>0.70749649999999997</v>
      </c>
      <c r="F216" s="1">
        <v>1.0212000000000001E-3</v>
      </c>
      <c r="G216" s="5">
        <f t="shared" si="21"/>
        <v>0.16378500748070832</v>
      </c>
      <c r="H216">
        <f t="shared" si="22"/>
        <v>0.1723782663326964</v>
      </c>
      <c r="I216">
        <f t="shared" si="23"/>
        <v>0.11587731954507495</v>
      </c>
      <c r="J216">
        <f t="shared" si="24"/>
        <v>1.6725724963929936E-4</v>
      </c>
      <c r="K216">
        <f t="shared" si="25"/>
        <v>0.21367474554253038</v>
      </c>
      <c r="R216">
        <f t="shared" si="26"/>
        <v>-1.5433003007929131</v>
      </c>
      <c r="S216">
        <f t="shared" si="27"/>
        <v>0.76651551433862886</v>
      </c>
    </row>
    <row r="217" spans="1:19" x14ac:dyDescent="0.25">
      <c r="A217">
        <v>595</v>
      </c>
      <c r="D217" s="1">
        <v>1.0567</v>
      </c>
      <c r="E217" s="1">
        <v>0.69489999999999996</v>
      </c>
      <c r="F217" s="1">
        <v>1E-3</v>
      </c>
      <c r="G217" s="5">
        <f t="shared" si="21"/>
        <v>0.15735310011723849</v>
      </c>
      <c r="H217">
        <f t="shared" si="22"/>
        <v>0.16627502089388591</v>
      </c>
      <c r="I217">
        <f t="shared" si="23"/>
        <v>0.10934466927146902</v>
      </c>
      <c r="J217">
        <f t="shared" si="24"/>
        <v>1.573531001172385E-4</v>
      </c>
      <c r="K217">
        <f t="shared" si="25"/>
        <v>0.20597541934692556</v>
      </c>
      <c r="R217">
        <f t="shared" si="26"/>
        <v>-1.5799984408707919</v>
      </c>
      <c r="S217">
        <f t="shared" si="27"/>
        <v>0.76394115674651342</v>
      </c>
    </row>
    <row r="218" spans="1:19" x14ac:dyDescent="0.25">
      <c r="A218">
        <v>596</v>
      </c>
      <c r="D218" s="1">
        <v>1.0597943999999999</v>
      </c>
      <c r="E218" s="1">
        <v>0.68221920000000003</v>
      </c>
      <c r="F218" s="1">
        <v>9.6864E-4</v>
      </c>
      <c r="G218" s="5">
        <f t="shared" si="21"/>
        <v>0.15112839412215964</v>
      </c>
      <c r="H218">
        <f t="shared" si="22"/>
        <v>0.1601650257716577</v>
      </c>
      <c r="I218">
        <f t="shared" si="23"/>
        <v>0.10310269213530446</v>
      </c>
      <c r="J218">
        <f t="shared" si="24"/>
        <v>1.463890076824887E-4</v>
      </c>
      <c r="K218">
        <f t="shared" si="25"/>
        <v>0.19849279525175056</v>
      </c>
      <c r="R218">
        <f t="shared" si="26"/>
        <v>-1.6170024754745607</v>
      </c>
      <c r="S218">
        <f t="shared" si="27"/>
        <v>0.76137974645619688</v>
      </c>
    </row>
    <row r="219" spans="1:19" x14ac:dyDescent="0.25">
      <c r="A219">
        <v>597</v>
      </c>
      <c r="D219" s="1">
        <v>1.0617992000000001</v>
      </c>
      <c r="E219" s="1">
        <v>0.66947159999999994</v>
      </c>
      <c r="F219" s="1">
        <v>9.2991999999999999E-4</v>
      </c>
      <c r="G219" s="5">
        <f t="shared" si="21"/>
        <v>0.14510688887119494</v>
      </c>
      <c r="H219">
        <f t="shared" si="22"/>
        <v>0.15407437851792369</v>
      </c>
      <c r="I219">
        <f t="shared" si="23"/>
        <v>9.7144941063621065E-2</v>
      </c>
      <c r="J219">
        <f t="shared" si="24"/>
        <v>1.349377980991016E-4</v>
      </c>
      <c r="K219">
        <f t="shared" si="25"/>
        <v>0.1912242004345357</v>
      </c>
      <c r="R219">
        <f t="shared" si="26"/>
        <v>-1.6543087150639755</v>
      </c>
      <c r="S219">
        <f t="shared" si="27"/>
        <v>0.75883119679128319</v>
      </c>
    </row>
    <row r="220" spans="1:19" x14ac:dyDescent="0.25">
      <c r="A220">
        <v>598</v>
      </c>
      <c r="D220" s="1">
        <v>1.0628067999999999</v>
      </c>
      <c r="E220" s="1">
        <v>0.65667439999999999</v>
      </c>
      <c r="F220" s="1">
        <v>8.8688000000000005E-4</v>
      </c>
      <c r="G220" s="5">
        <f t="shared" si="21"/>
        <v>0.13928449391578804</v>
      </c>
      <c r="H220">
        <f t="shared" si="22"/>
        <v>0.14803250726825815</v>
      </c>
      <c r="I220">
        <f t="shared" si="23"/>
        <v>9.1464561471453765E-2</v>
      </c>
      <c r="J220">
        <f t="shared" si="24"/>
        <v>1.2352863196403411E-4</v>
      </c>
      <c r="K220">
        <f t="shared" si="25"/>
        <v>0.18416678179061555</v>
      </c>
      <c r="R220">
        <f t="shared" si="26"/>
        <v>-1.6919135091511195</v>
      </c>
      <c r="S220">
        <f t="shared" si="27"/>
        <v>0.75629542179948894</v>
      </c>
    </row>
    <row r="221" spans="1:19" x14ac:dyDescent="0.25">
      <c r="A221">
        <v>599</v>
      </c>
      <c r="D221" s="1">
        <v>1.0629096</v>
      </c>
      <c r="E221" s="1">
        <v>0.64384479999999999</v>
      </c>
      <c r="F221" s="1">
        <v>8.4256000000000001E-4</v>
      </c>
      <c r="G221" s="5">
        <f t="shared" si="21"/>
        <v>0.13365704255899441</v>
      </c>
      <c r="H221">
        <f t="shared" si="22"/>
        <v>0.14206535364356374</v>
      </c>
      <c r="I221">
        <f t="shared" si="23"/>
        <v>8.605439183498724E-2</v>
      </c>
      <c r="J221">
        <f t="shared" si="24"/>
        <v>1.1261407777850634E-4</v>
      </c>
      <c r="K221">
        <f t="shared" si="25"/>
        <v>0.1773175216601228</v>
      </c>
      <c r="R221">
        <f t="shared" si="26"/>
        <v>-1.729813245854646</v>
      </c>
      <c r="S221">
        <f t="shared" si="27"/>
        <v>0.7537723362453963</v>
      </c>
    </row>
    <row r="222" spans="1:19" x14ac:dyDescent="0.25">
      <c r="A222">
        <v>600</v>
      </c>
      <c r="D222" s="1">
        <v>1.0622</v>
      </c>
      <c r="E222" s="1">
        <v>0.63100000000000001</v>
      </c>
      <c r="F222" s="1">
        <v>8.0000000000000004E-4</v>
      </c>
      <c r="G222" s="5">
        <f t="shared" si="21"/>
        <v>0.12822030476330176</v>
      </c>
      <c r="H222">
        <f t="shared" si="22"/>
        <v>0.13619560771957914</v>
      </c>
      <c r="I222">
        <f t="shared" si="23"/>
        <v>8.0907012305643414E-2</v>
      </c>
      <c r="J222">
        <f t="shared" si="24"/>
        <v>1.0257624381064141E-4</v>
      </c>
      <c r="K222">
        <f t="shared" si="25"/>
        <v>0.17067325301686756</v>
      </c>
      <c r="R222">
        <f t="shared" si="26"/>
        <v>-1.7680043514596786</v>
      </c>
      <c r="S222">
        <f t="shared" si="27"/>
        <v>0.75126185560329017</v>
      </c>
    </row>
    <row r="223" spans="1:19" x14ac:dyDescent="0.25">
      <c r="A223">
        <v>601</v>
      </c>
      <c r="D223" s="1">
        <v>1.0607352000000001</v>
      </c>
      <c r="E223" s="1">
        <v>0.61815549999999997</v>
      </c>
      <c r="F223" s="1">
        <v>7.6095999999999998E-4</v>
      </c>
      <c r="G223" s="5">
        <f t="shared" si="21"/>
        <v>0.12296999939600091</v>
      </c>
      <c r="H223">
        <f t="shared" si="22"/>
        <v>0.13043860690331691</v>
      </c>
      <c r="I223">
        <f t="shared" si="23"/>
        <v>7.6014581461634631E-2</v>
      </c>
      <c r="J223">
        <f t="shared" si="24"/>
        <v>9.3575250740380849E-5</v>
      </c>
      <c r="K223">
        <f t="shared" si="25"/>
        <v>0.164230674107952</v>
      </c>
      <c r="R223">
        <f t="shared" si="26"/>
        <v>-1.8064832899832823</v>
      </c>
      <c r="S223">
        <f t="shared" si="27"/>
        <v>0.74876389605007865</v>
      </c>
    </row>
    <row r="224" spans="1:19" x14ac:dyDescent="0.25">
      <c r="A224">
        <v>602</v>
      </c>
      <c r="D224" s="1">
        <v>1.0584435999999999</v>
      </c>
      <c r="E224" s="1">
        <v>0.60531440000000003</v>
      </c>
      <c r="F224" s="1">
        <v>7.2367999999999998E-4</v>
      </c>
      <c r="G224" s="5">
        <f t="shared" si="21"/>
        <v>0.11790180581973528</v>
      </c>
      <c r="H224">
        <f t="shared" si="22"/>
        <v>0.12479241179834155</v>
      </c>
      <c r="I224">
        <f t="shared" si="23"/>
        <v>7.1367660848689576E-2</v>
      </c>
      <c r="J224">
        <f t="shared" si="24"/>
        <v>8.5323178835626019E-5</v>
      </c>
      <c r="K224">
        <f t="shared" si="25"/>
        <v>0.15798636253571874</v>
      </c>
      <c r="R224">
        <f t="shared" si="26"/>
        <v>-1.8452465627454284</v>
      </c>
      <c r="S224">
        <f t="shared" si="27"/>
        <v>0.74627837445829637</v>
      </c>
    </row>
    <row r="225" spans="1:19" x14ac:dyDescent="0.25">
      <c r="A225">
        <v>603</v>
      </c>
      <c r="D225" s="1">
        <v>1.0552244</v>
      </c>
      <c r="E225" s="1">
        <v>0.59247559999999999</v>
      </c>
      <c r="F225" s="1">
        <v>6.8592000000000002E-4</v>
      </c>
      <c r="G225" s="5">
        <f t="shared" si="21"/>
        <v>0.11301137483767482</v>
      </c>
      <c r="H225">
        <f t="shared" si="22"/>
        <v>0.1192523602062605</v>
      </c>
      <c r="I225">
        <f t="shared" si="23"/>
        <v>6.6956482113776292E-2</v>
      </c>
      <c r="J225">
        <f t="shared" si="24"/>
        <v>7.7516762228657912E-5</v>
      </c>
      <c r="K225">
        <f t="shared" si="25"/>
        <v>0.15193678877621244</v>
      </c>
      <c r="R225">
        <f t="shared" si="26"/>
        <v>-1.8842907079453814</v>
      </c>
      <c r="S225">
        <f t="shared" si="27"/>
        <v>0.74380520838918851</v>
      </c>
    </row>
    <row r="226" spans="1:19" x14ac:dyDescent="0.25">
      <c r="A226">
        <v>604</v>
      </c>
      <c r="D226" s="1">
        <v>1.0509767999999999</v>
      </c>
      <c r="E226" s="1">
        <v>0.57963790000000004</v>
      </c>
      <c r="F226" s="1">
        <v>6.4543999999999995E-4</v>
      </c>
      <c r="G226" s="5">
        <f t="shared" si="21"/>
        <v>0.10829433900440071</v>
      </c>
      <c r="H226">
        <f t="shared" si="22"/>
        <v>0.11381483786496023</v>
      </c>
      <c r="I226">
        <f t="shared" si="23"/>
        <v>6.2771503242398927E-2</v>
      </c>
      <c r="J226">
        <f t="shared" si="24"/>
        <v>6.989749816700038E-5</v>
      </c>
      <c r="K226">
        <f t="shared" si="25"/>
        <v>0.1460783291307467</v>
      </c>
      <c r="R226">
        <f t="shared" si="26"/>
        <v>-1.9236123002434271</v>
      </c>
      <c r="S226">
        <f t="shared" si="27"/>
        <v>0.74134431608587459</v>
      </c>
    </row>
    <row r="227" spans="1:19" x14ac:dyDescent="0.25">
      <c r="A227">
        <v>605</v>
      </c>
      <c r="D227" s="1">
        <v>1.0456000000000001</v>
      </c>
      <c r="E227" s="1">
        <v>0.56679999999999997</v>
      </c>
      <c r="F227" s="1">
        <v>5.9999999999999995E-4</v>
      </c>
      <c r="G227" s="5">
        <f t="shared" si="21"/>
        <v>0.10374632231505064</v>
      </c>
      <c r="H227">
        <f t="shared" si="22"/>
        <v>0.10847715461261696</v>
      </c>
      <c r="I227">
        <f t="shared" si="23"/>
        <v>5.8803415488170703E-2</v>
      </c>
      <c r="J227">
        <f t="shared" si="24"/>
        <v>6.2247793389030379E-5</v>
      </c>
      <c r="K227">
        <f t="shared" si="25"/>
        <v>0.1404072781094125</v>
      </c>
      <c r="R227">
        <f t="shared" si="26"/>
        <v>-1.9632079503478601</v>
      </c>
      <c r="S227">
        <f t="shared" si="27"/>
        <v>0.73889561646659241</v>
      </c>
    </row>
    <row r="228" spans="1:19" x14ac:dyDescent="0.25">
      <c r="A228">
        <v>606</v>
      </c>
      <c r="D228" s="1">
        <v>1.0390368999999999</v>
      </c>
      <c r="E228" s="1">
        <v>0.55396109999999998</v>
      </c>
      <c r="F228" s="1">
        <v>5.4786699999999995E-4</v>
      </c>
      <c r="G228" s="5">
        <f t="shared" si="21"/>
        <v>9.9362949286569885E-2</v>
      </c>
      <c r="H228">
        <f t="shared" si="22"/>
        <v>0.10324177080157478</v>
      </c>
      <c r="I228">
        <f t="shared" si="23"/>
        <v>5.504320868603247E-2</v>
      </c>
      <c r="J228">
        <f t="shared" si="24"/>
        <v>5.4437680936785176E-5</v>
      </c>
      <c r="K228">
        <f t="shared" si="25"/>
        <v>0.13491986024744212</v>
      </c>
      <c r="R228">
        <f t="shared" si="26"/>
        <v>-2.0030743046071744</v>
      </c>
      <c r="S228">
        <f t="shared" si="27"/>
        <v>0.73645902911801786</v>
      </c>
    </row>
    <row r="229" spans="1:19" x14ac:dyDescent="0.25">
      <c r="A229">
        <v>607</v>
      </c>
      <c r="D229" s="1">
        <v>1.0313608000000001</v>
      </c>
      <c r="E229" s="1">
        <v>0.54113719999999998</v>
      </c>
      <c r="F229" s="1">
        <v>4.9160000000000002E-4</v>
      </c>
      <c r="G229" s="5">
        <f t="shared" si="21"/>
        <v>9.5139853446056563E-2</v>
      </c>
      <c r="H229">
        <f t="shared" si="22"/>
        <v>9.8123515362007654E-2</v>
      </c>
      <c r="I229">
        <f t="shared" si="23"/>
        <v>5.1483713902209398E-2</v>
      </c>
      <c r="J229">
        <f t="shared" si="24"/>
        <v>4.6770751954081407E-5</v>
      </c>
      <c r="K229">
        <f t="shared" si="25"/>
        <v>0.12961224135726632</v>
      </c>
      <c r="R229">
        <f t="shared" si="26"/>
        <v>-2.0432080446073693</v>
      </c>
      <c r="S229">
        <f t="shared" si="27"/>
        <v>0.7340344742886652</v>
      </c>
    </row>
    <row r="230" spans="1:19" x14ac:dyDescent="0.25">
      <c r="A230">
        <v>608</v>
      </c>
      <c r="D230" s="1">
        <v>1.0226662</v>
      </c>
      <c r="E230" s="1">
        <v>0.52835279999999996</v>
      </c>
      <c r="F230" s="1">
        <v>4.3540000000000001E-4</v>
      </c>
      <c r="G230" s="5">
        <f t="shared" si="21"/>
        <v>9.1072685242173226E-2</v>
      </c>
      <c r="H230">
        <f t="shared" si="22"/>
        <v>9.3136956940409368E-2</v>
      </c>
      <c r="I230">
        <f t="shared" si="23"/>
        <v>4.8118508251220896E-2</v>
      </c>
      <c r="J230">
        <f t="shared" si="24"/>
        <v>3.9653047154442224E-5</v>
      </c>
      <c r="K230">
        <f t="shared" si="25"/>
        <v>0.12448053922086227</v>
      </c>
      <c r="R230">
        <f t="shared" si="26"/>
        <v>-2.083605886774305</v>
      </c>
      <c r="S230">
        <f t="shared" si="27"/>
        <v>0.73162187288235914</v>
      </c>
    </row>
    <row r="231" spans="1:19" x14ac:dyDescent="0.25">
      <c r="A231">
        <v>609</v>
      </c>
      <c r="D231" s="1">
        <v>1.0130477</v>
      </c>
      <c r="E231" s="1">
        <v>0.51563230000000004</v>
      </c>
      <c r="F231" s="1">
        <v>3.8346700000000002E-4</v>
      </c>
      <c r="G231" s="5">
        <f t="shared" si="21"/>
        <v>8.7157119396445298E-2</v>
      </c>
      <c r="H231">
        <f t="shared" si="22"/>
        <v>8.8294319343194302E-2</v>
      </c>
      <c r="I231">
        <f t="shared" si="23"/>
        <v>4.4941025935763705E-2</v>
      </c>
      <c r="J231">
        <f t="shared" si="24"/>
        <v>3.3421879103596692E-5</v>
      </c>
      <c r="K231">
        <f t="shared" si="25"/>
        <v>0.11952083372860335</v>
      </c>
      <c r="R231">
        <f t="shared" si="26"/>
        <v>-2.1242645819810346</v>
      </c>
      <c r="S231">
        <f t="shared" si="27"/>
        <v>0.72922114645178493</v>
      </c>
    </row>
    <row r="232" spans="1:19" x14ac:dyDescent="0.25">
      <c r="A232">
        <v>610</v>
      </c>
      <c r="D232" s="1">
        <v>1.0025999999999999</v>
      </c>
      <c r="E232" s="1">
        <v>0.503</v>
      </c>
      <c r="F232" s="1">
        <v>3.4000000000000002E-4</v>
      </c>
      <c r="G232" s="5">
        <f t="shared" si="21"/>
        <v>8.3388861711973322E-2</v>
      </c>
      <c r="H232">
        <f t="shared" si="22"/>
        <v>8.3605672752424448E-2</v>
      </c>
      <c r="I232">
        <f t="shared" si="23"/>
        <v>4.1944597441122583E-2</v>
      </c>
      <c r="J232">
        <f t="shared" si="24"/>
        <v>2.8352212982070933E-5</v>
      </c>
      <c r="K232">
        <f t="shared" si="25"/>
        <v>0.11472917647228149</v>
      </c>
      <c r="R232">
        <f t="shared" si="26"/>
        <v>-2.1651809151600521</v>
      </c>
      <c r="S232">
        <f t="shared" si="27"/>
        <v>0.72683221719211089</v>
      </c>
    </row>
    <row r="233" spans="1:19" x14ac:dyDescent="0.25">
      <c r="A233">
        <v>611</v>
      </c>
      <c r="D233" s="1">
        <v>0.99136749999999996</v>
      </c>
      <c r="E233" s="1">
        <v>0.49046879999999998</v>
      </c>
      <c r="F233" s="1">
        <v>3.0725300000000001E-4</v>
      </c>
      <c r="G233" s="5">
        <f t="shared" si="21"/>
        <v>7.9763655357672728E-2</v>
      </c>
      <c r="H233">
        <f t="shared" si="22"/>
        <v>7.9075095602797615E-2</v>
      </c>
      <c r="I233">
        <f t="shared" si="23"/>
        <v>3.9121584326891314E-2</v>
      </c>
      <c r="J233">
        <f t="shared" si="24"/>
        <v>2.4507622399611018E-5</v>
      </c>
      <c r="K233">
        <f t="shared" si="25"/>
        <v>0.11010159980130063</v>
      </c>
      <c r="R233">
        <f t="shared" si="26"/>
        <v>-2.2063517049203707</v>
      </c>
      <c r="S233">
        <f t="shared" si="27"/>
        <v>0.72445500793468465</v>
      </c>
    </row>
    <row r="234" spans="1:19" x14ac:dyDescent="0.25">
      <c r="A234">
        <v>612</v>
      </c>
      <c r="D234" s="1">
        <v>0.97933139999999996</v>
      </c>
      <c r="E234" s="1">
        <v>0.47803040000000002</v>
      </c>
      <c r="F234" s="1">
        <v>2.8316000000000002E-4</v>
      </c>
      <c r="G234" s="5">
        <f t="shared" si="21"/>
        <v>7.627728664661397E-2</v>
      </c>
      <c r="H234">
        <f t="shared" si="22"/>
        <v>7.4700741919829769E-2</v>
      </c>
      <c r="I234">
        <f t="shared" si="23"/>
        <v>3.6462861846595536E-2</v>
      </c>
      <c r="J234">
        <f t="shared" si="24"/>
        <v>2.1598676486855214E-5</v>
      </c>
      <c r="K234">
        <f t="shared" si="25"/>
        <v>0.10563412535221711</v>
      </c>
      <c r="R234">
        <f t="shared" si="26"/>
        <v>-2.2477738031693901</v>
      </c>
      <c r="S234">
        <f t="shared" si="27"/>
        <v>0.72208944214080173</v>
      </c>
    </row>
    <row r="235" spans="1:19" x14ac:dyDescent="0.25">
      <c r="A235">
        <v>613</v>
      </c>
      <c r="D235" s="1">
        <v>0.96649160000000001</v>
      </c>
      <c r="E235" s="1">
        <v>0.46567760000000002</v>
      </c>
      <c r="F235" s="1">
        <v>2.6543999999999998E-4</v>
      </c>
      <c r="G235" s="5">
        <f t="shared" si="21"/>
        <v>7.2925590327393361E-2</v>
      </c>
      <c r="H235">
        <f t="shared" si="22"/>
        <v>7.048197047646694E-2</v>
      </c>
      <c r="I235">
        <f t="shared" si="23"/>
        <v>3.3959813882243756E-2</v>
      </c>
      <c r="J235">
        <f t="shared" si="24"/>
        <v>1.9357368696503291E-5</v>
      </c>
      <c r="K235">
        <f t="shared" si="25"/>
        <v>0.10132277206286537</v>
      </c>
      <c r="R235">
        <f t="shared" si="26"/>
        <v>-2.2894440947394545</v>
      </c>
      <c r="S235">
        <f t="shared" si="27"/>
        <v>0.71973544389554334</v>
      </c>
    </row>
    <row r="236" spans="1:19" x14ac:dyDescent="0.25">
      <c r="A236">
        <v>614</v>
      </c>
      <c r="D236" s="1">
        <v>0.95284789999999997</v>
      </c>
      <c r="E236" s="1">
        <v>0.45340320000000001</v>
      </c>
      <c r="F236" s="1">
        <v>2.5181299999999998E-4</v>
      </c>
      <c r="G236" s="5">
        <f t="shared" si="21"/>
        <v>6.9704454407709421E-2</v>
      </c>
      <c r="H236">
        <f t="shared" si="22"/>
        <v>6.641774300303166E-2</v>
      </c>
      <c r="I236">
        <f t="shared" si="23"/>
        <v>3.1604222682709557E-2</v>
      </c>
      <c r="J236">
        <f t="shared" si="24"/>
        <v>1.7552487777768532E-5</v>
      </c>
      <c r="K236">
        <f t="shared" si="25"/>
        <v>9.7163563683229121E-2</v>
      </c>
      <c r="R236">
        <f t="shared" si="26"/>
        <v>-2.3313594970190645</v>
      </c>
      <c r="S236">
        <f t="shared" si="27"/>
        <v>0.71739293790168723</v>
      </c>
    </row>
    <row r="237" spans="1:19" x14ac:dyDescent="0.25">
      <c r="A237">
        <v>615</v>
      </c>
      <c r="D237" s="1">
        <v>0.93840000000000001</v>
      </c>
      <c r="E237" s="1">
        <v>0.44119999999999998</v>
      </c>
      <c r="F237" s="1">
        <v>2.4000000000000001E-4</v>
      </c>
      <c r="G237" s="5">
        <f t="shared" si="21"/>
        <v>6.6609824529474976E-2</v>
      </c>
      <c r="H237">
        <f t="shared" si="22"/>
        <v>6.2506659338459322E-2</v>
      </c>
      <c r="I237">
        <f t="shared" si="23"/>
        <v>2.9388254582404356E-2</v>
      </c>
      <c r="J237">
        <f t="shared" si="24"/>
        <v>1.5986357887073996E-5</v>
      </c>
      <c r="K237">
        <f t="shared" si="25"/>
        <v>9.3152535796032984E-2</v>
      </c>
      <c r="R237">
        <f t="shared" si="26"/>
        <v>-2.3735169595886676</v>
      </c>
      <c r="S237">
        <f t="shared" si="27"/>
        <v>0.7150618494736849</v>
      </c>
    </row>
    <row r="238" spans="1:19" x14ac:dyDescent="0.25">
      <c r="A238">
        <v>616</v>
      </c>
      <c r="D238" s="1">
        <v>0.92319399999999996</v>
      </c>
      <c r="E238" s="1">
        <v>0.42908000000000002</v>
      </c>
      <c r="F238" s="1">
        <v>2.29547E-4</v>
      </c>
      <c r="G238" s="5">
        <f t="shared" si="21"/>
        <v>6.3637707914860328E-2</v>
      </c>
      <c r="H238">
        <f t="shared" si="22"/>
        <v>5.8749950120751564E-2</v>
      </c>
      <c r="I238">
        <f t="shared" si="23"/>
        <v>2.730566771210827E-2</v>
      </c>
      <c r="J238">
        <f t="shared" si="24"/>
        <v>1.4607844938732444E-5</v>
      </c>
      <c r="K238">
        <f t="shared" si="25"/>
        <v>8.928574236072663E-2</v>
      </c>
      <c r="R238">
        <f t="shared" si="26"/>
        <v>-2.4159134638609601</v>
      </c>
      <c r="S238">
        <f t="shared" si="27"/>
        <v>0.71274210453170972</v>
      </c>
    </row>
    <row r="239" spans="1:19" x14ac:dyDescent="0.25">
      <c r="A239">
        <v>617</v>
      </c>
      <c r="D239" s="1">
        <v>0.90724400000000005</v>
      </c>
      <c r="E239" s="1">
        <v>0.41703600000000002</v>
      </c>
      <c r="F239" s="1">
        <v>2.2064E-4</v>
      </c>
      <c r="G239" s="5">
        <f t="shared" si="21"/>
        <v>6.0784176902644191E-2</v>
      </c>
      <c r="H239">
        <f t="shared" si="22"/>
        <v>5.514607978986253E-2</v>
      </c>
      <c r="I239">
        <f t="shared" si="23"/>
        <v>2.5349189998771123E-2</v>
      </c>
      <c r="J239">
        <f t="shared" si="24"/>
        <v>1.3411420791799414E-5</v>
      </c>
      <c r="K239">
        <f t="shared" si="25"/>
        <v>8.5559261795123256E-2</v>
      </c>
      <c r="R239">
        <f t="shared" si="26"/>
        <v>-2.4585460227256384</v>
      </c>
      <c r="S239">
        <f t="shared" si="27"/>
        <v>0.71043362959577094</v>
      </c>
    </row>
    <row r="240" spans="1:19" x14ac:dyDescent="0.25">
      <c r="A240">
        <v>618</v>
      </c>
      <c r="D240" s="1">
        <v>0.89050200000000002</v>
      </c>
      <c r="E240" s="1">
        <v>0.405032</v>
      </c>
      <c r="F240" s="1">
        <v>2.1196E-4</v>
      </c>
      <c r="G240" s="5">
        <f t="shared" si="21"/>
        <v>5.804537209415854E-2</v>
      </c>
      <c r="H240">
        <f t="shared" si="22"/>
        <v>5.1689519940592371E-2</v>
      </c>
      <c r="I240">
        <f t="shared" si="23"/>
        <v>2.3510233150041221E-2</v>
      </c>
      <c r="J240">
        <f t="shared" si="24"/>
        <v>1.2303297069077844E-5</v>
      </c>
      <c r="K240">
        <f t="shared" si="25"/>
        <v>8.1969202609443806E-2</v>
      </c>
      <c r="R240">
        <f t="shared" si="26"/>
        <v>-2.5014116801985526</v>
      </c>
      <c r="S240">
        <f t="shared" si="27"/>
        <v>0.70813635177989442</v>
      </c>
    </row>
    <row r="241" spans="1:19" x14ac:dyDescent="0.25">
      <c r="A241">
        <v>619</v>
      </c>
      <c r="D241" s="1">
        <v>0.87292000000000003</v>
      </c>
      <c r="E241" s="1">
        <v>0.39303199999999999</v>
      </c>
      <c r="F241" s="1">
        <v>2.0218699999999999E-4</v>
      </c>
      <c r="G241" s="5">
        <f t="shared" si="21"/>
        <v>5.5417505127955569E-2</v>
      </c>
      <c r="H241">
        <f t="shared" si="22"/>
        <v>4.8375048576294974E-2</v>
      </c>
      <c r="I241">
        <f t="shared" si="23"/>
        <v>2.1780852875450632E-2</v>
      </c>
      <c r="J241">
        <f t="shared" si="24"/>
        <v>1.1204699109305951E-5</v>
      </c>
      <c r="K241">
        <f t="shared" si="25"/>
        <v>7.8511708607916661E-2</v>
      </c>
      <c r="R241">
        <f t="shared" si="26"/>
        <v>-2.5445075110751856</v>
      </c>
      <c r="S241">
        <f t="shared" si="27"/>
        <v>0.70585019878637045</v>
      </c>
    </row>
    <row r="242" spans="1:19" x14ac:dyDescent="0.25">
      <c r="A242">
        <v>620</v>
      </c>
      <c r="D242" s="1">
        <v>0.85444989999999998</v>
      </c>
      <c r="E242" s="1">
        <v>0.38100000000000001</v>
      </c>
      <c r="F242" s="1">
        <v>1.9000000000000001E-4</v>
      </c>
      <c r="G242" s="5">
        <f t="shared" si="21"/>
        <v>5.2896861102103947E-2</v>
      </c>
      <c r="H242">
        <f t="shared" si="22"/>
        <v>4.5197717679006606E-2</v>
      </c>
      <c r="I242">
        <f t="shared" si="23"/>
        <v>2.0153704079901604E-2</v>
      </c>
      <c r="J242">
        <f t="shared" si="24"/>
        <v>1.0050403609399751E-5</v>
      </c>
      <c r="K242">
        <f t="shared" si="25"/>
        <v>7.5182963673388128E-2</v>
      </c>
      <c r="R242">
        <f t="shared" si="26"/>
        <v>-2.5878306205884019</v>
      </c>
      <c r="S242">
        <f t="shared" si="27"/>
        <v>0.70357509890006364</v>
      </c>
    </row>
    <row r="243" spans="1:19" x14ac:dyDescent="0.25">
      <c r="A243">
        <v>621</v>
      </c>
      <c r="D243" s="1">
        <v>0.83508400000000005</v>
      </c>
      <c r="E243" s="1">
        <v>0.36891839999999998</v>
      </c>
      <c r="F243" s="1">
        <v>1.7421299999999999E-4</v>
      </c>
      <c r="G243" s="5">
        <f t="shared" si="21"/>
        <v>5.0479800662746453E-2</v>
      </c>
      <c r="H243">
        <f t="shared" si="22"/>
        <v>4.2154873856648963E-2</v>
      </c>
      <c r="I243">
        <f t="shared" si="23"/>
        <v>1.862292729281936E-2</v>
      </c>
      <c r="J243">
        <f t="shared" si="24"/>
        <v>8.7942375128590482E-6</v>
      </c>
      <c r="K243">
        <f t="shared" si="25"/>
        <v>7.1979196150623453E-2</v>
      </c>
      <c r="R243">
        <f t="shared" si="26"/>
        <v>-2.631378144070418</v>
      </c>
      <c r="S243">
        <f t="shared" si="27"/>
        <v>0.70131098098279077</v>
      </c>
    </row>
    <row r="244" spans="1:19" x14ac:dyDescent="0.25">
      <c r="A244">
        <v>622</v>
      </c>
      <c r="D244" s="1">
        <v>0.81494599999999995</v>
      </c>
      <c r="E244" s="1">
        <v>0.35682720000000001</v>
      </c>
      <c r="F244" s="1">
        <v>1.5563999999999999E-4</v>
      </c>
      <c r="G244" s="5">
        <f t="shared" si="21"/>
        <v>4.8162761777227406E-2</v>
      </c>
      <c r="H244">
        <f t="shared" si="22"/>
        <v>3.9250050059304362E-2</v>
      </c>
      <c r="I244">
        <f t="shared" si="23"/>
        <v>1.7185783429235081E-2</v>
      </c>
      <c r="J244">
        <f t="shared" si="24"/>
        <v>7.496052243007673E-6</v>
      </c>
      <c r="K244">
        <f t="shared" si="25"/>
        <v>6.8896682844128365E-2</v>
      </c>
      <c r="R244">
        <f t="shared" si="26"/>
        <v>-2.675147246618919</v>
      </c>
      <c r="S244">
        <f t="shared" si="27"/>
        <v>0.69905777446775896</v>
      </c>
    </row>
    <row r="245" spans="1:19" x14ac:dyDescent="0.25">
      <c r="A245">
        <v>623</v>
      </c>
      <c r="D245" s="1">
        <v>0.79418599999999995</v>
      </c>
      <c r="E245" s="1">
        <v>0.34477679999999999</v>
      </c>
      <c r="F245" s="1">
        <v>1.3595999999999999E-4</v>
      </c>
      <c r="G245" s="5">
        <f t="shared" si="21"/>
        <v>4.5942261209729163E-2</v>
      </c>
      <c r="H245">
        <f t="shared" si="22"/>
        <v>3.6486700661109962E-2</v>
      </c>
      <c r="I245">
        <f t="shared" si="23"/>
        <v>1.583982580465455E-2</v>
      </c>
      <c r="J245">
        <f t="shared" si="24"/>
        <v>6.2463098340747766E-6</v>
      </c>
      <c r="K245">
        <f t="shared" si="25"/>
        <v>6.5931752646395558E-2</v>
      </c>
      <c r="R245">
        <f t="shared" si="26"/>
        <v>-2.719135122767284</v>
      </c>
      <c r="S245">
        <f t="shared" si="27"/>
        <v>0.69681540935406627</v>
      </c>
    </row>
    <row r="246" spans="1:19" x14ac:dyDescent="0.25">
      <c r="A246">
        <v>624</v>
      </c>
      <c r="D246" s="1">
        <v>0.77295400000000003</v>
      </c>
      <c r="E246" s="1">
        <v>0.33281759999999999</v>
      </c>
      <c r="F246" s="1">
        <v>1.16853E-4</v>
      </c>
      <c r="G246" s="5">
        <f t="shared" si="21"/>
        <v>4.3814895716952865E-2</v>
      </c>
      <c r="H246">
        <f t="shared" si="22"/>
        <v>3.3866898904001588E-2</v>
      </c>
      <c r="I246">
        <f t="shared" si="23"/>
        <v>1.4582368436766531E-2</v>
      </c>
      <c r="J246">
        <f t="shared" si="24"/>
        <v>5.119902009213093E-6</v>
      </c>
      <c r="K246">
        <f t="shared" si="25"/>
        <v>6.3080789812495139E-2</v>
      </c>
      <c r="R246">
        <f t="shared" si="26"/>
        <v>-2.7633389961588493</v>
      </c>
      <c r="S246">
        <f t="shared" si="27"/>
        <v>0.69458381620126675</v>
      </c>
    </row>
    <row r="247" spans="1:19" x14ac:dyDescent="0.25">
      <c r="A247">
        <v>625</v>
      </c>
      <c r="D247" s="1">
        <v>0.75139999999999996</v>
      </c>
      <c r="E247" s="1">
        <v>0.32100000000000001</v>
      </c>
      <c r="F247" s="1">
        <v>1E-4</v>
      </c>
      <c r="G247" s="5">
        <f t="shared" si="21"/>
        <v>4.1777342980937049E-2</v>
      </c>
      <c r="H247">
        <f t="shared" si="22"/>
        <v>3.1391495515876097E-2</v>
      </c>
      <c r="I247">
        <f t="shared" si="23"/>
        <v>1.3410527096880794E-2</v>
      </c>
      <c r="J247">
        <f t="shared" si="24"/>
        <v>4.1777342980937051E-6</v>
      </c>
      <c r="K247">
        <f t="shared" si="25"/>
        <v>6.0340236896877592E-2</v>
      </c>
      <c r="R247">
        <f t="shared" si="26"/>
        <v>-2.8077561192251603</v>
      </c>
      <c r="S247">
        <f t="shared" si="27"/>
        <v>0.6923629261239922</v>
      </c>
    </row>
    <row r="248" spans="1:19" x14ac:dyDescent="0.25">
      <c r="A248">
        <v>626</v>
      </c>
      <c r="D248" s="1">
        <v>0.7295836</v>
      </c>
      <c r="E248" s="1">
        <v>0.3093381</v>
      </c>
      <c r="F248" s="2">
        <v>8.6133300000000004E-5</v>
      </c>
      <c r="G248" s="5">
        <f t="shared" si="21"/>
        <v>3.982636229564155E-2</v>
      </c>
      <c r="H248">
        <f t="shared" si="22"/>
        <v>2.9056660778558428E-2</v>
      </c>
      <c r="I248">
        <f t="shared" si="23"/>
        <v>1.2319811242445395E-2</v>
      </c>
      <c r="J248">
        <f t="shared" si="24"/>
        <v>3.4303760115191826E-6</v>
      </c>
      <c r="K248">
        <f t="shared" si="25"/>
        <v>5.770659736815531E-2</v>
      </c>
      <c r="R248">
        <f t="shared" si="26"/>
        <v>-2.8523837728681634</v>
      </c>
      <c r="S248">
        <f t="shared" si="27"/>
        <v>0.69015267078663778</v>
      </c>
    </row>
    <row r="249" spans="1:19" x14ac:dyDescent="0.25">
      <c r="A249">
        <v>627</v>
      </c>
      <c r="D249" s="1">
        <v>0.70758880000000002</v>
      </c>
      <c r="E249" s="1">
        <v>0.29785040000000002</v>
      </c>
      <c r="F249" s="1">
        <v>7.4599999999999997E-5</v>
      </c>
      <c r="G249" s="5">
        <f t="shared" si="21"/>
        <v>3.7958795023431864E-2</v>
      </c>
      <c r="H249">
        <f t="shared" si="22"/>
        <v>2.6859218220076125E-2</v>
      </c>
      <c r="I249">
        <f t="shared" si="23"/>
        <v>1.1306042281247191E-2</v>
      </c>
      <c r="J249">
        <f t="shared" si="24"/>
        <v>2.8317261087480171E-6</v>
      </c>
      <c r="K249">
        <f t="shared" si="25"/>
        <v>5.5176437917476569E-2</v>
      </c>
      <c r="R249">
        <f t="shared" si="26"/>
        <v>-2.8972192661462679</v>
      </c>
      <c r="S249">
        <f t="shared" si="27"/>
        <v>0.68795298239810454</v>
      </c>
    </row>
    <row r="250" spans="1:19" x14ac:dyDescent="0.25">
      <c r="A250">
        <v>628</v>
      </c>
      <c r="D250" s="1">
        <v>0.68560220000000005</v>
      </c>
      <c r="E250" s="1">
        <v>0.2865936</v>
      </c>
      <c r="F250" s="1">
        <v>6.4999999999999994E-5</v>
      </c>
      <c r="G250" s="5">
        <f t="shared" si="21"/>
        <v>3.6171564837086785E-2</v>
      </c>
      <c r="H250">
        <f t="shared" si="22"/>
        <v>2.4799304429749345E-2</v>
      </c>
      <c r="I250">
        <f t="shared" si="23"/>
        <v>1.0366538984294115E-2</v>
      </c>
      <c r="J250">
        <f t="shared" si="24"/>
        <v>2.3511517144106407E-6</v>
      </c>
      <c r="K250">
        <f t="shared" si="25"/>
        <v>5.2746390475905597E-2</v>
      </c>
      <c r="R250">
        <f t="shared" si="26"/>
        <v>-2.9422599359642452</v>
      </c>
      <c r="S250">
        <f t="shared" si="27"/>
        <v>0.68576379370660168</v>
      </c>
    </row>
    <row r="251" spans="1:19" x14ac:dyDescent="0.25">
      <c r="A251">
        <v>629</v>
      </c>
      <c r="D251" s="1">
        <v>0.66381040000000002</v>
      </c>
      <c r="E251" s="1">
        <v>0.27562449999999999</v>
      </c>
      <c r="F251" s="2">
        <v>5.6933299999999999E-5</v>
      </c>
      <c r="G251" s="5">
        <f t="shared" si="21"/>
        <v>3.4461677762425064E-2</v>
      </c>
      <c r="H251">
        <f t="shared" si="22"/>
        <v>2.2876020100146489E-2</v>
      </c>
      <c r="I251">
        <f t="shared" si="23"/>
        <v>9.4984827024295268E-3</v>
      </c>
      <c r="J251">
        <f t="shared" si="24"/>
        <v>1.962017038551475E-6</v>
      </c>
      <c r="K251">
        <f t="shared" si="25"/>
        <v>5.0413153955985231E-2</v>
      </c>
      <c r="R251">
        <f t="shared" si="26"/>
        <v>-2.9875031467669069</v>
      </c>
      <c r="S251">
        <f t="shared" si="27"/>
        <v>0.68358503799450632</v>
      </c>
    </row>
    <row r="252" spans="1:19" x14ac:dyDescent="0.25">
      <c r="A252">
        <v>630</v>
      </c>
      <c r="D252" s="1">
        <v>0.64239999999999997</v>
      </c>
      <c r="E252" s="1">
        <v>0.26500000000000001</v>
      </c>
      <c r="F252" s="2">
        <v>5.0000000000000002E-5</v>
      </c>
      <c r="G252" s="5">
        <f t="shared" si="21"/>
        <v>3.2826222036107085E-2</v>
      </c>
      <c r="H252">
        <f t="shared" si="22"/>
        <v>2.1087565035995189E-2</v>
      </c>
      <c r="I252">
        <f t="shared" si="23"/>
        <v>8.6989488395683781E-3</v>
      </c>
      <c r="J252">
        <f t="shared" si="24"/>
        <v>1.6413111018053543E-6</v>
      </c>
      <c r="K252">
        <f t="shared" si="25"/>
        <v>4.8173495732384101E-2</v>
      </c>
      <c r="R252">
        <f t="shared" si="26"/>
        <v>-3.032946290236493</v>
      </c>
      <c r="S252">
        <f t="shared" si="27"/>
        <v>0.68141664907327903</v>
      </c>
    </row>
    <row r="253" spans="1:19" x14ac:dyDescent="0.25">
      <c r="A253">
        <v>631</v>
      </c>
      <c r="D253" s="1">
        <v>0.62151489999999998</v>
      </c>
      <c r="E253" s="1">
        <v>0.25476320000000002</v>
      </c>
      <c r="F253" s="1">
        <v>4.4159999999999997E-5</v>
      </c>
      <c r="G253" s="5">
        <f t="shared" si="21"/>
        <v>3.1262367792616902E-2</v>
      </c>
      <c r="H253">
        <f t="shared" si="22"/>
        <v>1.9430027392391514E-2</v>
      </c>
      <c r="I253">
        <f t="shared" si="23"/>
        <v>7.9645008584240187E-3</v>
      </c>
      <c r="J253">
        <f t="shared" si="24"/>
        <v>1.3805461617219624E-6</v>
      </c>
      <c r="K253">
        <f t="shared" si="25"/>
        <v>4.6024252876220972E-2</v>
      </c>
      <c r="R253">
        <f t="shared" si="26"/>
        <v>-3.0785867849937532</v>
      </c>
      <c r="S253">
        <f t="shared" si="27"/>
        <v>0.67925856127843875</v>
      </c>
    </row>
    <row r="254" spans="1:19" x14ac:dyDescent="0.25">
      <c r="A254">
        <v>632</v>
      </c>
      <c r="D254" s="1">
        <v>0.60111380000000003</v>
      </c>
      <c r="E254" s="1">
        <v>0.24488960000000001</v>
      </c>
      <c r="F254" s="1">
        <v>3.9480000000000001E-5</v>
      </c>
      <c r="G254" s="5">
        <f t="shared" si="21"/>
        <v>2.9767366593876309E-2</v>
      </c>
      <c r="H254">
        <f t="shared" si="22"/>
        <v>1.7893574849238047E-2</v>
      </c>
      <c r="I254">
        <f t="shared" si="23"/>
        <v>7.2897184982277322E-3</v>
      </c>
      <c r="J254">
        <f t="shared" si="24"/>
        <v>1.1752156331262368E-6</v>
      </c>
      <c r="K254">
        <f t="shared" si="25"/>
        <v>4.3962333157326922E-2</v>
      </c>
      <c r="R254">
        <f t="shared" si="26"/>
        <v>-3.1244220763026429</v>
      </c>
      <c r="S254">
        <f t="shared" si="27"/>
        <v>0.67711070946459018</v>
      </c>
    </row>
    <row r="255" spans="1:19" x14ac:dyDescent="0.25">
      <c r="A255">
        <v>633</v>
      </c>
      <c r="D255" s="1">
        <v>0.58110519999999999</v>
      </c>
      <c r="E255" s="1">
        <v>0.2353344</v>
      </c>
      <c r="F255" s="1">
        <v>3.5719999999999997E-5</v>
      </c>
      <c r="G255" s="5">
        <f t="shared" si="21"/>
        <v>2.8338550814383301E-2</v>
      </c>
      <c r="H255">
        <f t="shared" si="22"/>
        <v>1.6467679238702369E-2</v>
      </c>
      <c r="I255">
        <f t="shared" si="23"/>
        <v>6.6690358527724059E-3</v>
      </c>
      <c r="J255">
        <f t="shared" si="24"/>
        <v>1.0122530350897713E-6</v>
      </c>
      <c r="K255">
        <f t="shared" si="25"/>
        <v>4.1984715828344579E-2</v>
      </c>
      <c r="R255">
        <f t="shared" si="26"/>
        <v>-3.1704496357786009</v>
      </c>
      <c r="S255">
        <f t="shared" si="27"/>
        <v>0.67497302900050771</v>
      </c>
    </row>
    <row r="256" spans="1:19" x14ac:dyDescent="0.25">
      <c r="A256">
        <v>634</v>
      </c>
      <c r="D256" s="1">
        <v>0.5613977</v>
      </c>
      <c r="E256" s="1">
        <v>0.2260528</v>
      </c>
      <c r="F256" s="1">
        <v>3.2639999999999999E-5</v>
      </c>
      <c r="G256" s="5">
        <f t="shared" si="21"/>
        <v>2.6973332894208991E-2</v>
      </c>
      <c r="H256">
        <f t="shared" si="22"/>
        <v>1.514276704814327E-2</v>
      </c>
      <c r="I256">
        <f t="shared" si="23"/>
        <v>6.0973974260680464E-3</v>
      </c>
      <c r="J256">
        <f t="shared" si="24"/>
        <v>8.8040958566698139E-7</v>
      </c>
      <c r="K256">
        <f t="shared" si="25"/>
        <v>4.0088452204184742E-2</v>
      </c>
      <c r="R256">
        <f t="shared" si="26"/>
        <v>-3.2166669611003504</v>
      </c>
      <c r="S256">
        <f t="shared" si="27"/>
        <v>0.67284545576427379</v>
      </c>
    </row>
    <row r="257" spans="1:19" x14ac:dyDescent="0.25">
      <c r="A257">
        <v>635</v>
      </c>
      <c r="D257" s="1">
        <v>0.54190000000000005</v>
      </c>
      <c r="E257" s="1">
        <v>0.217</v>
      </c>
      <c r="F257" s="1">
        <v>3.0000000000000001E-5</v>
      </c>
      <c r="G257" s="5">
        <f t="shared" si="21"/>
        <v>2.5669204471628952E-2</v>
      </c>
      <c r="H257">
        <f t="shared" si="22"/>
        <v>1.3910141903175731E-2</v>
      </c>
      <c r="I257">
        <f t="shared" si="23"/>
        <v>5.570217370343483E-3</v>
      </c>
      <c r="J257">
        <f t="shared" si="24"/>
        <v>7.7007613414886856E-7</v>
      </c>
      <c r="K257">
        <f t="shared" si="25"/>
        <v>3.8270666049961995E-2</v>
      </c>
      <c r="R257">
        <f t="shared" si="26"/>
        <v>-3.2630715757251871</v>
      </c>
      <c r="S257">
        <f t="shared" si="27"/>
        <v>0.67072792613846977</v>
      </c>
    </row>
    <row r="258" spans="1:19" x14ac:dyDescent="0.25">
      <c r="A258">
        <v>636</v>
      </c>
      <c r="D258" s="1">
        <v>0.52259949999999999</v>
      </c>
      <c r="E258" s="1">
        <v>0.2081616</v>
      </c>
      <c r="F258" s="2">
        <v>2.7653299999999998E-5</v>
      </c>
      <c r="G258" s="5">
        <f t="shared" si="21"/>
        <v>2.4423735406612652E-2</v>
      </c>
      <c r="H258">
        <f t="shared" si="22"/>
        <v>1.2763831911628068E-2</v>
      </c>
      <c r="I258">
        <f t="shared" si="23"/>
        <v>5.0840838402171403E-3</v>
      </c>
      <c r="J258">
        <f t="shared" si="24"/>
        <v>6.7539688231968161E-7</v>
      </c>
      <c r="K258">
        <f t="shared" si="25"/>
        <v>3.6528553790119773E-2</v>
      </c>
      <c r="R258">
        <f t="shared" si="26"/>
        <v>-3.3096610286076986</v>
      </c>
      <c r="S258">
        <f t="shared" si="27"/>
        <v>0.6686203770054201</v>
      </c>
    </row>
    <row r="259" spans="1:19" x14ac:dyDescent="0.25">
      <c r="A259">
        <v>637</v>
      </c>
      <c r="D259" s="1">
        <v>0.50354639999999995</v>
      </c>
      <c r="E259" s="1">
        <v>0.1995488</v>
      </c>
      <c r="F259" s="1">
        <v>2.5559999999999999E-5</v>
      </c>
      <c r="G259" s="5">
        <f t="shared" ref="G259:G322" si="28">(B$2/A259)*(B$2/A259)*K259</f>
        <v>2.3234572705846356E-2</v>
      </c>
      <c r="H259">
        <f t="shared" ref="H259:H322" si="29">G259*D259</f>
        <v>1.169968544156719E-2</v>
      </c>
      <c r="I259">
        <f t="shared" ref="I259:I322" si="30">G259*E259</f>
        <v>4.6364311019643934E-3</v>
      </c>
      <c r="J259">
        <f t="shared" ref="J259:J322" si="31">G259*F259</f>
        <v>5.9387567836143278E-7</v>
      </c>
      <c r="K259">
        <f t="shared" ref="K259:K322" si="32">EXP(R259)</f>
        <v>3.4859384551030756E-2</v>
      </c>
      <c r="R259">
        <f t="shared" ref="R259:R322" si="33">-(((B$2-A259)/(C$2*A259))^2)</f>
        <v>-3.3564328939218786</v>
      </c>
      <c r="S259">
        <f t="shared" ref="S259:S322" si="34">(B$2/A259)*(B$2/A259)</f>
        <v>0.66652274574248993</v>
      </c>
    </row>
    <row r="260" spans="1:19" x14ac:dyDescent="0.25">
      <c r="A260">
        <v>638</v>
      </c>
      <c r="D260" s="1">
        <v>0.4847436</v>
      </c>
      <c r="E260" s="1">
        <v>0.1911552</v>
      </c>
      <c r="F260" s="1">
        <v>2.3640000000000001E-5</v>
      </c>
      <c r="G260" s="5">
        <f t="shared" si="28"/>
        <v>2.2099439359425588E-2</v>
      </c>
      <c r="H260">
        <f t="shared" si="29"/>
        <v>1.0712561793069654E-2</v>
      </c>
      <c r="I260">
        <f t="shared" si="30"/>
        <v>4.2244227506388699E-3</v>
      </c>
      <c r="J260">
        <f t="shared" si="31"/>
        <v>5.2243074645682097E-7</v>
      </c>
      <c r="K260">
        <f t="shared" si="32"/>
        <v>3.3260500048926812E-2</v>
      </c>
      <c r="R260">
        <f t="shared" si="33"/>
        <v>-3.4033847707865723</v>
      </c>
      <c r="S260">
        <f t="shared" si="34"/>
        <v>0.66443497021743214</v>
      </c>
    </row>
    <row r="261" spans="1:19" x14ac:dyDescent="0.25">
      <c r="A261">
        <v>639</v>
      </c>
      <c r="D261" s="1">
        <v>0.46619389999999999</v>
      </c>
      <c r="E261" s="1">
        <v>0.18297440000000001</v>
      </c>
      <c r="F261" s="2">
        <v>2.18133E-5</v>
      </c>
      <c r="G261" s="5">
        <f t="shared" si="28"/>
        <v>2.1016133098821395E-2</v>
      </c>
      <c r="H261">
        <f t="shared" si="29"/>
        <v>9.7975930522586317E-3</v>
      </c>
      <c r="I261">
        <f t="shared" si="30"/>
        <v>3.8454143440769858E-3</v>
      </c>
      <c r="J261">
        <f t="shared" si="31"/>
        <v>4.5843121612452075E-7</v>
      </c>
      <c r="K261">
        <f t="shared" si="32"/>
        <v>3.1729314334572087E-2</v>
      </c>
      <c r="R261">
        <f t="shared" si="33"/>
        <v>-3.4505142829942317</v>
      </c>
      <c r="S261">
        <f t="shared" si="34"/>
        <v>0.66235698878378635</v>
      </c>
    </row>
    <row r="262" spans="1:19" x14ac:dyDescent="0.25">
      <c r="A262">
        <v>640</v>
      </c>
      <c r="D262" s="1">
        <v>0.44790000000000002</v>
      </c>
      <c r="E262" s="1">
        <v>0.17499999999999999</v>
      </c>
      <c r="F262" s="1">
        <v>2.0000000000000002E-5</v>
      </c>
      <c r="G262" s="5">
        <f t="shared" si="28"/>
        <v>1.9982525085204927E-2</v>
      </c>
      <c r="H262">
        <f t="shared" si="29"/>
        <v>8.9501729856632881E-3</v>
      </c>
      <c r="I262">
        <f t="shared" si="30"/>
        <v>3.496941889910862E-3</v>
      </c>
      <c r="J262">
        <f t="shared" si="31"/>
        <v>3.996505017040986E-7</v>
      </c>
      <c r="K262">
        <f t="shared" si="32"/>
        <v>3.0263313405650819E-2</v>
      </c>
      <c r="R262">
        <f t="shared" si="33"/>
        <v>-3.4978190787429244</v>
      </c>
      <c r="S262">
        <f t="shared" si="34"/>
        <v>0.66028874027632922</v>
      </c>
    </row>
    <row r="263" spans="1:19" x14ac:dyDescent="0.25">
      <c r="A263">
        <v>641</v>
      </c>
      <c r="D263" s="1">
        <v>0.4298613</v>
      </c>
      <c r="E263" s="1">
        <v>0.1672235</v>
      </c>
      <c r="F263" s="2">
        <v>1.8133300000000001E-5</v>
      </c>
      <c r="G263" s="5">
        <f t="shared" si="28"/>
        <v>1.8996558536705555E-2</v>
      </c>
      <c r="H263">
        <f t="shared" si="29"/>
        <v>8.1658853481143476E-3</v>
      </c>
      <c r="I263">
        <f t="shared" si="30"/>
        <v>3.1766710064627815E-3</v>
      </c>
      <c r="J263">
        <f t="shared" si="31"/>
        <v>3.4447029491364285E-7</v>
      </c>
      <c r="K263">
        <f t="shared" si="32"/>
        <v>2.8860054697395904E-2</v>
      </c>
      <c r="R263">
        <f t="shared" si="33"/>
        <v>-3.5452968303715449</v>
      </c>
      <c r="S263">
        <f t="shared" si="34"/>
        <v>0.65823016400657242</v>
      </c>
    </row>
    <row r="264" spans="1:19" x14ac:dyDescent="0.25">
      <c r="A264">
        <v>642</v>
      </c>
      <c r="D264" s="1">
        <v>0.41209800000000002</v>
      </c>
      <c r="E264" s="1">
        <v>0.15964639999999999</v>
      </c>
      <c r="F264" s="1">
        <v>1.6200000000000001E-5</v>
      </c>
      <c r="G264" s="5">
        <f t="shared" si="28"/>
        <v>1.8056247302680829E-2</v>
      </c>
      <c r="H264">
        <f t="shared" si="29"/>
        <v>7.440943400940165E-3</v>
      </c>
      <c r="I264">
        <f t="shared" si="30"/>
        <v>2.8826148793827046E-3</v>
      </c>
      <c r="J264">
        <f t="shared" si="31"/>
        <v>2.9251120630342943E-7</v>
      </c>
      <c r="K264">
        <f t="shared" si="32"/>
        <v>2.7517166461537498E-2</v>
      </c>
      <c r="R264">
        <f t="shared" si="33"/>
        <v>-3.5929452340982135</v>
      </c>
      <c r="S264">
        <f t="shared" si="34"/>
        <v>0.65618119975831091</v>
      </c>
    </row>
    <row r="265" spans="1:19" x14ac:dyDescent="0.25">
      <c r="A265">
        <v>643</v>
      </c>
      <c r="D265" s="1">
        <v>0.39464399999999999</v>
      </c>
      <c r="E265" s="1">
        <v>0.15227760000000001</v>
      </c>
      <c r="F265" s="1">
        <v>1.42E-5</v>
      </c>
      <c r="G265" s="5">
        <f t="shared" si="28"/>
        <v>1.7159674392594793E-2</v>
      </c>
      <c r="H265">
        <f t="shared" si="29"/>
        <v>6.7719625409911792E-3</v>
      </c>
      <c r="I265">
        <f t="shared" si="30"/>
        <v>2.6130340332857931E-3</v>
      </c>
      <c r="J265">
        <f t="shared" si="31"/>
        <v>2.4366737637484603E-7</v>
      </c>
      <c r="K265">
        <f t="shared" si="32"/>
        <v>2.6232347043209307E-2</v>
      </c>
      <c r="R265">
        <f t="shared" si="33"/>
        <v>-3.6407620097617754</v>
      </c>
      <c r="S265">
        <f t="shared" si="34"/>
        <v>0.65414178778321974</v>
      </c>
    </row>
    <row r="266" spans="1:19" x14ac:dyDescent="0.25">
      <c r="A266">
        <v>644</v>
      </c>
      <c r="D266" s="1">
        <v>0.37753330000000002</v>
      </c>
      <c r="E266" s="1">
        <v>0.1451259</v>
      </c>
      <c r="F266" s="2">
        <v>1.21333E-5</v>
      </c>
      <c r="G266" s="5">
        <f t="shared" si="28"/>
        <v>1.6304990466630552E-2</v>
      </c>
      <c r="H266">
        <f t="shared" si="29"/>
        <v>6.1556768573355729E-3</v>
      </c>
      <c r="I266">
        <f t="shared" si="30"/>
        <v>2.3662764159611788E-3</v>
      </c>
      <c r="J266">
        <f t="shared" si="31"/>
        <v>1.9783334082876847E-7</v>
      </c>
      <c r="K266">
        <f t="shared" si="32"/>
        <v>2.5003364065006431E-2</v>
      </c>
      <c r="R266">
        <f t="shared" si="33"/>
        <v>-3.6887449005664137</v>
      </c>
      <c r="S266">
        <f t="shared" si="34"/>
        <v>0.65211186879649818</v>
      </c>
    </row>
    <row r="267" spans="1:19" x14ac:dyDescent="0.25">
      <c r="A267">
        <v>645</v>
      </c>
      <c r="D267" s="1">
        <v>0.36080000000000001</v>
      </c>
      <c r="E267" s="1">
        <v>0.13819999999999999</v>
      </c>
      <c r="F267" s="1">
        <v>1.0000000000000001E-5</v>
      </c>
      <c r="G267" s="5">
        <f t="shared" si="28"/>
        <v>1.5490412294710744E-2</v>
      </c>
      <c r="H267">
        <f t="shared" si="29"/>
        <v>5.5889407559316364E-3</v>
      </c>
      <c r="I267">
        <f t="shared" si="30"/>
        <v>2.1407749791290246E-3</v>
      </c>
      <c r="J267">
        <f t="shared" si="31"/>
        <v>1.5490412294710744E-7</v>
      </c>
      <c r="K267">
        <f t="shared" si="32"/>
        <v>2.3828053526955488E-2</v>
      </c>
      <c r="R267">
        <f t="shared" si="33"/>
        <v>-3.7368916728292865</v>
      </c>
      <c r="S267">
        <f t="shared" si="34"/>
        <v>0.6500913839725605</v>
      </c>
    </row>
    <row r="268" spans="1:19" x14ac:dyDescent="0.25">
      <c r="A268">
        <v>646</v>
      </c>
      <c r="D268" s="1">
        <v>0.34445629999999999</v>
      </c>
      <c r="E268" s="1">
        <v>0.13150029999999999</v>
      </c>
      <c r="F268" s="2">
        <v>7.7333299999999997E-6</v>
      </c>
      <c r="G268" s="5">
        <f t="shared" si="28"/>
        <v>1.4714221190159478E-2</v>
      </c>
      <c r="H268">
        <f t="shared" si="29"/>
        <v>5.0684061885439297E-3</v>
      </c>
      <c r="I268">
        <f t="shared" si="30"/>
        <v>1.9349245007723283E-3</v>
      </c>
      <c r="J268">
        <f t="shared" si="31"/>
        <v>1.1378992815649599E-7</v>
      </c>
      <c r="K268">
        <f t="shared" si="32"/>
        <v>2.270431883072532E-2</v>
      </c>
      <c r="R268">
        <f t="shared" si="33"/>
        <v>-3.785200115731175</v>
      </c>
      <c r="S268">
        <f t="shared" si="34"/>
        <v>0.64808027494077491</v>
      </c>
    </row>
    <row r="269" spans="1:19" x14ac:dyDescent="0.25">
      <c r="A269">
        <v>647</v>
      </c>
      <c r="D269" s="1">
        <v>0.3285168</v>
      </c>
      <c r="E269" s="1">
        <v>0.12502479999999999</v>
      </c>
      <c r="F269" s="1">
        <v>5.4E-6</v>
      </c>
      <c r="G269" s="5">
        <f t="shared" si="28"/>
        <v>1.3974761423816352E-2</v>
      </c>
      <c r="H269">
        <f t="shared" si="29"/>
        <v>4.5909439037155921E-3</v>
      </c>
      <c r="I269">
        <f t="shared" si="30"/>
        <v>1.7471917520603545E-3</v>
      </c>
      <c r="J269">
        <f t="shared" si="31"/>
        <v>7.5463711688608303E-8</v>
      </c>
      <c r="K269">
        <f t="shared" si="32"/>
        <v>2.1630129735984188E-2</v>
      </c>
      <c r="R269">
        <f t="shared" si="33"/>
        <v>-3.8336680410701001</v>
      </c>
      <c r="S269">
        <f t="shared" si="34"/>
        <v>0.6460784837812481</v>
      </c>
    </row>
    <row r="270" spans="1:19" x14ac:dyDescent="0.25">
      <c r="A270">
        <v>648</v>
      </c>
      <c r="D270" s="1">
        <v>0.3130192</v>
      </c>
      <c r="E270" s="1">
        <v>0.1187792</v>
      </c>
      <c r="F270" s="1">
        <v>3.1999999999999999E-6</v>
      </c>
      <c r="G270" s="5">
        <f t="shared" si="28"/>
        <v>1.3270438624006044E-2</v>
      </c>
      <c r="H270">
        <f t="shared" si="29"/>
        <v>4.1539020817354727E-3</v>
      </c>
      <c r="I270">
        <f t="shared" si="30"/>
        <v>1.5762520834085387E-3</v>
      </c>
      <c r="J270">
        <f t="shared" si="31"/>
        <v>4.2465403596819338E-8</v>
      </c>
      <c r="K270">
        <f t="shared" si="32"/>
        <v>2.0603521256394346E-2</v>
      </c>
      <c r="R270">
        <f t="shared" si="33"/>
        <v>-3.8822932830178614</v>
      </c>
      <c r="S270">
        <f t="shared" si="34"/>
        <v>0.64408595302065341</v>
      </c>
    </row>
    <row r="271" spans="1:19" x14ac:dyDescent="0.25">
      <c r="A271">
        <v>649</v>
      </c>
      <c r="D271" s="1">
        <v>0.29800110000000002</v>
      </c>
      <c r="E271" s="1">
        <v>0.1127691</v>
      </c>
      <c r="F271" s="2">
        <v>1.33333E-6</v>
      </c>
      <c r="G271" s="5">
        <f t="shared" si="28"/>
        <v>1.2599718167375444E-2</v>
      </c>
      <c r="H271">
        <f t="shared" si="29"/>
        <v>3.754729873567867E-3</v>
      </c>
      <c r="I271">
        <f t="shared" si="30"/>
        <v>1.4208588779885782E-3</v>
      </c>
      <c r="J271">
        <f t="shared" si="31"/>
        <v>1.6799582224106701E-8</v>
      </c>
      <c r="K271">
        <f t="shared" si="32"/>
        <v>1.9622592502328347E-2</v>
      </c>
      <c r="R271">
        <f t="shared" si="33"/>
        <v>-3.9310736978794569</v>
      </c>
      <c r="S271">
        <f t="shared" si="34"/>
        <v>0.64210262562810738</v>
      </c>
    </row>
    <row r="272" spans="1:19" x14ac:dyDescent="0.25">
      <c r="A272">
        <v>650</v>
      </c>
      <c r="D272" s="1">
        <v>0.28349999999999997</v>
      </c>
      <c r="E272" s="1">
        <v>0.107</v>
      </c>
      <c r="F272" s="1">
        <v>0</v>
      </c>
      <c r="G272" s="5">
        <f t="shared" si="28"/>
        <v>1.1961123565234627E-2</v>
      </c>
      <c r="H272">
        <f t="shared" si="29"/>
        <v>3.3909785307440167E-3</v>
      </c>
      <c r="I272">
        <f t="shared" si="30"/>
        <v>1.2798402214801051E-3</v>
      </c>
      <c r="J272">
        <f t="shared" si="31"/>
        <v>0</v>
      </c>
      <c r="K272">
        <f t="shared" si="32"/>
        <v>1.868550547699447E-2</v>
      </c>
      <c r="R272">
        <f t="shared" si="33"/>
        <v>-3.9800071638553738</v>
      </c>
      <c r="S272">
        <f t="shared" si="34"/>
        <v>0.64012844501108745</v>
      </c>
    </row>
    <row r="273" spans="1:19" x14ac:dyDescent="0.25">
      <c r="A273">
        <v>651</v>
      </c>
      <c r="D273" s="1">
        <v>0.26954479999999997</v>
      </c>
      <c r="E273" s="1">
        <v>0.1014762</v>
      </c>
      <c r="F273" s="1">
        <v>0</v>
      </c>
      <c r="G273" s="5">
        <f t="shared" si="28"/>
        <v>1.1353234849680004E-2</v>
      </c>
      <c r="H273">
        <f t="shared" si="29"/>
        <v>3.0602054169100263E-3</v>
      </c>
      <c r="I273">
        <f t="shared" si="30"/>
        <v>1.1520831302530979E-3</v>
      </c>
      <c r="J273">
        <f t="shared" si="31"/>
        <v>0</v>
      </c>
      <c r="K273">
        <f t="shared" si="32"/>
        <v>1.7790483832274061E-2</v>
      </c>
      <c r="R273">
        <f t="shared" si="33"/>
        <v>-4.0290915808066519</v>
      </c>
      <c r="S273">
        <f t="shared" si="34"/>
        <v>0.63816335501139554</v>
      </c>
    </row>
    <row r="274" spans="1:19" x14ac:dyDescent="0.25">
      <c r="A274">
        <v>652</v>
      </c>
      <c r="D274" s="1">
        <v>0.25611840000000002</v>
      </c>
      <c r="E274" s="1">
        <v>9.6188640000000006E-2</v>
      </c>
      <c r="F274" s="1">
        <v>0</v>
      </c>
      <c r="G274" s="5">
        <f t="shared" si="28"/>
        <v>1.077468696343315E-2</v>
      </c>
      <c r="H274">
        <f t="shared" si="29"/>
        <v>2.759595585575357E-3</v>
      </c>
      <c r="I274">
        <f t="shared" si="30"/>
        <v>1.0364024854383645E-3</v>
      </c>
      <c r="J274">
        <f t="shared" si="31"/>
        <v>0</v>
      </c>
      <c r="K274">
        <f t="shared" si="32"/>
        <v>1.6935811590195547E-2</v>
      </c>
      <c r="R274">
        <f t="shared" si="33"/>
        <v>-4.0783248700227706</v>
      </c>
      <c r="S274">
        <f t="shared" si="34"/>
        <v>0.63620729990116409</v>
      </c>
    </row>
    <row r="275" spans="1:19" x14ac:dyDescent="0.25">
      <c r="A275">
        <v>653</v>
      </c>
      <c r="D275" s="1">
        <v>0.24318960000000001</v>
      </c>
      <c r="E275" s="1">
        <v>9.1122960000000003E-2</v>
      </c>
      <c r="F275" s="1">
        <v>0</v>
      </c>
      <c r="G275" s="5">
        <f t="shared" si="28"/>
        <v>1.0224168157003697E-2</v>
      </c>
      <c r="H275">
        <f t="shared" si="29"/>
        <v>2.4864113644344661E-3</v>
      </c>
      <c r="I275">
        <f t="shared" si="30"/>
        <v>9.3165646600392165E-4</v>
      </c>
      <c r="J275">
        <f t="shared" si="31"/>
        <v>0</v>
      </c>
      <c r="K275">
        <f t="shared" si="32"/>
        <v>1.6119831835609187E-2</v>
      </c>
      <c r="R275">
        <f t="shared" si="33"/>
        <v>-4.1277049739922385</v>
      </c>
      <c r="S275">
        <f t="shared" si="34"/>
        <v>0.63426022437890484</v>
      </c>
    </row>
    <row r="276" spans="1:19" x14ac:dyDescent="0.25">
      <c r="A276">
        <v>654</v>
      </c>
      <c r="D276" s="1">
        <v>0.23072719999999999</v>
      </c>
      <c r="E276" s="1">
        <v>8.6264850000000004E-2</v>
      </c>
      <c r="F276" s="1">
        <v>0</v>
      </c>
      <c r="G276" s="5">
        <f t="shared" si="28"/>
        <v>9.7004183964718924E-3</v>
      </c>
      <c r="H276">
        <f t="shared" si="29"/>
        <v>2.2381503754464495E-3</v>
      </c>
      <c r="I276">
        <f t="shared" si="30"/>
        <v>8.3680513790888834E-4</v>
      </c>
      <c r="J276">
        <f t="shared" si="31"/>
        <v>0</v>
      </c>
      <c r="K276">
        <f t="shared" si="32"/>
        <v>1.5340945385272109E-2</v>
      </c>
      <c r="R276">
        <f t="shared" si="33"/>
        <v>-4.1772298561758925</v>
      </c>
      <c r="S276">
        <f t="shared" si="34"/>
        <v>0.63232207356560066</v>
      </c>
    </row>
    <row r="277" spans="1:19" x14ac:dyDescent="0.25">
      <c r="A277">
        <v>655</v>
      </c>
      <c r="D277" s="1">
        <v>0.21870000000000001</v>
      </c>
      <c r="E277" s="1">
        <v>8.1600000000000006E-2</v>
      </c>
      <c r="F277" s="1">
        <v>0</v>
      </c>
      <c r="G277" s="5">
        <f t="shared" si="28"/>
        <v>9.2022277848909373E-3</v>
      </c>
      <c r="H277">
        <f t="shared" si="29"/>
        <v>2.012527216555648E-3</v>
      </c>
      <c r="I277">
        <f t="shared" si="30"/>
        <v>7.5090178724710052E-4</v>
      </c>
      <c r="J277">
        <f t="shared" si="31"/>
        <v>0</v>
      </c>
      <c r="K277">
        <f t="shared" si="32"/>
        <v>1.4597609438213721E-2</v>
      </c>
      <c r="R277">
        <f t="shared" si="33"/>
        <v>-4.2268975007828793</v>
      </c>
      <c r="S277">
        <f t="shared" si="34"/>
        <v>0.63039279300083773</v>
      </c>
    </row>
    <row r="278" spans="1:19" x14ac:dyDescent="0.25">
      <c r="A278">
        <v>656</v>
      </c>
      <c r="D278" s="1">
        <v>0.20709710000000001</v>
      </c>
      <c r="E278" s="1">
        <v>7.7120640000000004E-2</v>
      </c>
      <c r="F278" s="1">
        <v>0</v>
      </c>
      <c r="G278" s="5">
        <f t="shared" si="28"/>
        <v>8.728435000029143E-3</v>
      </c>
      <c r="H278">
        <f t="shared" si="29"/>
        <v>1.8076335760445355E-3</v>
      </c>
      <c r="I278">
        <f t="shared" si="30"/>
        <v>6.7314249340064754E-4</v>
      </c>
      <c r="J278">
        <f t="shared" si="31"/>
        <v>0</v>
      </c>
      <c r="K278">
        <f t="shared" si="32"/>
        <v>1.3888336211924295E-2</v>
      </c>
      <c r="R278">
        <f t="shared" si="33"/>
        <v>-4.2767059125492581</v>
      </c>
      <c r="S278">
        <f t="shared" si="34"/>
        <v>0.62847232863898073</v>
      </c>
    </row>
    <row r="279" spans="1:19" x14ac:dyDescent="0.25">
      <c r="A279">
        <v>657</v>
      </c>
      <c r="D279" s="1">
        <v>0.19592319999999999</v>
      </c>
      <c r="E279" s="1">
        <v>7.2825520000000005E-2</v>
      </c>
      <c r="F279" s="1">
        <v>0</v>
      </c>
      <c r="G279" s="5">
        <f t="shared" si="28"/>
        <v>8.277925750905803E-3</v>
      </c>
      <c r="H279">
        <f t="shared" si="29"/>
        <v>1.6218377024798678E-3</v>
      </c>
      <c r="I279">
        <f t="shared" si="30"/>
        <v>6.0284424733110563E-4</v>
      </c>
      <c r="J279">
        <f t="shared" si="31"/>
        <v>0</v>
      </c>
      <c r="K279">
        <f t="shared" si="32"/>
        <v>1.3211691568593413E-2</v>
      </c>
      <c r="R279">
        <f t="shared" si="33"/>
        <v>-4.326653116519199</v>
      </c>
      <c r="S279">
        <f t="shared" si="34"/>
        <v>0.62656062684538705</v>
      </c>
    </row>
    <row r="280" spans="1:19" x14ac:dyDescent="0.25">
      <c r="A280">
        <v>658</v>
      </c>
      <c r="D280" s="1">
        <v>0.1851708</v>
      </c>
      <c r="E280" s="1">
        <v>6.8710080000000007E-2</v>
      </c>
      <c r="F280" s="1">
        <v>0</v>
      </c>
      <c r="G280" s="5">
        <f t="shared" si="28"/>
        <v>7.8496312553237527E-3</v>
      </c>
      <c r="H280">
        <f t="shared" si="29"/>
        <v>1.4535224992533035E-3</v>
      </c>
      <c r="I280">
        <f t="shared" si="30"/>
        <v>5.3934879152379555E-4</v>
      </c>
      <c r="J280">
        <f t="shared" si="31"/>
        <v>0</v>
      </c>
      <c r="K280">
        <f t="shared" si="32"/>
        <v>1.2566293635321919E-2</v>
      </c>
      <c r="R280">
        <f t="shared" si="33"/>
        <v>-4.3767371578287557</v>
      </c>
      <c r="S280">
        <f t="shared" si="34"/>
        <v>0.62465763439266186</v>
      </c>
    </row>
    <row r="281" spans="1:19" x14ac:dyDescent="0.25">
      <c r="A281">
        <v>659</v>
      </c>
      <c r="D281" s="1">
        <v>0.1748323</v>
      </c>
      <c r="E281" s="1">
        <v>6.4769759999999996E-2</v>
      </c>
      <c r="F281" s="1">
        <v>0</v>
      </c>
      <c r="G281" s="5">
        <f t="shared" si="28"/>
        <v>7.442526740364966E-3</v>
      </c>
      <c r="H281">
        <f t="shared" si="29"/>
        <v>1.3011940678295099E-3</v>
      </c>
      <c r="I281">
        <f t="shared" si="30"/>
        <v>4.8205067076702112E-4</v>
      </c>
      <c r="J281">
        <f t="shared" si="31"/>
        <v>0</v>
      </c>
      <c r="K281">
        <f t="shared" si="32"/>
        <v>1.1950811421940915E-2</v>
      </c>
      <c r="R281">
        <f t="shared" si="33"/>
        <v>-4.4269561014921646</v>
      </c>
      <c r="S281">
        <f t="shared" si="34"/>
        <v>0.62276329845695411</v>
      </c>
    </row>
    <row r="282" spans="1:19" x14ac:dyDescent="0.25">
      <c r="A282">
        <v>660</v>
      </c>
      <c r="D282" s="1">
        <v>0.16489999999999999</v>
      </c>
      <c r="E282" s="1">
        <v>6.0999999999999999E-2</v>
      </c>
      <c r="F282" s="1">
        <v>0</v>
      </c>
      <c r="G282" s="5">
        <f t="shared" si="28"/>
        <v>7.0556299675923941E-3</v>
      </c>
      <c r="H282">
        <f t="shared" si="29"/>
        <v>1.1634733816559858E-3</v>
      </c>
      <c r="I282">
        <f t="shared" si="30"/>
        <v>4.3039342802313603E-4</v>
      </c>
      <c r="J282">
        <f t="shared" si="31"/>
        <v>0</v>
      </c>
      <c r="K282">
        <f t="shared" si="32"/>
        <v>1.1363963439792948E-2</v>
      </c>
      <c r="R282">
        <f t="shared" si="33"/>
        <v>-4.4773080321906411</v>
      </c>
      <c r="S282">
        <f t="shared" si="34"/>
        <v>0.62087756661428928</v>
      </c>
    </row>
    <row r="283" spans="1:19" x14ac:dyDescent="0.25">
      <c r="A283">
        <v>661</v>
      </c>
      <c r="D283" s="1">
        <v>0.1553667</v>
      </c>
      <c r="E283" s="1">
        <v>5.7396210000000003E-2</v>
      </c>
      <c r="F283" s="1">
        <v>0</v>
      </c>
      <c r="G283" s="5">
        <f t="shared" si="28"/>
        <v>6.6879997844917077E-3</v>
      </c>
      <c r="H283">
        <f t="shared" si="29"/>
        <v>1.0390924561171878E-3</v>
      </c>
      <c r="I283">
        <f t="shared" si="30"/>
        <v>3.8386584011064083E-4</v>
      </c>
      <c r="J283">
        <f t="shared" si="31"/>
        <v>0</v>
      </c>
      <c r="K283">
        <f t="shared" si="32"/>
        <v>1.0804516324564832E-2</v>
      </c>
      <c r="R283">
        <f t="shared" si="33"/>
        <v>-4.527791054063651</v>
      </c>
      <c r="S283">
        <f t="shared" si="34"/>
        <v>0.61900038683694403</v>
      </c>
    </row>
    <row r="284" spans="1:19" x14ac:dyDescent="0.25">
      <c r="A284">
        <v>662</v>
      </c>
      <c r="D284" s="1">
        <v>0.14623</v>
      </c>
      <c r="E284" s="1">
        <v>5.3955040000000003E-2</v>
      </c>
      <c r="F284" s="1">
        <v>0</v>
      </c>
      <c r="G284" s="5">
        <f t="shared" si="28"/>
        <v>6.3387347034901415E-3</v>
      </c>
      <c r="H284">
        <f t="shared" si="29"/>
        <v>9.2691317569136339E-4</v>
      </c>
      <c r="I284">
        <f t="shared" si="30"/>
        <v>3.4200668447619876E-4</v>
      </c>
      <c r="J284">
        <f t="shared" si="31"/>
        <v>0</v>
      </c>
      <c r="K284">
        <f t="shared" si="32"/>
        <v>1.0271283466008483E-2</v>
      </c>
      <c r="R284">
        <f t="shared" si="33"/>
        <v>-4.5784032905025969</v>
      </c>
      <c r="S284">
        <f t="shared" si="34"/>
        <v>0.61713170748985602</v>
      </c>
    </row>
    <row r="285" spans="1:19" x14ac:dyDescent="0.25">
      <c r="A285">
        <v>663</v>
      </c>
      <c r="D285" s="1">
        <v>0.13749</v>
      </c>
      <c r="E285" s="1">
        <v>5.0673759999999998E-2</v>
      </c>
      <c r="F285" s="1">
        <v>0</v>
      </c>
      <c r="G285" s="5">
        <f t="shared" si="28"/>
        <v>6.0069715097051703E-3</v>
      </c>
      <c r="H285">
        <f t="shared" si="29"/>
        <v>8.2589851286936388E-4</v>
      </c>
      <c r="I285">
        <f t="shared" si="30"/>
        <v>3.0439583260963743E-4</v>
      </c>
      <c r="J285">
        <f t="shared" si="31"/>
        <v>0</v>
      </c>
      <c r="K285">
        <f t="shared" si="32"/>
        <v>9.763123647143988E-3</v>
      </c>
      <c r="R285">
        <f t="shared" si="33"/>
        <v>-4.6291428839469395</v>
      </c>
      <c r="S285">
        <f t="shared" si="34"/>
        <v>0.61527147732707377</v>
      </c>
    </row>
    <row r="286" spans="1:19" x14ac:dyDescent="0.25">
      <c r="A286">
        <v>664</v>
      </c>
      <c r="D286" s="1">
        <v>0.1291467</v>
      </c>
      <c r="E286" s="1">
        <v>4.7549649999999999E-2</v>
      </c>
      <c r="F286" s="1">
        <v>0</v>
      </c>
      <c r="G286" s="5">
        <f t="shared" si="28"/>
        <v>5.6918838984044524E-3</v>
      </c>
      <c r="H286">
        <f t="shared" si="29"/>
        <v>7.3508802226207029E-4</v>
      </c>
      <c r="I286">
        <f t="shared" si="30"/>
        <v>2.7064708720976724E-4</v>
      </c>
      <c r="J286">
        <f t="shared" si="31"/>
        <v>0</v>
      </c>
      <c r="K286">
        <f t="shared" si="32"/>
        <v>9.2789396953109858E-3</v>
      </c>
      <c r="R286">
        <f t="shared" si="33"/>
        <v>-4.6800079956826517</v>
      </c>
      <c r="S286">
        <f t="shared" si="34"/>
        <v>0.61341964548824324</v>
      </c>
    </row>
    <row r="287" spans="1:19" x14ac:dyDescent="0.25">
      <c r="A287">
        <v>665</v>
      </c>
      <c r="D287" s="1">
        <v>0.1212</v>
      </c>
      <c r="E287" s="1">
        <v>4.4580000000000002E-2</v>
      </c>
      <c r="F287" s="1">
        <v>0</v>
      </c>
      <c r="G287" s="5">
        <f t="shared" si="28"/>
        <v>5.3926811429971053E-3</v>
      </c>
      <c r="H287">
        <f t="shared" si="29"/>
        <v>6.5359295453124922E-4</v>
      </c>
      <c r="I287">
        <f t="shared" si="30"/>
        <v>2.4040572535481098E-4</v>
      </c>
      <c r="J287">
        <f t="shared" si="31"/>
        <v>0</v>
      </c>
      <c r="K287">
        <f t="shared" si="32"/>
        <v>8.8176771472150261E-3</v>
      </c>
      <c r="R287">
        <f t="shared" si="33"/>
        <v>-4.7309968056430582</v>
      </c>
      <c r="S287">
        <f t="shared" si="34"/>
        <v>0.61157616149513128</v>
      </c>
    </row>
    <row r="288" spans="1:19" x14ac:dyDescent="0.25">
      <c r="A288">
        <v>666</v>
      </c>
      <c r="D288" s="1">
        <v>0.1136397</v>
      </c>
      <c r="E288" s="1">
        <v>4.1758719999999999E-2</v>
      </c>
      <c r="F288" s="1">
        <v>0</v>
      </c>
      <c r="G288" s="5">
        <f t="shared" si="28"/>
        <v>5.108606794228217E-3</v>
      </c>
      <c r="H288">
        <f t="shared" si="29"/>
        <v>5.8054054351405629E-4</v>
      </c>
      <c r="I288">
        <f t="shared" si="30"/>
        <v>2.1332888071027371E-4</v>
      </c>
      <c r="J288">
        <f t="shared" si="31"/>
        <v>0</v>
      </c>
      <c r="K288">
        <f t="shared" si="32"/>
        <v>8.3783229299110706E-3</v>
      </c>
      <c r="R288">
        <f t="shared" si="33"/>
        <v>-4.7821075122119412</v>
      </c>
      <c r="S288">
        <f t="shared" si="34"/>
        <v>0.60974097524818616</v>
      </c>
    </row>
    <row r="289" spans="1:19" x14ac:dyDescent="0.25">
      <c r="A289">
        <v>667</v>
      </c>
      <c r="D289" s="1">
        <v>0.106465</v>
      </c>
      <c r="E289" s="1">
        <v>3.9084960000000002E-2</v>
      </c>
      <c r="F289" s="1">
        <v>0</v>
      </c>
      <c r="G289" s="5">
        <f t="shared" si="28"/>
        <v>4.8389374111088446E-3</v>
      </c>
      <c r="H289">
        <f t="shared" si="29"/>
        <v>5.151774714737032E-4</v>
      </c>
      <c r="I289">
        <f t="shared" si="30"/>
        <v>1.8912967515569276E-4</v>
      </c>
      <c r="J289">
        <f t="shared" si="31"/>
        <v>0</v>
      </c>
      <c r="K289">
        <f t="shared" si="32"/>
        <v>7.9599040594693672E-3</v>
      </c>
      <c r="R289">
        <f t="shared" si="33"/>
        <v>-4.8333383320289629</v>
      </c>
      <c r="S289">
        <f t="shared" si="34"/>
        <v>0.60791403702313263</v>
      </c>
    </row>
    <row r="290" spans="1:19" x14ac:dyDescent="0.25">
      <c r="A290">
        <v>668</v>
      </c>
      <c r="D290" s="1">
        <v>9.9690440000000005E-2</v>
      </c>
      <c r="E290" s="1">
        <v>3.656384E-2</v>
      </c>
      <c r="F290" s="1">
        <v>0</v>
      </c>
      <c r="G290" s="5">
        <f t="shared" si="28"/>
        <v>4.5829813239862292E-3</v>
      </c>
      <c r="H290">
        <f t="shared" si="29"/>
        <v>4.5687942469996979E-4</v>
      </c>
      <c r="I290">
        <f t="shared" si="30"/>
        <v>1.6757139585322066E-4</v>
      </c>
      <c r="J290">
        <f t="shared" si="31"/>
        <v>0</v>
      </c>
      <c r="K290">
        <f t="shared" si="32"/>
        <v>7.5614863588859731E-3</v>
      </c>
      <c r="R290">
        <f t="shared" si="33"/>
        <v>-4.8846874997973275</v>
      </c>
      <c r="S290">
        <f t="shared" si="34"/>
        <v>0.60609529746760471</v>
      </c>
    </row>
    <row r="291" spans="1:19" x14ac:dyDescent="0.25">
      <c r="A291">
        <v>669</v>
      </c>
      <c r="D291" s="1">
        <v>9.3330609999999994E-2</v>
      </c>
      <c r="E291" s="1">
        <v>3.4200479999999998E-2</v>
      </c>
      <c r="F291" s="1">
        <v>0</v>
      </c>
      <c r="G291" s="5">
        <f t="shared" si="28"/>
        <v>4.3400774300398617E-3</v>
      </c>
      <c r="H291">
        <f t="shared" si="29"/>
        <v>4.0506207399285257E-4</v>
      </c>
      <c r="I291">
        <f t="shared" si="30"/>
        <v>1.4843273134452969E-4</v>
      </c>
      <c r="J291">
        <f t="shared" si="31"/>
        <v>0</v>
      </c>
      <c r="K291">
        <f t="shared" si="32"/>
        <v>7.1821731966257929E-3</v>
      </c>
      <c r="R291">
        <f t="shared" si="33"/>
        <v>-4.9361532680936628</v>
      </c>
      <c r="S291">
        <f t="shared" si="34"/>
        <v>0.60428470759781228</v>
      </c>
    </row>
    <row r="292" spans="1:19" x14ac:dyDescent="0.25">
      <c r="A292">
        <v>670</v>
      </c>
      <c r="D292" s="1">
        <v>8.7400000000000005E-2</v>
      </c>
      <c r="E292" s="1">
        <v>3.2000000000000001E-2</v>
      </c>
      <c r="F292" s="1">
        <v>0</v>
      </c>
      <c r="G292" s="5">
        <f t="shared" si="28"/>
        <v>4.1095940213798357E-3</v>
      </c>
      <c r="H292">
        <f t="shared" si="29"/>
        <v>3.5917851746859768E-4</v>
      </c>
      <c r="I292">
        <f t="shared" si="30"/>
        <v>1.3150700868415474E-4</v>
      </c>
      <c r="J292">
        <f t="shared" si="31"/>
        <v>0</v>
      </c>
      <c r="K292">
        <f t="shared" si="32"/>
        <v>6.8211042470226113E-3</v>
      </c>
      <c r="R292">
        <f t="shared" si="33"/>
        <v>-4.9877339071801012</v>
      </c>
      <c r="S292">
        <f t="shared" si="34"/>
        <v>0.60248221879524266</v>
      </c>
    </row>
    <row r="293" spans="1:19" x14ac:dyDescent="0.25">
      <c r="A293">
        <v>671</v>
      </c>
      <c r="D293" s="1">
        <v>8.1900959999999995E-2</v>
      </c>
      <c r="E293" s="1">
        <v>2.9962610000000001E-2</v>
      </c>
      <c r="F293" s="1">
        <v>0</v>
      </c>
      <c r="G293" s="5">
        <f t="shared" si="28"/>
        <v>3.8909276458233694E-3</v>
      </c>
      <c r="H293">
        <f t="shared" si="29"/>
        <v>3.1867070948347393E-4</v>
      </c>
      <c r="I293">
        <f t="shared" si="30"/>
        <v>1.1658234759002374E-4</v>
      </c>
      <c r="J293">
        <f t="shared" si="31"/>
        <v>0</v>
      </c>
      <c r="K293">
        <f t="shared" si="32"/>
        <v>6.4774542736069822E-3</v>
      </c>
      <c r="R293">
        <f t="shared" si="33"/>
        <v>-5.0394277048185403</v>
      </c>
      <c r="S293">
        <f t="shared" si="34"/>
        <v>0.60068778280339741</v>
      </c>
    </row>
    <row r="294" spans="1:19" x14ac:dyDescent="0.25">
      <c r="A294">
        <v>672</v>
      </c>
      <c r="D294" s="1">
        <v>7.6804280000000003E-2</v>
      </c>
      <c r="E294" s="1">
        <v>2.807664E-2</v>
      </c>
      <c r="F294" s="1">
        <v>0</v>
      </c>
      <c r="G294" s="5">
        <f t="shared" si="28"/>
        <v>3.6835020003335279E-3</v>
      </c>
      <c r="H294">
        <f t="shared" si="29"/>
        <v>2.8290871901417639E-4</v>
      </c>
      <c r="I294">
        <f t="shared" si="30"/>
        <v>1.0342035960264434E-4</v>
      </c>
      <c r="J294">
        <f t="shared" si="31"/>
        <v>0</v>
      </c>
      <c r="K294">
        <f t="shared" si="32"/>
        <v>6.150431936289222E-3</v>
      </c>
      <c r="R294">
        <f t="shared" si="33"/>
        <v>-5.0912329660870075</v>
      </c>
      <c r="S294">
        <f t="shared" si="34"/>
        <v>0.5989013517245616</v>
      </c>
    </row>
    <row r="295" spans="1:19" x14ac:dyDescent="0.25">
      <c r="A295">
        <v>673</v>
      </c>
      <c r="D295" s="1">
        <v>7.2077119999999995E-2</v>
      </c>
      <c r="E295" s="1">
        <v>2.632936E-2</v>
      </c>
      <c r="F295" s="1">
        <v>0</v>
      </c>
      <c r="G295" s="5">
        <f t="shared" si="28"/>
        <v>3.4867668570194767E-3</v>
      </c>
      <c r="H295">
        <f t="shared" si="29"/>
        <v>2.5131611316541564E-4</v>
      </c>
      <c r="I295">
        <f t="shared" si="30"/>
        <v>9.1804339814534331E-5</v>
      </c>
      <c r="J295">
        <f t="shared" si="31"/>
        <v>0</v>
      </c>
      <c r="K295">
        <f t="shared" si="32"/>
        <v>5.8392786231890046E-3</v>
      </c>
      <c r="R295">
        <f t="shared" si="33"/>
        <v>-5.1431480131981884</v>
      </c>
      <c r="S295">
        <f t="shared" si="34"/>
        <v>0.59712287801660835</v>
      </c>
    </row>
    <row r="296" spans="1:19" x14ac:dyDescent="0.25">
      <c r="A296">
        <v>674</v>
      </c>
      <c r="D296" s="1">
        <v>6.7686640000000006E-2</v>
      </c>
      <c r="E296" s="1">
        <v>2.4708049999999999E-2</v>
      </c>
      <c r="F296" s="1">
        <v>0</v>
      </c>
      <c r="G296" s="5">
        <f t="shared" si="28"/>
        <v>3.3001970215217305E-3</v>
      </c>
      <c r="H296">
        <f t="shared" si="29"/>
        <v>2.2337924772481365E-4</v>
      </c>
      <c r="I296">
        <f t="shared" si="30"/>
        <v>8.1541433017609993E-5</v>
      </c>
      <c r="J296">
        <f t="shared" si="31"/>
        <v>0</v>
      </c>
      <c r="K296">
        <f t="shared" si="32"/>
        <v>5.5432673077784357E-3</v>
      </c>
      <c r="R296">
        <f t="shared" si="33"/>
        <v>-5.1951711853199942</v>
      </c>
      <c r="S296">
        <f t="shared" si="34"/>
        <v>0.59535231448983539</v>
      </c>
    </row>
    <row r="297" spans="1:19" x14ac:dyDescent="0.25">
      <c r="A297">
        <v>675</v>
      </c>
      <c r="D297" s="1">
        <v>6.3600000000000004E-2</v>
      </c>
      <c r="E297" s="1">
        <v>2.3199999999999998E-2</v>
      </c>
      <c r="F297" s="1">
        <v>0</v>
      </c>
      <c r="G297" s="5">
        <f t="shared" si="28"/>
        <v>3.1232913235357063E-3</v>
      </c>
      <c r="H297">
        <f t="shared" si="29"/>
        <v>1.9864132817687093E-4</v>
      </c>
      <c r="I297">
        <f t="shared" si="30"/>
        <v>7.2460358706028376E-5</v>
      </c>
      <c r="J297">
        <f t="shared" si="31"/>
        <v>0</v>
      </c>
      <c r="K297">
        <f t="shared" si="32"/>
        <v>5.2617014318869495E-3</v>
      </c>
      <c r="R297">
        <f t="shared" si="33"/>
        <v>-5.2473008383982078</v>
      </c>
      <c r="S297">
        <f t="shared" si="34"/>
        <v>0.59358961430383417</v>
      </c>
    </row>
    <row r="298" spans="1:19" x14ac:dyDescent="0.25">
      <c r="A298">
        <v>676</v>
      </c>
      <c r="D298" s="1">
        <v>5.9806850000000002E-2</v>
      </c>
      <c r="E298" s="1">
        <v>2.1800770000000001E-2</v>
      </c>
      <c r="F298" s="1">
        <v>0</v>
      </c>
      <c r="G298" s="5">
        <f t="shared" si="28"/>
        <v>2.9555716391644646E-3</v>
      </c>
      <c r="H298">
        <f t="shared" si="29"/>
        <v>1.7676342968776326E-4</v>
      </c>
      <c r="I298">
        <f t="shared" si="30"/>
        <v>6.4433737523947484E-5</v>
      </c>
      <c r="J298">
        <f t="shared" si="31"/>
        <v>0</v>
      </c>
      <c r="K298">
        <f t="shared" si="32"/>
        <v>4.9939138150077297E-3</v>
      </c>
      <c r="R298">
        <f t="shared" si="33"/>
        <v>-5.2995353449811748</v>
      </c>
      <c r="S298">
        <f t="shared" si="34"/>
        <v>0.59183473096439287</v>
      </c>
    </row>
    <row r="299" spans="1:19" x14ac:dyDescent="0.25">
      <c r="A299">
        <v>677</v>
      </c>
      <c r="D299" s="1">
        <v>5.6282159999999998E-2</v>
      </c>
      <c r="E299" s="1">
        <v>2.0501120000000001E-2</v>
      </c>
      <c r="F299" s="1">
        <v>0</v>
      </c>
      <c r="G299" s="5">
        <f t="shared" si="28"/>
        <v>2.7965819447350933E-3</v>
      </c>
      <c r="H299">
        <f t="shared" si="29"/>
        <v>1.5739767246669166E-4</v>
      </c>
      <c r="I299">
        <f t="shared" si="30"/>
        <v>5.7333062038847517E-5</v>
      </c>
      <c r="J299">
        <f t="shared" si="31"/>
        <v>0</v>
      </c>
      <c r="K299">
        <f t="shared" si="32"/>
        <v>4.7392655902440736E-3</v>
      </c>
      <c r="R299">
        <f t="shared" si="33"/>
        <v>-5.3518730940464758</v>
      </c>
      <c r="S299">
        <f t="shared" si="34"/>
        <v>0.59008761832043022</v>
      </c>
    </row>
    <row r="300" spans="1:19" x14ac:dyDescent="0.25">
      <c r="A300">
        <v>678</v>
      </c>
      <c r="D300" s="1">
        <v>5.2971039999999997E-2</v>
      </c>
      <c r="E300" s="1">
        <v>1.9281079999999999E-2</v>
      </c>
      <c r="F300" s="1">
        <v>0</v>
      </c>
      <c r="G300" s="5">
        <f t="shared" si="28"/>
        <v>2.6458874016624689E-3</v>
      </c>
      <c r="H300">
        <f t="shared" si="29"/>
        <v>1.4015540738895871E-4</v>
      </c>
      <c r="I300">
        <f t="shared" si="30"/>
        <v>5.1015566662446193E-5</v>
      </c>
      <c r="J300">
        <f t="shared" si="31"/>
        <v>0</v>
      </c>
      <c r="K300">
        <f t="shared" si="32"/>
        <v>4.4971451671397891E-3</v>
      </c>
      <c r="R300">
        <f t="shared" si="33"/>
        <v>-5.4043124908295956</v>
      </c>
      <c r="S300">
        <f t="shared" si="34"/>
        <v>0.58834823056096031</v>
      </c>
    </row>
    <row r="301" spans="1:19" x14ac:dyDescent="0.25">
      <c r="A301">
        <v>679</v>
      </c>
      <c r="D301" s="1">
        <v>4.9818609999999999E-2</v>
      </c>
      <c r="E301" s="1">
        <v>1.8120689999999998E-2</v>
      </c>
      <c r="F301" s="1">
        <v>0</v>
      </c>
      <c r="G301" s="5">
        <f t="shared" si="28"/>
        <v>2.5030734718994008E-3</v>
      </c>
      <c r="H301">
        <f t="shared" si="29"/>
        <v>1.246996410979022E-4</v>
      </c>
      <c r="I301">
        <f t="shared" si="30"/>
        <v>4.5357418431512752E-5</v>
      </c>
      <c r="J301">
        <f t="shared" si="31"/>
        <v>0</v>
      </c>
      <c r="K301">
        <f t="shared" si="32"/>
        <v>4.2669672215512834E-3</v>
      </c>
      <c r="R301">
        <f t="shared" si="33"/>
        <v>-5.4568519566545532</v>
      </c>
      <c r="S301">
        <f t="shared" si="34"/>
        <v>0.5866165222120906</v>
      </c>
    </row>
    <row r="302" spans="1:19" x14ac:dyDescent="0.25">
      <c r="A302">
        <v>680</v>
      </c>
      <c r="D302" s="1">
        <v>4.6769999999999999E-2</v>
      </c>
      <c r="E302" s="1">
        <v>1.7000000000000001E-2</v>
      </c>
      <c r="F302" s="1">
        <v>0</v>
      </c>
      <c r="G302" s="5">
        <f t="shared" si="28"/>
        <v>2.3677450634724253E-3</v>
      </c>
      <c r="H302">
        <f t="shared" si="29"/>
        <v>1.1073943661860534E-4</v>
      </c>
      <c r="I302">
        <f t="shared" si="30"/>
        <v>4.0251666079031237E-5</v>
      </c>
      <c r="J302">
        <f t="shared" si="31"/>
        <v>0</v>
      </c>
      <c r="K302">
        <f t="shared" si="32"/>
        <v>4.0481717126389892E-3</v>
      </c>
      <c r="R302">
        <f t="shared" si="33"/>
        <v>-5.5094899287664534</v>
      </c>
      <c r="S302">
        <f t="shared" si="34"/>
        <v>0.58489244813404928</v>
      </c>
    </row>
    <row r="303" spans="1:19" x14ac:dyDescent="0.25">
      <c r="A303">
        <v>681</v>
      </c>
      <c r="D303" s="1">
        <v>4.3784049999999998E-2</v>
      </c>
      <c r="E303" s="1">
        <v>1.5903790000000001E-2</v>
      </c>
      <c r="F303" s="1">
        <v>0</v>
      </c>
      <c r="G303" s="5">
        <f t="shared" si="28"/>
        <v>2.2395257055677041E-3</v>
      </c>
      <c r="H303">
        <f t="shared" si="29"/>
        <v>9.8055505468861627E-5</v>
      </c>
      <c r="I303">
        <f t="shared" si="30"/>
        <v>3.5616946520950599E-5</v>
      </c>
      <c r="J303">
        <f t="shared" si="31"/>
        <v>0</v>
      </c>
      <c r="K303">
        <f t="shared" si="32"/>
        <v>3.8402229269822131E-3</v>
      </c>
      <c r="R303">
        <f t="shared" si="33"/>
        <v>-5.5622248601659461</v>
      </c>
      <c r="S303">
        <f t="shared" si="34"/>
        <v>0.58317596351824419</v>
      </c>
    </row>
    <row r="304" spans="1:19" x14ac:dyDescent="0.25">
      <c r="A304">
        <v>682</v>
      </c>
      <c r="D304" s="1">
        <v>4.0875359999999999E-2</v>
      </c>
      <c r="E304" s="1">
        <v>1.483718E-2</v>
      </c>
      <c r="F304" s="1">
        <v>0</v>
      </c>
      <c r="G304" s="5">
        <f t="shared" si="28"/>
        <v>2.1180567526012041E-3</v>
      </c>
      <c r="H304">
        <f t="shared" si="29"/>
        <v>8.6576332263005147E-5</v>
      </c>
      <c r="I304">
        <f t="shared" si="30"/>
        <v>3.1425989288559531E-5</v>
      </c>
      <c r="J304">
        <f t="shared" si="31"/>
        <v>0</v>
      </c>
      <c r="K304">
        <f t="shared" si="32"/>
        <v>3.6426085497540985E-3</v>
      </c>
      <c r="R304">
        <f t="shared" si="33"/>
        <v>-5.6150552194455825</v>
      </c>
      <c r="S304">
        <f t="shared" si="34"/>
        <v>0.58146702388435001</v>
      </c>
    </row>
    <row r="305" spans="1:19" x14ac:dyDescent="0.25">
      <c r="A305">
        <v>683</v>
      </c>
      <c r="D305" s="1">
        <v>3.8072639999999998E-2</v>
      </c>
      <c r="E305" s="1">
        <v>1.3810680000000001E-2</v>
      </c>
      <c r="F305" s="1">
        <v>0</v>
      </c>
      <c r="G305" s="5">
        <f t="shared" si="28"/>
        <v>2.0029966166815226E-3</v>
      </c>
      <c r="H305">
        <f t="shared" si="29"/>
        <v>7.6259369108133601E-5</v>
      </c>
      <c r="I305">
        <f t="shared" si="30"/>
        <v>2.7662745314071172E-5</v>
      </c>
      <c r="J305">
        <f t="shared" si="31"/>
        <v>0</v>
      </c>
      <c r="K305">
        <f t="shared" si="32"/>
        <v>3.4548387628320861E-3</v>
      </c>
      <c r="R305">
        <f t="shared" si="33"/>
        <v>-5.6679794906280092</v>
      </c>
      <c r="S305">
        <f t="shared" si="34"/>
        <v>0.57976558507742826</v>
      </c>
    </row>
    <row r="306" spans="1:19" x14ac:dyDescent="0.25">
      <c r="A306">
        <v>684</v>
      </c>
      <c r="D306" s="1">
        <v>3.5404610000000003E-2</v>
      </c>
      <c r="E306" s="1">
        <v>1.283478E-2</v>
      </c>
      <c r="F306" s="1">
        <v>0</v>
      </c>
      <c r="G306" s="5">
        <f t="shared" si="28"/>
        <v>1.8940200278514535E-3</v>
      </c>
      <c r="H306">
        <f t="shared" si="29"/>
        <v>6.7057040418269851E-5</v>
      </c>
      <c r="I306">
        <f t="shared" si="30"/>
        <v>2.4309330373067279E-5</v>
      </c>
      <c r="J306">
        <f t="shared" si="31"/>
        <v>0</v>
      </c>
      <c r="K306">
        <f t="shared" si="32"/>
        <v>3.2764453696628878E-3</v>
      </c>
      <c r="R306">
        <f t="shared" si="33"/>
        <v>-5.7209961730060268</v>
      </c>
      <c r="S306">
        <f t="shared" si="34"/>
        <v>0.57807160326507401</v>
      </c>
    </row>
    <row r="307" spans="1:19" x14ac:dyDescent="0.25">
      <c r="A307">
        <v>685</v>
      </c>
      <c r="D307" s="1">
        <v>3.2899999999999999E-2</v>
      </c>
      <c r="E307" s="1">
        <v>1.192E-2</v>
      </c>
      <c r="F307" s="1">
        <v>0</v>
      </c>
      <c r="G307" s="5">
        <f t="shared" si="28"/>
        <v>1.790817321476312E-3</v>
      </c>
      <c r="H307">
        <f t="shared" si="29"/>
        <v>5.8917889876570664E-5</v>
      </c>
      <c r="I307">
        <f t="shared" si="30"/>
        <v>2.1346542471997639E-5</v>
      </c>
      <c r="J307">
        <f t="shared" si="31"/>
        <v>0</v>
      </c>
      <c r="K307">
        <f t="shared" si="32"/>
        <v>3.1069809466505844E-3</v>
      </c>
      <c r="R307">
        <f t="shared" si="33"/>
        <v>-5.7741037809844347</v>
      </c>
      <c r="S307">
        <f t="shared" si="34"/>
        <v>0.57638503493459303</v>
      </c>
    </row>
    <row r="308" spans="1:19" x14ac:dyDescent="0.25">
      <c r="A308">
        <v>686</v>
      </c>
      <c r="D308" s="1">
        <v>3.0564190000000001E-2</v>
      </c>
      <c r="E308" s="1">
        <v>1.106831E-2</v>
      </c>
      <c r="F308" s="1">
        <v>0</v>
      </c>
      <c r="G308" s="5">
        <f t="shared" si="28"/>
        <v>1.6930937521318582E-3</v>
      </c>
      <c r="H308">
        <f t="shared" si="29"/>
        <v>5.1748039127971025E-5</v>
      </c>
      <c r="I308">
        <f t="shared" si="30"/>
        <v>1.8739686507658566E-5</v>
      </c>
      <c r="J308">
        <f t="shared" si="31"/>
        <v>0</v>
      </c>
      <c r="K308">
        <f t="shared" si="32"/>
        <v>2.946018020790185E-3</v>
      </c>
      <c r="R308">
        <f t="shared" si="33"/>
        <v>-5.8273008439236849</v>
      </c>
      <c r="S308">
        <f t="shared" si="34"/>
        <v>0.57470583689020827</v>
      </c>
    </row>
    <row r="309" spans="1:19" x14ac:dyDescent="0.25">
      <c r="A309">
        <v>687</v>
      </c>
      <c r="D309" s="1">
        <v>2.8380559999999999E-2</v>
      </c>
      <c r="E309" s="1">
        <v>1.027339E-2</v>
      </c>
      <c r="F309" s="1">
        <v>0</v>
      </c>
      <c r="G309" s="5">
        <f t="shared" si="28"/>
        <v>1.6005688333329843E-3</v>
      </c>
      <c r="H309">
        <f t="shared" si="29"/>
        <v>4.5425039808536763E-5</v>
      </c>
      <c r="I309">
        <f t="shared" si="30"/>
        <v>1.6443267846674749E-5</v>
      </c>
      <c r="J309">
        <f t="shared" si="31"/>
        <v>0</v>
      </c>
      <c r="K309">
        <f t="shared" si="32"/>
        <v>2.7931482732279772E-3</v>
      </c>
      <c r="R309">
        <f t="shared" si="33"/>
        <v>-5.880585905985301</v>
      </c>
      <c r="S309">
        <f t="shared" si="34"/>
        <v>0.57303396625029279</v>
      </c>
    </row>
    <row r="310" spans="1:19" x14ac:dyDescent="0.25">
      <c r="A310">
        <v>688</v>
      </c>
      <c r="D310" s="1">
        <v>2.6344840000000001E-2</v>
      </c>
      <c r="E310" s="1">
        <v>9.5333109999999992E-3</v>
      </c>
      <c r="F310" s="1">
        <v>0</v>
      </c>
      <c r="G310" s="5">
        <f t="shared" si="28"/>
        <v>1.5129757024354097E-3</v>
      </c>
      <c r="H310">
        <f t="shared" si="29"/>
        <v>3.9859102804548483E-5</v>
      </c>
      <c r="I310">
        <f t="shared" si="30"/>
        <v>1.4423667906760217E-5</v>
      </c>
      <c r="J310">
        <f t="shared" si="31"/>
        <v>0</v>
      </c>
      <c r="K310">
        <f t="shared" si="32"/>
        <v>2.6479817683930295E-3</v>
      </c>
      <c r="R310">
        <f t="shared" si="33"/>
        <v>-5.9339575259790269</v>
      </c>
      <c r="S310">
        <f t="shared" si="34"/>
        <v>0.57136938044463326</v>
      </c>
    </row>
    <row r="311" spans="1:19" x14ac:dyDescent="0.25">
      <c r="A311">
        <v>689</v>
      </c>
      <c r="D311" s="1">
        <v>2.4452749999999999E-2</v>
      </c>
      <c r="E311" s="1">
        <v>8.8461570000000003E-3</v>
      </c>
      <c r="F311" s="1">
        <v>0</v>
      </c>
      <c r="G311" s="5">
        <f t="shared" si="28"/>
        <v>1.4300605100362569E-3</v>
      </c>
      <c r="H311">
        <f t="shared" si="29"/>
        <v>3.4968912136789081E-5</v>
      </c>
      <c r="I311">
        <f t="shared" si="30"/>
        <v>1.2650539791280804E-5</v>
      </c>
      <c r="J311">
        <f t="shared" si="31"/>
        <v>0</v>
      </c>
      <c r="K311">
        <f t="shared" si="32"/>
        <v>2.5101462083112194E-3</v>
      </c>
      <c r="R311">
        <f t="shared" si="33"/>
        <v>-5.9874142772117338</v>
      </c>
      <c r="S311">
        <f t="shared" si="34"/>
        <v>0.56971203721171904</v>
      </c>
    </row>
    <row r="312" spans="1:19" x14ac:dyDescent="0.25">
      <c r="A312">
        <v>690</v>
      </c>
      <c r="D312" s="1">
        <v>2.2700000000000001E-2</v>
      </c>
      <c r="E312" s="1">
        <v>8.2100000000000003E-3</v>
      </c>
      <c r="F312" s="1">
        <v>0</v>
      </c>
      <c r="G312" s="5">
        <f t="shared" si="28"/>
        <v>1.351581833195776E-3</v>
      </c>
      <c r="H312">
        <f t="shared" si="29"/>
        <v>3.068090761354412E-5</v>
      </c>
      <c r="I312">
        <f t="shared" si="30"/>
        <v>1.109648685053732E-5</v>
      </c>
      <c r="J312">
        <f t="shared" si="31"/>
        <v>0</v>
      </c>
      <c r="K312">
        <f t="shared" si="32"/>
        <v>2.379286211684492E-3</v>
      </c>
      <c r="R312">
        <f t="shared" si="33"/>
        <v>-6.040954747338005</v>
      </c>
      <c r="S312">
        <f t="shared" si="34"/>
        <v>0.56806189459606049</v>
      </c>
    </row>
    <row r="313" spans="1:19" x14ac:dyDescent="0.25">
      <c r="A313">
        <v>691</v>
      </c>
      <c r="D313" s="1">
        <v>2.1084289999999999E-2</v>
      </c>
      <c r="E313" s="1">
        <v>7.6237809999999996E-3</v>
      </c>
      <c r="F313" s="1">
        <v>0</v>
      </c>
      <c r="G313" s="5">
        <f t="shared" si="28"/>
        <v>1.2773101118007627E-3</v>
      </c>
      <c r="H313">
        <f t="shared" si="29"/>
        <v>2.6931176817139703E-5</v>
      </c>
      <c r="I313">
        <f t="shared" si="30"/>
        <v>9.73793256145453E-6</v>
      </c>
      <c r="J313">
        <f t="shared" si="31"/>
        <v>0</v>
      </c>
      <c r="K313">
        <f t="shared" si="32"/>
        <v>2.2550626172924285E-3</v>
      </c>
      <c r="R313">
        <f t="shared" si="33"/>
        <v>-6.0945775382123912</v>
      </c>
      <c r="S313">
        <f t="shared" si="34"/>
        <v>0.56641891094553387</v>
      </c>
    </row>
    <row r="314" spans="1:19" x14ac:dyDescent="0.25">
      <c r="A314">
        <v>692</v>
      </c>
      <c r="D314" s="1">
        <v>1.959988E-2</v>
      </c>
      <c r="E314" s="1">
        <v>7.0854239999999999E-3</v>
      </c>
      <c r="F314" s="1">
        <v>0</v>
      </c>
      <c r="G314" s="5">
        <f t="shared" si="28"/>
        <v>1.2070271073906407E-3</v>
      </c>
      <c r="H314">
        <f t="shared" si="29"/>
        <v>2.365758646160367E-5</v>
      </c>
      <c r="I314">
        <f t="shared" si="30"/>
        <v>8.5522988353562226E-6</v>
      </c>
      <c r="J314">
        <f t="shared" si="31"/>
        <v>0</v>
      </c>
      <c r="K314">
        <f t="shared" si="32"/>
        <v>2.137151811251084E-3</v>
      </c>
      <c r="R314">
        <f t="shared" si="33"/>
        <v>-6.148281265743373</v>
      </c>
      <c r="S314">
        <f t="shared" si="34"/>
        <v>0.56478304490875153</v>
      </c>
    </row>
    <row r="315" spans="1:19" x14ac:dyDescent="0.25">
      <c r="A315">
        <v>693</v>
      </c>
      <c r="D315" s="1">
        <v>1.8237320000000001E-2</v>
      </c>
      <c r="E315" s="1">
        <v>6.5914759999999998E-3</v>
      </c>
      <c r="F315" s="1">
        <v>0</v>
      </c>
      <c r="G315" s="5">
        <f t="shared" si="28"/>
        <v>1.1405253837697184E-3</v>
      </c>
      <c r="H315">
        <f t="shared" si="29"/>
        <v>2.0800126391931163E-5</v>
      </c>
      <c r="I315">
        <f t="shared" si="30"/>
        <v>7.5177456945088881E-6</v>
      </c>
      <c r="J315">
        <f t="shared" si="31"/>
        <v>0</v>
      </c>
      <c r="K315">
        <f t="shared" si="32"/>
        <v>2.0252450776455143E-3</v>
      </c>
      <c r="R315">
        <f t="shared" si="33"/>
        <v>-6.202064559748905</v>
      </c>
      <c r="S315">
        <f t="shared" si="34"/>
        <v>0.563154255432462</v>
      </c>
    </row>
    <row r="316" spans="1:19" x14ac:dyDescent="0.25">
      <c r="A316">
        <v>694</v>
      </c>
      <c r="D316" s="1">
        <v>1.6987169999999999E-2</v>
      </c>
      <c r="E316" s="1">
        <v>6.1384849999999999E-3</v>
      </c>
      <c r="F316" s="1">
        <v>0</v>
      </c>
      <c r="G316" s="5">
        <f t="shared" si="28"/>
        <v>1.0776078087328007E-3</v>
      </c>
      <c r="H316">
        <f t="shared" si="29"/>
        <v>1.830550704027157E-5</v>
      </c>
      <c r="I316">
        <f t="shared" si="30"/>
        <v>6.6148793697891662E-6</v>
      </c>
      <c r="J316">
        <f t="shared" si="31"/>
        <v>0</v>
      </c>
      <c r="K316">
        <f t="shared" si="32"/>
        <v>1.9190479720358987E-3</v>
      </c>
      <c r="R316">
        <f t="shared" si="33"/>
        <v>-6.2559260638136376</v>
      </c>
      <c r="S316">
        <f t="shared" si="34"/>
        <v>0.5615325017589724</v>
      </c>
    </row>
    <row r="317" spans="1:19" x14ac:dyDescent="0.25">
      <c r="A317">
        <v>695</v>
      </c>
      <c r="D317" s="1">
        <v>1.584E-2</v>
      </c>
      <c r="E317" s="1">
        <v>5.7229999999999998E-3</v>
      </c>
      <c r="F317" s="1">
        <v>0</v>
      </c>
      <c r="G317" s="5">
        <f t="shared" si="28"/>
        <v>1.0180870762371453E-3</v>
      </c>
      <c r="H317">
        <f t="shared" si="29"/>
        <v>1.6126499287596383E-5</v>
      </c>
      <c r="I317">
        <f t="shared" si="30"/>
        <v>5.8265123373051819E-6</v>
      </c>
      <c r="J317">
        <f t="shared" si="31"/>
        <v>0</v>
      </c>
      <c r="K317">
        <f t="shared" si="32"/>
        <v>1.8182797173243387E-3</v>
      </c>
      <c r="R317">
        <f t="shared" si="33"/>
        <v>-6.3098644351476949</v>
      </c>
      <c r="S317">
        <f t="shared" si="34"/>
        <v>0.55991774342360012</v>
      </c>
    </row>
    <row r="318" spans="1:19" x14ac:dyDescent="0.25">
      <c r="A318">
        <v>696</v>
      </c>
      <c r="D318" s="1">
        <v>1.4790640000000001E-2</v>
      </c>
      <c r="E318" s="1">
        <v>5.3430589999999998E-3</v>
      </c>
      <c r="F318" s="1">
        <v>0</v>
      </c>
      <c r="G318" s="5">
        <f t="shared" si="28"/>
        <v>9.6178524836038211E-4</v>
      </c>
      <c r="H318">
        <f t="shared" si="29"/>
        <v>1.4225419365809003E-5</v>
      </c>
      <c r="I318">
        <f t="shared" si="30"/>
        <v>5.1388753273191747E-6</v>
      </c>
      <c r="J318">
        <f t="shared" si="31"/>
        <v>0</v>
      </c>
      <c r="K318">
        <f t="shared" si="32"/>
        <v>1.722672621458278E-3</v>
      </c>
      <c r="R318">
        <f t="shared" si="33"/>
        <v>-6.3638783444470439</v>
      </c>
      <c r="S318">
        <f t="shared" si="34"/>
        <v>0.55830994025214786</v>
      </c>
    </row>
    <row r="319" spans="1:19" x14ac:dyDescent="0.25">
      <c r="A319">
        <v>697</v>
      </c>
      <c r="D319" s="1">
        <v>1.3831319999999999E-2</v>
      </c>
      <c r="E319" s="1">
        <v>4.9957960000000003E-3</v>
      </c>
      <c r="F319" s="1">
        <v>0</v>
      </c>
      <c r="G319" s="5">
        <f t="shared" si="28"/>
        <v>9.0853331639217222E-4</v>
      </c>
      <c r="H319">
        <f t="shared" si="29"/>
        <v>1.2566215029681379E-5</v>
      </c>
      <c r="I319">
        <f t="shared" si="30"/>
        <v>4.5388471078987489E-6</v>
      </c>
      <c r="J319">
        <f t="shared" si="31"/>
        <v>0</v>
      </c>
      <c r="K319">
        <f t="shared" si="32"/>
        <v>1.6319715164381146E-3</v>
      </c>
      <c r="R319">
        <f t="shared" si="33"/>
        <v>-6.41796647575545</v>
      </c>
      <c r="S319">
        <f t="shared" si="34"/>
        <v>0.55670905235840518</v>
      </c>
    </row>
    <row r="320" spans="1:19" x14ac:dyDescent="0.25">
      <c r="A320">
        <v>698</v>
      </c>
      <c r="D320" s="1">
        <v>1.2948680000000001E-2</v>
      </c>
      <c r="E320" s="1">
        <v>4.6764040000000003E-3</v>
      </c>
      <c r="F320" s="1">
        <v>0</v>
      </c>
      <c r="G320" s="5">
        <f t="shared" si="28"/>
        <v>8.5817078041657967E-4</v>
      </c>
      <c r="H320">
        <f t="shared" si="29"/>
        <v>1.1112178820964558E-5</v>
      </c>
      <c r="I320">
        <f t="shared" si="30"/>
        <v>4.0131532702232153E-6</v>
      </c>
      <c r="J320">
        <f t="shared" si="31"/>
        <v>0</v>
      </c>
      <c r="K320">
        <f t="shared" si="32"/>
        <v>1.5459332180903622E-3</v>
      </c>
      <c r="R320">
        <f t="shared" si="33"/>
        <v>-6.4721275263279381</v>
      </c>
      <c r="S320">
        <f t="shared" si="34"/>
        <v>0.55511504014167468</v>
      </c>
    </row>
    <row r="321" spans="1:19" x14ac:dyDescent="0.25">
      <c r="A321">
        <v>699</v>
      </c>
      <c r="D321" s="1">
        <v>1.21292E-2</v>
      </c>
      <c r="E321" s="1">
        <v>4.3800749999999998E-3</v>
      </c>
      <c r="F321" s="1">
        <v>0</v>
      </c>
      <c r="G321" s="5">
        <f t="shared" si="28"/>
        <v>8.1054524675213237E-4</v>
      </c>
      <c r="H321">
        <f t="shared" si="29"/>
        <v>9.8312654069059639E-6</v>
      </c>
      <c r="I321">
        <f t="shared" si="30"/>
        <v>3.5502489716678459E-6</v>
      </c>
      <c r="J321">
        <f t="shared" si="31"/>
        <v>0</v>
      </c>
      <c r="K321">
        <f t="shared" si="32"/>
        <v>1.4643260060631582E-3</v>
      </c>
      <c r="R321">
        <f t="shared" si="33"/>
        <v>-6.5263602064957853</v>
      </c>
      <c r="S321">
        <f t="shared" si="34"/>
        <v>0.55352786428432288</v>
      </c>
    </row>
    <row r="322" spans="1:19" x14ac:dyDescent="0.25">
      <c r="A322">
        <v>700</v>
      </c>
      <c r="D322" s="1">
        <v>1.135916E-2</v>
      </c>
      <c r="E322" s="1">
        <v>4.1019999999999997E-3</v>
      </c>
      <c r="F322" s="1">
        <v>0</v>
      </c>
      <c r="G322" s="5">
        <f t="shared" si="28"/>
        <v>7.6551204262750611E-4</v>
      </c>
      <c r="H322">
        <f t="shared" si="29"/>
        <v>8.6955737741326616E-6</v>
      </c>
      <c r="I322">
        <f t="shared" si="30"/>
        <v>3.1401303988580297E-6</v>
      </c>
      <c r="J322">
        <f t="shared" si="31"/>
        <v>0</v>
      </c>
      <c r="K322">
        <f t="shared" si="32"/>
        <v>1.386929123498411E-3</v>
      </c>
      <c r="R322">
        <f t="shared" si="33"/>
        <v>-6.5806632395330515</v>
      </c>
      <c r="S322">
        <f t="shared" si="34"/>
        <v>0.55194748574935604</v>
      </c>
    </row>
    <row r="323" spans="1:19" x14ac:dyDescent="0.25">
      <c r="A323">
        <v>701</v>
      </c>
      <c r="D323" s="1">
        <v>1.0629349999999999E-2</v>
      </c>
      <c r="E323" s="1">
        <v>3.8384529999999999E-3</v>
      </c>
      <c r="F323" s="1">
        <v>0</v>
      </c>
      <c r="G323" s="5">
        <f t="shared" ref="G323:G386" si="35">(B$2/A323)*(B$2/A323)*K323</f>
        <v>7.2293384748252473E-4</v>
      </c>
      <c r="H323">
        <f t="shared" ref="H323:H386" si="36">G323*D323</f>
        <v>7.6843168917383745E-6</v>
      </c>
      <c r="I323">
        <f t="shared" ref="I323:I386" si="37">G323*E323</f>
        <v>2.7749475956708394E-6</v>
      </c>
      <c r="J323">
        <f t="shared" ref="J323:J386" si="38">G323*F323</f>
        <v>0</v>
      </c>
      <c r="K323">
        <f t="shared" ref="K323:K386" si="39">EXP(R323)</f>
        <v>1.3135322958341624E-3</v>
      </c>
      <c r="R323">
        <f t="shared" ref="R323:R386" si="40">-(((B$2-A323)/(C$2*A323))^2)</f>
        <v>-6.6350353615245341</v>
      </c>
      <c r="S323">
        <f t="shared" ref="S323:S386" si="41">(B$2/A323)*(B$2/A323)</f>
        <v>0.55037386577801928</v>
      </c>
    </row>
    <row r="324" spans="1:19" x14ac:dyDescent="0.25">
      <c r="A324">
        <v>702</v>
      </c>
      <c r="D324" s="1">
        <v>9.9388459999999994E-3</v>
      </c>
      <c r="E324" s="1">
        <v>3.5890990000000001E-3</v>
      </c>
      <c r="F324" s="1">
        <v>0</v>
      </c>
      <c r="G324" s="5">
        <f t="shared" si="35"/>
        <v>6.8268034029627051E-4</v>
      </c>
      <c r="H324">
        <f t="shared" si="36"/>
        <v>6.7850547694322267E-6</v>
      </c>
      <c r="I324">
        <f t="shared" si="37"/>
        <v>2.4502073266770042E-6</v>
      </c>
      <c r="J324">
        <f t="shared" si="38"/>
        <v>0</v>
      </c>
      <c r="K324">
        <f t="shared" si="39"/>
        <v>1.2439352681910237E-3</v>
      </c>
      <c r="R324">
        <f t="shared" si="40"/>
        <v>-6.6894753212352471</v>
      </c>
      <c r="S324">
        <f t="shared" si="41"/>
        <v>0.54880696588742062</v>
      </c>
    </row>
    <row r="325" spans="1:19" x14ac:dyDescent="0.25">
      <c r="A325">
        <v>703</v>
      </c>
      <c r="D325" s="1">
        <v>9.2884219999999993E-3</v>
      </c>
      <c r="E325" s="1">
        <v>3.3542189999999999E-3</v>
      </c>
      <c r="F325" s="1">
        <v>0</v>
      </c>
      <c r="G325" s="5">
        <f t="shared" si="35"/>
        <v>6.4462786235708173E-4</v>
      </c>
      <c r="H325">
        <f t="shared" si="36"/>
        <v>5.9875756185304895E-6</v>
      </c>
      <c r="I325">
        <f t="shared" si="37"/>
        <v>2.1622230238475081E-6</v>
      </c>
      <c r="J325">
        <f t="shared" si="38"/>
        <v>0</v>
      </c>
      <c r="K325">
        <f t="shared" si="39"/>
        <v>1.177947360798864E-3</v>
      </c>
      <c r="R325">
        <f t="shared" si="40"/>
        <v>-6.7439818799813231</v>
      </c>
      <c r="S325">
        <f t="shared" si="41"/>
        <v>0.54724674786817806</v>
      </c>
    </row>
    <row r="326" spans="1:19" x14ac:dyDescent="0.25">
      <c r="A326">
        <v>704</v>
      </c>
      <c r="D326" s="1">
        <v>8.6788539999999997E-3</v>
      </c>
      <c r="E326" s="1">
        <v>3.1340930000000001E-3</v>
      </c>
      <c r="F326" s="1">
        <v>0</v>
      </c>
      <c r="G326" s="5">
        <f t="shared" si="35"/>
        <v>6.0865909490238521E-4</v>
      </c>
      <c r="H326">
        <f t="shared" si="36"/>
        <v>5.2824634204299451E-6</v>
      </c>
      <c r="I326">
        <f t="shared" si="37"/>
        <v>1.9075942087199013E-6</v>
      </c>
      <c r="J326">
        <f t="shared" si="38"/>
        <v>0</v>
      </c>
      <c r="K326">
        <f t="shared" si="39"/>
        <v>1.1153870419230109E-3</v>
      </c>
      <c r="R326">
        <f t="shared" si="40"/>
        <v>-6.7985538115023294</v>
      </c>
      <c r="S326">
        <f t="shared" si="41"/>
        <v>0.54569317378209026</v>
      </c>
    </row>
    <row r="327" spans="1:19" x14ac:dyDescent="0.25">
      <c r="A327">
        <v>705</v>
      </c>
      <c r="D327" s="1">
        <v>8.1109159999999993E-3</v>
      </c>
      <c r="E327" s="1">
        <v>2.9290000000000002E-3</v>
      </c>
      <c r="F327" s="1">
        <v>0</v>
      </c>
      <c r="G327" s="5">
        <f t="shared" si="35"/>
        <v>5.7466275106989983E-4</v>
      </c>
      <c r="H327">
        <f t="shared" si="36"/>
        <v>4.661041302256867E-6</v>
      </c>
      <c r="I327">
        <f t="shared" si="37"/>
        <v>1.6831871978837367E-6</v>
      </c>
      <c r="J327">
        <f t="shared" si="38"/>
        <v>0</v>
      </c>
      <c r="K327">
        <f t="shared" si="39"/>
        <v>1.0560815177535626E-3</v>
      </c>
      <c r="R327">
        <f t="shared" si="40"/>
        <v>-6.8531899018350471</v>
      </c>
      <c r="S327">
        <f t="shared" si="41"/>
        <v>0.54414620595982988</v>
      </c>
    </row>
    <row r="328" spans="1:19" x14ac:dyDescent="0.25">
      <c r="A328">
        <v>706</v>
      </c>
      <c r="D328" s="1">
        <v>7.5823879999999998E-3</v>
      </c>
      <c r="E328" s="1">
        <v>2.7381390000000001E-3</v>
      </c>
      <c r="F328" s="1">
        <v>0</v>
      </c>
      <c r="G328" s="5">
        <f t="shared" si="35"/>
        <v>5.4253328161576575E-4</v>
      </c>
      <c r="H328">
        <f t="shared" si="36"/>
        <v>4.1136978441240026E-6</v>
      </c>
      <c r="I328">
        <f t="shared" si="37"/>
        <v>1.4855315371901112E-6</v>
      </c>
      <c r="J328">
        <f t="shared" si="38"/>
        <v>0</v>
      </c>
      <c r="K328">
        <f t="shared" si="39"/>
        <v>9.998663387270105E-4</v>
      </c>
      <c r="R328">
        <f t="shared" si="40"/>
        <v>-6.9078889491885906</v>
      </c>
      <c r="S328">
        <f t="shared" si="41"/>
        <v>0.54260580699866068</v>
      </c>
    </row>
    <row r="329" spans="1:19" x14ac:dyDescent="0.25">
      <c r="A329">
        <v>707</v>
      </c>
      <c r="D329" s="1">
        <v>7.0887459999999999E-3</v>
      </c>
      <c r="E329" s="1">
        <v>2.559876E-3</v>
      </c>
      <c r="F329" s="1">
        <v>0</v>
      </c>
      <c r="G329" s="5">
        <f t="shared" si="35"/>
        <v>5.1217059386914261E-4</v>
      </c>
      <c r="H329">
        <f t="shared" si="36"/>
        <v>3.6306472486075093E-6</v>
      </c>
      <c r="I329">
        <f t="shared" si="37"/>
        <v>1.3110932111513653E-6</v>
      </c>
      <c r="J329">
        <f t="shared" si="38"/>
        <v>0</v>
      </c>
      <c r="K329">
        <f t="shared" si="39"/>
        <v>9.46585021755436E-4</v>
      </c>
      <c r="R329">
        <f t="shared" si="40"/>
        <v>-6.962649763820953</v>
      </c>
      <c r="S329">
        <f t="shared" si="41"/>
        <v>0.54107193976017653</v>
      </c>
    </row>
    <row r="330" spans="1:19" x14ac:dyDescent="0.25">
      <c r="A330">
        <v>708</v>
      </c>
      <c r="D330" s="1">
        <v>6.6273130000000001E-3</v>
      </c>
      <c r="E330" s="1">
        <v>2.3932440000000001E-3</v>
      </c>
      <c r="F330" s="1">
        <v>0</v>
      </c>
      <c r="G330" s="5">
        <f t="shared" si="35"/>
        <v>4.8347978340721809E-4</v>
      </c>
      <c r="H330">
        <f t="shared" si="36"/>
        <v>3.2041718538118409E-6</v>
      </c>
      <c r="I330">
        <f t="shared" si="37"/>
        <v>1.1570850907606244E-6</v>
      </c>
      <c r="J330">
        <f t="shared" si="38"/>
        <v>0</v>
      </c>
      <c r="K330">
        <f t="shared" si="39"/>
        <v>8.9608868784587636E-4</v>
      </c>
      <c r="R330">
        <f t="shared" si="40"/>
        <v>-7.0174711679168915</v>
      </c>
      <c r="S330">
        <f t="shared" si="41"/>
        <v>0.53954456736806244</v>
      </c>
    </row>
    <row r="331" spans="1:19" x14ac:dyDescent="0.25">
      <c r="A331">
        <v>709</v>
      </c>
      <c r="D331" s="1">
        <v>6.1954080000000003E-3</v>
      </c>
      <c r="E331" s="1">
        <v>2.2372749999999999E-3</v>
      </c>
      <c r="F331" s="1">
        <v>0</v>
      </c>
      <c r="G331" s="5">
        <f t="shared" si="35"/>
        <v>4.5637087794890248E-4</v>
      </c>
      <c r="H331">
        <f t="shared" si="36"/>
        <v>2.8274037882116541E-6</v>
      </c>
      <c r="I331">
        <f t="shared" si="37"/>
        <v>1.0210271559631309E-6</v>
      </c>
      <c r="J331">
        <f t="shared" si="38"/>
        <v>0</v>
      </c>
      <c r="K331">
        <f t="shared" si="39"/>
        <v>8.4823571460020662E-4</v>
      </c>
      <c r="R331">
        <f t="shared" si="40"/>
        <v>-7.0723519954671437</v>
      </c>
      <c r="S331">
        <f t="shared" si="41"/>
        <v>0.53802365320587897</v>
      </c>
    </row>
    <row r="332" spans="1:19" x14ac:dyDescent="0.25">
      <c r="A332">
        <v>710</v>
      </c>
      <c r="D332" s="1">
        <v>5.790346E-3</v>
      </c>
      <c r="E332" s="1">
        <v>2.091E-3</v>
      </c>
      <c r="F332" s="1">
        <v>0</v>
      </c>
      <c r="G332" s="5">
        <f t="shared" si="35"/>
        <v>4.3075859297989863E-4</v>
      </c>
      <c r="H332">
        <f t="shared" si="36"/>
        <v>2.4942412958267839E-6</v>
      </c>
      <c r="I332">
        <f t="shared" si="37"/>
        <v>9.0071621792096799E-7</v>
      </c>
      <c r="J332">
        <f t="shared" si="38"/>
        <v>0</v>
      </c>
      <c r="K332">
        <f t="shared" si="39"/>
        <v>8.0289140309432888E-4</v>
      </c>
      <c r="R332">
        <f t="shared" si="40"/>
        <v>-7.1272910921490205</v>
      </c>
      <c r="S332">
        <f t="shared" si="41"/>
        <v>0.536509160914867</v>
      </c>
    </row>
    <row r="333" spans="1:19" x14ac:dyDescent="0.25">
      <c r="A333">
        <v>711</v>
      </c>
      <c r="D333" s="1">
        <v>5.4098260000000004E-3</v>
      </c>
      <c r="E333" s="1">
        <v>1.9535870000000001E-3</v>
      </c>
      <c r="F333" s="1">
        <v>0</v>
      </c>
      <c r="G333" s="5">
        <f t="shared" si="35"/>
        <v>4.0656209863635377E-4</v>
      </c>
      <c r="H333">
        <f t="shared" si="36"/>
        <v>2.1994302118175114E-6</v>
      </c>
      <c r="I333">
        <f t="shared" si="37"/>
        <v>7.9425443058869852E-7</v>
      </c>
      <c r="J333">
        <f t="shared" si="38"/>
        <v>0</v>
      </c>
      <c r="K333">
        <f t="shared" si="39"/>
        <v>7.5992765864463729E-4</v>
      </c>
      <c r="R333">
        <f t="shared" si="40"/>
        <v>-7.1822873152082698</v>
      </c>
      <c r="S333">
        <f t="shared" si="41"/>
        <v>0.53500105439177492</v>
      </c>
    </row>
    <row r="334" spans="1:19" x14ac:dyDescent="0.25">
      <c r="A334">
        <v>712</v>
      </c>
      <c r="D334" s="1">
        <v>5.0525830000000002E-3</v>
      </c>
      <c r="E334" s="1">
        <v>1.8245799999999999E-3</v>
      </c>
      <c r="F334" s="1">
        <v>0</v>
      </c>
      <c r="G334" s="5">
        <f t="shared" si="35"/>
        <v>3.83704797388624E-4</v>
      </c>
      <c r="H334">
        <f t="shared" si="36"/>
        <v>1.9387003363042061E-6</v>
      </c>
      <c r="I334">
        <f t="shared" si="37"/>
        <v>7.0010009921933549E-7</v>
      </c>
      <c r="J334">
        <f t="shared" si="38"/>
        <v>0</v>
      </c>
      <c r="K334">
        <f t="shared" si="39"/>
        <v>7.1922268497910766E-4</v>
      </c>
      <c r="R334">
        <f t="shared" si="40"/>
        <v>-7.237339533342249</v>
      </c>
      <c r="S334">
        <f t="shared" si="41"/>
        <v>0.53349929778670713</v>
      </c>
    </row>
    <row r="335" spans="1:19" x14ac:dyDescent="0.25">
      <c r="A335">
        <v>713</v>
      </c>
      <c r="D335" s="1">
        <v>4.7175120000000001E-3</v>
      </c>
      <c r="E335" s="1">
        <v>1.7035799999999999E-3</v>
      </c>
      <c r="F335" s="1">
        <v>0</v>
      </c>
      <c r="G335" s="5">
        <f t="shared" si="35"/>
        <v>3.6211411208103165E-4</v>
      </c>
      <c r="H335">
        <f t="shared" si="36"/>
        <v>1.7082776691116118E-6</v>
      </c>
      <c r="I335">
        <f t="shared" si="37"/>
        <v>6.1689035905900383E-7</v>
      </c>
      <c r="J335">
        <f t="shared" si="38"/>
        <v>0</v>
      </c>
      <c r="K335">
        <f t="shared" si="39"/>
        <v>6.8066069134033852E-4</v>
      </c>
      <c r="R335">
        <f t="shared" si="40"/>
        <v>-7.2924466265843977</v>
      </c>
      <c r="S335">
        <f t="shared" si="41"/>
        <v>0.53200385550099327</v>
      </c>
    </row>
    <row r="336" spans="1:19" x14ac:dyDescent="0.25">
      <c r="A336">
        <v>714</v>
      </c>
      <c r="D336" s="1">
        <v>4.4035070000000001E-3</v>
      </c>
      <c r="E336" s="1">
        <v>1.5901870000000001E-3</v>
      </c>
      <c r="F336" s="1">
        <v>0</v>
      </c>
      <c r="G336" s="5">
        <f t="shared" si="35"/>
        <v>3.417212838977269E-4</v>
      </c>
      <c r="H336">
        <f t="shared" si="36"/>
        <v>1.5047720656926277E-6</v>
      </c>
      <c r="I336">
        <f t="shared" si="37"/>
        <v>5.4340074327747466E-7</v>
      </c>
      <c r="J336">
        <f t="shared" si="38"/>
        <v>0</v>
      </c>
      <c r="K336">
        <f t="shared" si="39"/>
        <v>6.4413161205818554E-4</v>
      </c>
      <c r="R336">
        <f t="shared" si="40"/>
        <v>-7.3476074861899416</v>
      </c>
      <c r="S336">
        <f t="shared" si="41"/>
        <v>0.53051469218507885</v>
      </c>
    </row>
    <row r="337" spans="1:19" x14ac:dyDescent="0.25">
      <c r="A337">
        <v>715</v>
      </c>
      <c r="D337" s="1">
        <v>4.1094570000000004E-3</v>
      </c>
      <c r="E337" s="1">
        <v>1.4840000000000001E-3</v>
      </c>
      <c r="F337" s="1">
        <v>0</v>
      </c>
      <c r="G337" s="5">
        <f t="shared" si="35"/>
        <v>3.2246117983877534E-4</v>
      </c>
      <c r="H337">
        <f t="shared" si="36"/>
        <v>1.3251403527167143E-6</v>
      </c>
      <c r="I337">
        <f t="shared" si="37"/>
        <v>4.7853239088074266E-7</v>
      </c>
      <c r="J337">
        <f t="shared" si="38"/>
        <v>0</v>
      </c>
      <c r="K337">
        <f t="shared" si="39"/>
        <v>6.0953083814008603E-4</v>
      </c>
      <c r="R337">
        <f t="shared" si="40"/>
        <v>-7.4028210145228952</v>
      </c>
      <c r="S337">
        <f t="shared" si="41"/>
        <v>0.52903177273643598</v>
      </c>
    </row>
    <row r="338" spans="1:19" x14ac:dyDescent="0.25">
      <c r="A338">
        <v>716</v>
      </c>
      <c r="D338" s="1">
        <v>3.833913E-3</v>
      </c>
      <c r="E338" s="1">
        <v>1.384496E-3</v>
      </c>
      <c r="F338" s="1">
        <v>0</v>
      </c>
      <c r="G338" s="5">
        <f t="shared" si="35"/>
        <v>3.0427210930455035E-4</v>
      </c>
      <c r="H338">
        <f t="shared" si="36"/>
        <v>1.1665527954001366E-6</v>
      </c>
      <c r="I338">
        <f t="shared" si="37"/>
        <v>4.2126351824371277E-7</v>
      </c>
      <c r="J338">
        <f t="shared" si="38"/>
        <v>0</v>
      </c>
      <c r="K338">
        <f t="shared" si="39"/>
        <v>5.7675896043808141E-4</v>
      </c>
      <c r="R338">
        <f t="shared" si="40"/>
        <v>-7.4580861249442609</v>
      </c>
      <c r="S338">
        <f t="shared" si="41"/>
        <v>0.52755506229749471</v>
      </c>
    </row>
    <row r="339" spans="1:19" x14ac:dyDescent="0.25">
      <c r="A339">
        <v>717</v>
      </c>
      <c r="D339" s="1">
        <v>3.5757480000000001E-3</v>
      </c>
      <c r="E339" s="1">
        <v>1.2912679999999999E-3</v>
      </c>
      <c r="F339" s="1">
        <v>0</v>
      </c>
      <c r="G339" s="5">
        <f t="shared" si="35"/>
        <v>2.8709564940016002E-4</v>
      </c>
      <c r="H339">
        <f t="shared" si="36"/>
        <v>1.0265816941513234E-6</v>
      </c>
      <c r="I339">
        <f t="shared" si="37"/>
        <v>3.707174250096458E-7</v>
      </c>
      <c r="J339">
        <f t="shared" si="38"/>
        <v>0</v>
      </c>
      <c r="K339">
        <f t="shared" si="39"/>
        <v>5.4572152396242075E-4</v>
      </c>
      <c r="R339">
        <f t="shared" si="40"/>
        <v>-7.5134017417014469</v>
      </c>
      <c r="S339">
        <f t="shared" si="41"/>
        <v>0.52608452625359503</v>
      </c>
    </row>
    <row r="340" spans="1:19" x14ac:dyDescent="0.25">
      <c r="A340">
        <v>718</v>
      </c>
      <c r="D340" s="1">
        <v>3.3343420000000001E-3</v>
      </c>
      <c r="E340" s="1">
        <v>1.2040919999999999E-3</v>
      </c>
      <c r="F340" s="1">
        <v>0</v>
      </c>
      <c r="G340" s="5">
        <f t="shared" si="35"/>
        <v>2.7087647858511384E-4</v>
      </c>
      <c r="H340">
        <f t="shared" si="36"/>
        <v>9.0319481935844564E-7</v>
      </c>
      <c r="I340">
        <f t="shared" si="37"/>
        <v>3.2616020085250689E-7</v>
      </c>
      <c r="J340">
        <f t="shared" si="38"/>
        <v>0</v>
      </c>
      <c r="K340">
        <f t="shared" si="39"/>
        <v>5.1632879292272599E-4</v>
      </c>
      <c r="R340">
        <f t="shared" si="40"/>
        <v>-7.5687667998189445</v>
      </c>
      <c r="S340">
        <f t="shared" si="41"/>
        <v>0.52462013023095799</v>
      </c>
    </row>
    <row r="341" spans="1:19" x14ac:dyDescent="0.25">
      <c r="A341">
        <v>719</v>
      </c>
      <c r="D341" s="1">
        <v>3.1090750000000002E-3</v>
      </c>
      <c r="E341" s="1">
        <v>1.122744E-3</v>
      </c>
      <c r="F341" s="1">
        <v>0</v>
      </c>
      <c r="G341" s="5">
        <f t="shared" si="35"/>
        <v>2.5556221830673204E-4</v>
      </c>
      <c r="H341">
        <f t="shared" si="36"/>
        <v>7.9456210388200296E-7</v>
      </c>
      <c r="I341">
        <f t="shared" si="37"/>
        <v>2.8693094723057357E-7</v>
      </c>
      <c r="J341">
        <f t="shared" si="38"/>
        <v>0</v>
      </c>
      <c r="K341">
        <f t="shared" si="39"/>
        <v>4.8849552608898729E-4</v>
      </c>
      <c r="R341">
        <f t="shared" si="40"/>
        <v>-7.6241802449901366</v>
      </c>
      <c r="S341">
        <f t="shared" si="41"/>
        <v>0.52316184009467737</v>
      </c>
    </row>
    <row r="342" spans="1:19" x14ac:dyDescent="0.25">
      <c r="A342">
        <v>720</v>
      </c>
      <c r="D342" s="1">
        <v>2.8993270000000002E-3</v>
      </c>
      <c r="E342" s="1">
        <v>1.047E-3</v>
      </c>
      <c r="F342" s="1">
        <v>0</v>
      </c>
      <c r="G342" s="5">
        <f t="shared" si="35"/>
        <v>2.4110328226872852E-4</v>
      </c>
      <c r="H342">
        <f t="shared" si="36"/>
        <v>6.9903725607034592E-7</v>
      </c>
      <c r="I342">
        <f t="shared" si="37"/>
        <v>2.5243513653535874E-7</v>
      </c>
      <c r="J342">
        <f t="shared" si="38"/>
        <v>0</v>
      </c>
      <c r="K342">
        <f t="shared" si="39"/>
        <v>4.6214076207578002E-4</v>
      </c>
      <c r="R342">
        <f t="shared" si="40"/>
        <v>-7.6796410334702996</v>
      </c>
      <c r="S342">
        <f t="shared" si="41"/>
        <v>0.52170962194672921</v>
      </c>
    </row>
    <row r="343" spans="1:19" x14ac:dyDescent="0.25">
      <c r="A343">
        <v>721</v>
      </c>
      <c r="D343" s="1">
        <v>2.7043480000000001E-3</v>
      </c>
      <c r="E343" s="1">
        <v>9.7659000000000005E-4</v>
      </c>
      <c r="F343" s="1">
        <v>0</v>
      </c>
      <c r="G343" s="5">
        <f t="shared" si="35"/>
        <v>2.274527329991456E-4</v>
      </c>
      <c r="H343">
        <f t="shared" si="36"/>
        <v>6.1511134358077344E-7</v>
      </c>
      <c r="I343">
        <f t="shared" si="37"/>
        <v>2.2212806451963561E-7</v>
      </c>
      <c r="J343">
        <f t="shared" si="38"/>
        <v>0</v>
      </c>
      <c r="K343">
        <f t="shared" si="39"/>
        <v>4.3718761416438814E-4</v>
      </c>
      <c r="R343">
        <f t="shared" si="40"/>
        <v>-7.7351481319708109</v>
      </c>
      <c r="S343">
        <f t="shared" si="41"/>
        <v>0.52026344212400411</v>
      </c>
    </row>
    <row r="344" spans="1:19" x14ac:dyDescent="0.25">
      <c r="A344">
        <v>722</v>
      </c>
      <c r="D344" s="1">
        <v>2.52302E-3</v>
      </c>
      <c r="E344" s="1">
        <v>9.1110900000000001E-4</v>
      </c>
      <c r="F344" s="1">
        <v>0</v>
      </c>
      <c r="G344" s="5">
        <f t="shared" si="35"/>
        <v>2.1456614539429425E-4</v>
      </c>
      <c r="H344">
        <f t="shared" si="36"/>
        <v>5.4135467615271224E-7</v>
      </c>
      <c r="I344">
        <f t="shared" si="37"/>
        <v>1.9549314616405005E-7</v>
      </c>
      <c r="J344">
        <f t="shared" si="38"/>
        <v>0</v>
      </c>
      <c r="K344">
        <f t="shared" si="39"/>
        <v>4.1356307428881998E-4</v>
      </c>
      <c r="R344">
        <f t="shared" si="40"/>
        <v>-7.790700517554435</v>
      </c>
      <c r="S344">
        <f t="shared" si="41"/>
        <v>0.51882326719635452</v>
      </c>
    </row>
    <row r="345" spans="1:19" x14ac:dyDescent="0.25">
      <c r="A345">
        <v>723</v>
      </c>
      <c r="D345" s="1">
        <v>2.3541679999999998E-3</v>
      </c>
      <c r="E345" s="1">
        <v>8.5013299999999999E-4</v>
      </c>
      <c r="F345" s="1">
        <v>0</v>
      </c>
      <c r="G345" s="5">
        <f t="shared" si="35"/>
        <v>2.0240147692745245E-4</v>
      </c>
      <c r="H345">
        <f t="shared" si="36"/>
        <v>4.7648708013534686E-7</v>
      </c>
      <c r="I345">
        <f t="shared" si="37"/>
        <v>1.7206817478476594E-7</v>
      </c>
      <c r="J345">
        <f t="shared" si="38"/>
        <v>0</v>
      </c>
      <c r="K345">
        <f t="shared" si="39"/>
        <v>3.9119782582276627E-4</v>
      </c>
      <c r="R345">
        <f t="shared" si="40"/>
        <v>-7.8462971775318211</v>
      </c>
      <c r="S345">
        <f t="shared" si="41"/>
        <v>0.51738906396466333</v>
      </c>
    </row>
    <row r="346" spans="1:19" x14ac:dyDescent="0.25">
      <c r="A346">
        <v>724</v>
      </c>
      <c r="D346" s="1">
        <v>2.1966160000000002E-3</v>
      </c>
      <c r="E346" s="1">
        <v>7.9323800000000004E-4</v>
      </c>
      <c r="F346" s="1">
        <v>0</v>
      </c>
      <c r="G346" s="5">
        <f t="shared" si="35"/>
        <v>1.9091894422300313E-4</v>
      </c>
      <c r="H346">
        <f t="shared" si="36"/>
        <v>4.1937560758335629E-7</v>
      </c>
      <c r="I346">
        <f t="shared" si="37"/>
        <v>1.5144416147756656E-7</v>
      </c>
      <c r="J346">
        <f t="shared" si="38"/>
        <v>0</v>
      </c>
      <c r="K346">
        <f t="shared" si="39"/>
        <v>3.7002606481580168E-4</v>
      </c>
      <c r="R346">
        <f t="shared" si="40"/>
        <v>-7.9019371093590554</v>
      </c>
      <c r="S346">
        <f t="shared" si="41"/>
        <v>0.5159607994589307</v>
      </c>
    </row>
    <row r="347" spans="1:19" x14ac:dyDescent="0.25">
      <c r="A347">
        <v>725</v>
      </c>
      <c r="D347" s="1">
        <v>2.0491900000000002E-3</v>
      </c>
      <c r="E347" s="1">
        <v>7.3999999999999999E-4</v>
      </c>
      <c r="F347" s="1">
        <v>0</v>
      </c>
      <c r="G347" s="5">
        <f t="shared" si="35"/>
        <v>1.8008090570819757E-4</v>
      </c>
      <c r="H347">
        <f t="shared" si="36"/>
        <v>3.6901999116818138E-7</v>
      </c>
      <c r="I347">
        <f t="shared" si="37"/>
        <v>1.332598702240662E-7</v>
      </c>
      <c r="J347">
        <f t="shared" si="38"/>
        <v>0</v>
      </c>
      <c r="K347">
        <f t="shared" si="39"/>
        <v>3.4998532933803447E-4</v>
      </c>
      <c r="R347">
        <f t="shared" si="40"/>
        <v>-7.9576193205363666</v>
      </c>
      <c r="S347">
        <f t="shared" si="41"/>
        <v>0.51453844093637946</v>
      </c>
    </row>
    <row r="348" spans="1:19" x14ac:dyDescent="0.25">
      <c r="A348">
        <v>726</v>
      </c>
      <c r="D348" s="1">
        <v>1.91096E-3</v>
      </c>
      <c r="E348" s="1">
        <v>6.9008299999999997E-4</v>
      </c>
      <c r="F348" s="1">
        <v>0</v>
      </c>
      <c r="G348" s="5">
        <f t="shared" si="35"/>
        <v>1.6985175006601965E-4</v>
      </c>
      <c r="H348">
        <f t="shared" si="36"/>
        <v>3.2457990030616093E-7</v>
      </c>
      <c r="I348">
        <f t="shared" si="37"/>
        <v>1.1721180524080903E-7</v>
      </c>
      <c r="J348">
        <f t="shared" si="38"/>
        <v>0</v>
      </c>
      <c r="K348">
        <f t="shared" si="39"/>
        <v>3.3101633660338113E-4</v>
      </c>
      <c r="R348">
        <f t="shared" si="40"/>
        <v>-8.0133428285079198</v>
      </c>
      <c r="S348">
        <f t="shared" si="41"/>
        <v>0.51312195587957798</v>
      </c>
    </row>
    <row r="349" spans="1:19" x14ac:dyDescent="0.25">
      <c r="A349">
        <v>727</v>
      </c>
      <c r="D349" s="1">
        <v>1.781438E-3</v>
      </c>
      <c r="E349" s="1">
        <v>6.4331000000000002E-4</v>
      </c>
      <c r="F349" s="1">
        <v>0</v>
      </c>
      <c r="G349" s="5">
        <f t="shared" si="35"/>
        <v>1.6019779022356369E-4</v>
      </c>
      <c r="H349">
        <f t="shared" si="36"/>
        <v>2.8538243102028486E-7</v>
      </c>
      <c r="I349">
        <f t="shared" si="37"/>
        <v>1.0305684042872076E-7</v>
      </c>
      <c r="J349">
        <f t="shared" si="38"/>
        <v>0</v>
      </c>
      <c r="K349">
        <f t="shared" si="39"/>
        <v>3.1306282755238336E-4</v>
      </c>
      <c r="R349">
        <f t="shared" si="40"/>
        <v>-8.0691066605626709</v>
      </c>
      <c r="S349">
        <f t="shared" si="41"/>
        <v>0.51171131199458209</v>
      </c>
    </row>
    <row r="350" spans="1:19" x14ac:dyDescent="0.25">
      <c r="A350">
        <v>728</v>
      </c>
      <c r="D350" s="1">
        <v>1.66011E-3</v>
      </c>
      <c r="E350" s="1">
        <v>5.9949600000000003E-4</v>
      </c>
      <c r="F350" s="1">
        <v>0</v>
      </c>
      <c r="G350" s="5">
        <f t="shared" si="35"/>
        <v>1.5108716262095633E-4</v>
      </c>
      <c r="H350">
        <f t="shared" si="36"/>
        <v>2.5082130953867579E-7</v>
      </c>
      <c r="I350">
        <f t="shared" si="37"/>
        <v>9.0576149642612836E-8</v>
      </c>
      <c r="J350">
        <f t="shared" si="38"/>
        <v>0</v>
      </c>
      <c r="K350">
        <f t="shared" si="39"/>
        <v>2.960714185860698E-4</v>
      </c>
      <c r="R350">
        <f t="shared" si="40"/>
        <v>-8.1249098537363196</v>
      </c>
      <c r="S350">
        <f t="shared" si="41"/>
        <v>0.51030647720909394</v>
      </c>
    </row>
    <row r="351" spans="1:19" x14ac:dyDescent="0.25">
      <c r="A351">
        <v>729</v>
      </c>
      <c r="D351" s="1">
        <v>1.546459E-3</v>
      </c>
      <c r="E351" s="1">
        <v>5.5845500000000002E-4</v>
      </c>
      <c r="F351" s="1">
        <v>0</v>
      </c>
      <c r="G351" s="5">
        <f t="shared" si="35"/>
        <v>1.4248973151619279E-4</v>
      </c>
      <c r="H351">
        <f t="shared" si="36"/>
        <v>2.203545277108E-7</v>
      </c>
      <c r="I351">
        <f t="shared" si="37"/>
        <v>7.9574103013875443E-8</v>
      </c>
      <c r="J351">
        <f t="shared" si="38"/>
        <v>0</v>
      </c>
      <c r="K351">
        <f t="shared" si="39"/>
        <v>2.7999146015283266E-4</v>
      </c>
      <c r="R351">
        <f t="shared" si="40"/>
        <v>-8.1807514547143114</v>
      </c>
      <c r="S351">
        <f t="shared" si="41"/>
        <v>0.50890741967063968</v>
      </c>
    </row>
    <row r="352" spans="1:19" x14ac:dyDescent="0.25">
      <c r="A352">
        <v>730</v>
      </c>
      <c r="D352" s="1">
        <v>1.439971E-3</v>
      </c>
      <c r="E352" s="1">
        <v>5.1999999999999995E-4</v>
      </c>
      <c r="F352" s="1">
        <v>0</v>
      </c>
      <c r="G352" s="5">
        <f t="shared" si="35"/>
        <v>1.3437699809125509E-4</v>
      </c>
      <c r="H352">
        <f t="shared" si="36"/>
        <v>1.9349898031846267E-7</v>
      </c>
      <c r="I352">
        <f t="shared" si="37"/>
        <v>6.9876039007452638E-8</v>
      </c>
      <c r="J352">
        <f t="shared" si="38"/>
        <v>0</v>
      </c>
      <c r="K352">
        <f t="shared" si="39"/>
        <v>2.6477490190053067E-4</v>
      </c>
      <c r="R352">
        <f t="shared" si="40"/>
        <v>-8.2366305197358631</v>
      </c>
      <c r="S352">
        <f t="shared" si="41"/>
        <v>0.50751410774476347</v>
      </c>
    </row>
    <row r="353" spans="1:19" x14ac:dyDescent="0.25">
      <c r="A353">
        <v>731</v>
      </c>
      <c r="D353" s="1">
        <v>1.3400420000000001E-3</v>
      </c>
      <c r="E353" s="1">
        <v>4.83914E-4</v>
      </c>
      <c r="F353" s="1">
        <v>0</v>
      </c>
      <c r="G353" s="5">
        <f t="shared" si="35"/>
        <v>1.2672201413456831E-4</v>
      </c>
      <c r="H353">
        <f t="shared" si="36"/>
        <v>1.6981282126491519E-7</v>
      </c>
      <c r="I353">
        <f t="shared" si="37"/>
        <v>6.1322556747915484E-8</v>
      </c>
      <c r="J353">
        <f t="shared" si="38"/>
        <v>0</v>
      </c>
      <c r="K353">
        <f t="shared" si="39"/>
        <v>2.5037616411606965E-4</v>
      </c>
      <c r="R353">
        <f t="shared" si="40"/>
        <v>-8.2925461144990571</v>
      </c>
      <c r="S353">
        <f t="shared" si="41"/>
        <v>0.50612651001323905</v>
      </c>
    </row>
    <row r="354" spans="1:19" x14ac:dyDescent="0.25">
      <c r="A354">
        <v>732</v>
      </c>
      <c r="D354" s="1">
        <v>1.246275E-3</v>
      </c>
      <c r="E354" s="1">
        <v>4.5005300000000001E-4</v>
      </c>
      <c r="F354" s="1">
        <v>0</v>
      </c>
      <c r="G354" s="5">
        <f t="shared" si="35"/>
        <v>1.1949930008425409E-4</v>
      </c>
      <c r="H354">
        <f t="shared" si="36"/>
        <v>1.4892899021250377E-7</v>
      </c>
      <c r="I354">
        <f t="shared" si="37"/>
        <v>5.3781018500818807E-8</v>
      </c>
      <c r="J354">
        <f t="shared" si="38"/>
        <v>0</v>
      </c>
      <c r="K354">
        <f t="shared" si="39"/>
        <v>2.3675201518460383E-4</v>
      </c>
      <c r="R354">
        <f t="shared" si="40"/>
        <v>-8.3484973140669254</v>
      </c>
      <c r="S354">
        <f t="shared" si="41"/>
        <v>0.5047445952722992</v>
      </c>
    </row>
    <row r="355" spans="1:19" x14ac:dyDescent="0.25">
      <c r="A355">
        <v>733</v>
      </c>
      <c r="D355" s="1">
        <v>1.1584709999999999E-3</v>
      </c>
      <c r="E355" s="1">
        <v>4.1834499999999998E-4</v>
      </c>
      <c r="F355" s="1">
        <v>0</v>
      </c>
      <c r="G355" s="5">
        <f t="shared" si="35"/>
        <v>1.1268476722570312E-4</v>
      </c>
      <c r="H355">
        <f t="shared" si="36"/>
        <v>1.305420349727275E-7</v>
      </c>
      <c r="I355">
        <f t="shared" si="37"/>
        <v>4.714110894503677E-8</v>
      </c>
      <c r="J355">
        <f t="shared" si="38"/>
        <v>0</v>
      </c>
      <c r="K355">
        <f t="shared" si="39"/>
        <v>2.238614548101118E-4</v>
      </c>
      <c r="R355">
        <f t="shared" si="40"/>
        <v>-8.4044832027745517</v>
      </c>
      <c r="S355">
        <f t="shared" si="41"/>
        <v>0.50336833253088087</v>
      </c>
    </row>
    <row r="356" spans="1:19" x14ac:dyDescent="0.25">
      <c r="A356">
        <v>734</v>
      </c>
      <c r="D356" s="1">
        <v>1.07643E-3</v>
      </c>
      <c r="E356" s="1">
        <v>3.8871799999999997E-4</v>
      </c>
      <c r="F356" s="1">
        <v>0</v>
      </c>
      <c r="G356" s="5">
        <f t="shared" si="35"/>
        <v>1.0625564384577063E-4</v>
      </c>
      <c r="H356">
        <f t="shared" si="36"/>
        <v>1.1437676270490289E-7</v>
      </c>
      <c r="I356">
        <f t="shared" si="37"/>
        <v>4.1303481364440267E-8</v>
      </c>
      <c r="J356">
        <f t="shared" si="38"/>
        <v>0</v>
      </c>
      <c r="K356">
        <f t="shared" si="39"/>
        <v>2.1166560274853808E-4</v>
      </c>
      <c r="R356">
        <f t="shared" si="40"/>
        <v>-8.4605028741371839</v>
      </c>
      <c r="S356">
        <f t="shared" si="41"/>
        <v>0.50199769100888791</v>
      </c>
    </row>
    <row r="357" spans="1:19" x14ac:dyDescent="0.25">
      <c r="A357">
        <v>735</v>
      </c>
      <c r="D357" s="1">
        <v>9.9994899999999998E-4</v>
      </c>
      <c r="E357" s="1">
        <v>3.611E-4</v>
      </c>
      <c r="F357" s="1">
        <v>0</v>
      </c>
      <c r="G357" s="5">
        <f t="shared" si="35"/>
        <v>1.0019040515437949E-4</v>
      </c>
      <c r="H357">
        <f t="shared" si="36"/>
        <v>1.0018529544371661E-7</v>
      </c>
      <c r="I357">
        <f t="shared" si="37"/>
        <v>3.6178755301246434E-8</v>
      </c>
      <c r="J357">
        <f t="shared" si="38"/>
        <v>0</v>
      </c>
      <c r="K357">
        <f t="shared" si="39"/>
        <v>2.0012759281390067E-4</v>
      </c>
      <c r="R357">
        <f t="shared" si="40"/>
        <v>-8.5165554307593023</v>
      </c>
      <c r="S357">
        <f t="shared" si="41"/>
        <v>0.50063264013547037</v>
      </c>
    </row>
    <row r="358" spans="1:19" x14ac:dyDescent="0.25">
      <c r="A358">
        <v>736</v>
      </c>
      <c r="D358" s="1">
        <v>9.2873599999999999E-4</v>
      </c>
      <c r="E358" s="1">
        <v>3.3538399999999999E-4</v>
      </c>
      <c r="F358" s="1">
        <v>0</v>
      </c>
      <c r="G358" s="5">
        <f t="shared" si="35"/>
        <v>9.4468706792484095E-5</v>
      </c>
      <c r="H358">
        <f t="shared" si="36"/>
        <v>8.7736488871624506E-8</v>
      </c>
      <c r="I358">
        <f t="shared" si="37"/>
        <v>3.1683292758890487E-8</v>
      </c>
      <c r="J358">
        <f t="shared" si="38"/>
        <v>0</v>
      </c>
      <c r="K358">
        <f t="shared" si="39"/>
        <v>1.8921247192671387E-4</v>
      </c>
      <c r="R358">
        <f t="shared" si="40"/>
        <v>-8.5726399842446899</v>
      </c>
      <c r="S358">
        <f t="shared" si="41"/>
        <v>0.49927314954731894</v>
      </c>
    </row>
    <row r="359" spans="1:19" x14ac:dyDescent="0.25">
      <c r="A359">
        <v>737</v>
      </c>
      <c r="D359" s="1">
        <v>8.6243300000000001E-4</v>
      </c>
      <c r="E359" s="1">
        <v>3.1144000000000001E-4</v>
      </c>
      <c r="F359" s="1">
        <v>0</v>
      </c>
      <c r="G359" s="5">
        <f t="shared" si="35"/>
        <v>8.9071321753253288E-5</v>
      </c>
      <c r="H359">
        <f t="shared" si="36"/>
        <v>7.6818047233623497E-8</v>
      </c>
      <c r="I359">
        <f t="shared" si="37"/>
        <v>2.7740372446833205E-8</v>
      </c>
      <c r="J359">
        <f t="shared" si="38"/>
        <v>0</v>
      </c>
      <c r="K359">
        <f t="shared" si="39"/>
        <v>1.7888710398283959E-4</v>
      </c>
      <c r="R359">
        <f t="shared" si="40"/>
        <v>-8.628755655107442</v>
      </c>
      <c r="S359">
        <f t="shared" si="41"/>
        <v>0.49791918908697735</v>
      </c>
    </row>
    <row r="360" spans="1:19" x14ac:dyDescent="0.25">
      <c r="A360">
        <v>738</v>
      </c>
      <c r="D360" s="1">
        <v>8.0075000000000003E-4</v>
      </c>
      <c r="E360" s="1">
        <v>2.8916599999999999E-4</v>
      </c>
      <c r="F360" s="1">
        <v>0</v>
      </c>
      <c r="G360" s="5">
        <f t="shared" si="35"/>
        <v>8.3980080550925216E-5</v>
      </c>
      <c r="H360">
        <f t="shared" si="36"/>
        <v>6.7247049501153369E-8</v>
      </c>
      <c r="I360">
        <f t="shared" si="37"/>
        <v>2.4284183972588839E-8</v>
      </c>
      <c r="J360">
        <f t="shared" si="38"/>
        <v>0</v>
      </c>
      <c r="K360">
        <f t="shared" si="39"/>
        <v>1.6912007832936798E-4</v>
      </c>
      <c r="R360">
        <f t="shared" si="40"/>
        <v>-8.6849015726839394</v>
      </c>
      <c r="S360">
        <f t="shared" si="41"/>
        <v>0.49657072880116998</v>
      </c>
    </row>
    <row r="361" spans="1:19" x14ac:dyDescent="0.25">
      <c r="A361">
        <v>739</v>
      </c>
      <c r="D361" s="1">
        <v>7.4339600000000001E-4</v>
      </c>
      <c r="E361" s="1">
        <v>2.68454E-4</v>
      </c>
      <c r="F361" s="1">
        <v>0</v>
      </c>
      <c r="G361" s="5">
        <f t="shared" si="35"/>
        <v>7.9177814479121088E-5</v>
      </c>
      <c r="H361">
        <f t="shared" si="36"/>
        <v>5.8860470572520703E-8</v>
      </c>
      <c r="I361">
        <f t="shared" si="37"/>
        <v>2.1255601008177971E-8</v>
      </c>
      <c r="J361">
        <f t="shared" si="38"/>
        <v>0</v>
      </c>
      <c r="K361">
        <f t="shared" si="39"/>
        <v>1.5988162264240772E-4</v>
      </c>
      <c r="R361">
        <f t="shared" si="40"/>
        <v>-8.7410768750457599</v>
      </c>
      <c r="S361">
        <f t="shared" si="41"/>
        <v>0.49522773893914435</v>
      </c>
    </row>
    <row r="362" spans="1:19" x14ac:dyDescent="0.25">
      <c r="A362">
        <v>740</v>
      </c>
      <c r="D362" s="1">
        <v>6.9007900000000002E-4</v>
      </c>
      <c r="E362" s="1">
        <v>2.4919999999999999E-4</v>
      </c>
      <c r="F362" s="1">
        <v>0</v>
      </c>
      <c r="G362" s="5">
        <f t="shared" si="35"/>
        <v>7.4648301807458698E-5</v>
      </c>
      <c r="H362">
        <f t="shared" si="36"/>
        <v>5.1513225462989289E-8</v>
      </c>
      <c r="I362">
        <f t="shared" si="37"/>
        <v>1.8602356810418705E-8</v>
      </c>
      <c r="J362">
        <f t="shared" si="38"/>
        <v>0</v>
      </c>
      <c r="K362">
        <f t="shared" si="39"/>
        <v>1.5114352000970111E-4</v>
      </c>
      <c r="R362">
        <f t="shared" si="40"/>
        <v>-8.7972807089135046</v>
      </c>
      <c r="S362">
        <f t="shared" si="41"/>
        <v>0.49389018995103073</v>
      </c>
    </row>
    <row r="363" spans="1:19" x14ac:dyDescent="0.25">
      <c r="A363">
        <v>741</v>
      </c>
      <c r="D363" s="1">
        <v>6.4051600000000005E-4</v>
      </c>
      <c r="E363" s="1">
        <v>2.3130199999999999E-4</v>
      </c>
      <c r="F363" s="1">
        <v>0</v>
      </c>
      <c r="G363" s="5">
        <f t="shared" si="35"/>
        <v>7.0376216772089785E-5</v>
      </c>
      <c r="H363">
        <f t="shared" si="36"/>
        <v>4.5077092861991864E-8</v>
      </c>
      <c r="I363">
        <f t="shared" si="37"/>
        <v>1.6278159691817911E-8</v>
      </c>
      <c r="J363">
        <f t="shared" si="38"/>
        <v>0</v>
      </c>
      <c r="K363">
        <f t="shared" si="39"/>
        <v>1.4287903002876826E-4</v>
      </c>
      <c r="R363">
        <f t="shared" si="40"/>
        <v>-8.8535122295715567</v>
      </c>
      <c r="S363">
        <f t="shared" si="41"/>
        <v>0.49255805248621681</v>
      </c>
    </row>
    <row r="364" spans="1:19" x14ac:dyDescent="0.25">
      <c r="A364">
        <v>742</v>
      </c>
      <c r="D364" s="1">
        <v>5.9450200000000001E-4</v>
      </c>
      <c r="E364" s="1">
        <v>2.1468600000000001E-4</v>
      </c>
      <c r="F364" s="1">
        <v>0</v>
      </c>
      <c r="G364" s="5">
        <f t="shared" si="35"/>
        <v>6.6347081222318293E-5</v>
      </c>
      <c r="H364">
        <f t="shared" si="36"/>
        <v>3.944347248083067E-8</v>
      </c>
      <c r="I364">
        <f t="shared" si="37"/>
        <v>1.4243789479294626E-8</v>
      </c>
      <c r="J364">
        <f t="shared" si="38"/>
        <v>0</v>
      </c>
      <c r="K364">
        <f t="shared" si="39"/>
        <v>1.3506281373885907E-4</v>
      </c>
      <c r="R364">
        <f t="shared" si="40"/>
        <v>-8.9097706007837427</v>
      </c>
      <c r="S364">
        <f t="shared" si="41"/>
        <v>0.49123129739173726</v>
      </c>
    </row>
    <row r="365" spans="1:19" x14ac:dyDescent="0.25">
      <c r="A365">
        <v>743</v>
      </c>
      <c r="D365" s="1">
        <v>5.5186500000000002E-4</v>
      </c>
      <c r="E365" s="1">
        <v>1.9928799999999999E-4</v>
      </c>
      <c r="F365" s="1">
        <v>0</v>
      </c>
      <c r="G365" s="5">
        <f t="shared" si="35"/>
        <v>6.2547218791727597E-5</v>
      </c>
      <c r="H365">
        <f t="shared" si="36"/>
        <v>3.4517620898496753E-8</v>
      </c>
      <c r="I365">
        <f t="shared" si="37"/>
        <v>1.2464910138565809E-8</v>
      </c>
      <c r="J365">
        <f t="shared" si="38"/>
        <v>0</v>
      </c>
      <c r="K365">
        <f t="shared" si="39"/>
        <v>1.2767086221231487E-4</v>
      </c>
      <c r="R365">
        <f t="shared" si="40"/>
        <v>-8.966054994709884</v>
      </c>
      <c r="S365">
        <f t="shared" si="41"/>
        <v>0.48990989571067867</v>
      </c>
    </row>
    <row r="366" spans="1:19" x14ac:dyDescent="0.25">
      <c r="A366">
        <v>744</v>
      </c>
      <c r="D366" s="1">
        <v>5.1242900000000001E-4</v>
      </c>
      <c r="E366" s="1">
        <v>1.8504799999999999E-4</v>
      </c>
      <c r="F366" s="1">
        <v>0</v>
      </c>
      <c r="G366" s="5">
        <f t="shared" si="35"/>
        <v>5.8963711468271834E-5</v>
      </c>
      <c r="H366">
        <f t="shared" si="36"/>
        <v>3.0214715703975066E-8</v>
      </c>
      <c r="I366">
        <f t="shared" si="37"/>
        <v>1.0911116879780766E-8</v>
      </c>
      <c r="J366">
        <f t="shared" si="38"/>
        <v>0</v>
      </c>
      <c r="K366">
        <f t="shared" si="39"/>
        <v>1.2068042863804054E-4</v>
      </c>
      <c r="R366">
        <f t="shared" si="40"/>
        <v>-9.0223645918232371</v>
      </c>
      <c r="S366">
        <f t="shared" si="41"/>
        <v>0.48859381868059976</v>
      </c>
    </row>
    <row r="367" spans="1:19" x14ac:dyDescent="0.25">
      <c r="A367">
        <v>745</v>
      </c>
      <c r="D367" s="1">
        <v>4.7602099999999997E-4</v>
      </c>
      <c r="E367" s="1">
        <v>1.719E-4</v>
      </c>
      <c r="F367" s="1">
        <v>0</v>
      </c>
      <c r="G367" s="5">
        <f t="shared" si="35"/>
        <v>5.5584358443573036E-5</v>
      </c>
      <c r="H367">
        <f t="shared" si="36"/>
        <v>2.645932189066808E-8</v>
      </c>
      <c r="I367">
        <f t="shared" si="37"/>
        <v>9.5549512164502049E-9</v>
      </c>
      <c r="J367">
        <f t="shared" si="38"/>
        <v>0</v>
      </c>
      <c r="K367">
        <f t="shared" si="39"/>
        <v>1.140699637366562E-4</v>
      </c>
      <c r="R367">
        <f t="shared" si="40"/>
        <v>-9.0786985808288208</v>
      </c>
      <c r="S367">
        <f t="shared" si="41"/>
        <v>0.48728303773196596</v>
      </c>
    </row>
    <row r="368" spans="1:19" x14ac:dyDescent="0.25">
      <c r="A368">
        <v>746</v>
      </c>
      <c r="D368" s="1">
        <v>4.42454E-4</v>
      </c>
      <c r="E368" s="1">
        <v>1.5977799999999999E-4</v>
      </c>
      <c r="F368" s="1">
        <v>0</v>
      </c>
      <c r="G368" s="5">
        <f t="shared" si="35"/>
        <v>5.2397637127222366E-5</v>
      </c>
      <c r="H368">
        <f t="shared" si="36"/>
        <v>2.3183544137488043E-8</v>
      </c>
      <c r="I368">
        <f t="shared" si="37"/>
        <v>8.3719896649133349E-9</v>
      </c>
      <c r="J368">
        <f t="shared" si="38"/>
        <v>0</v>
      </c>
      <c r="K368">
        <f t="shared" si="39"/>
        <v>1.0781905435354592E-4</v>
      </c>
      <c r="R368">
        <f t="shared" si="40"/>
        <v>-9.1350561585825716</v>
      </c>
      <c r="S368">
        <f t="shared" si="41"/>
        <v>0.48597752448659948</v>
      </c>
    </row>
    <row r="369" spans="1:19" x14ac:dyDescent="0.25">
      <c r="A369">
        <v>747</v>
      </c>
      <c r="D369" s="1">
        <v>4.11512E-4</v>
      </c>
      <c r="E369" s="1">
        <v>1.4860399999999999E-4</v>
      </c>
      <c r="F369" s="1">
        <v>0</v>
      </c>
      <c r="G369" s="5">
        <f t="shared" si="35"/>
        <v>4.9392666217203052E-5</v>
      </c>
      <c r="H369">
        <f t="shared" si="36"/>
        <v>2.0325674860373661E-8</v>
      </c>
      <c r="I369">
        <f t="shared" si="37"/>
        <v>7.3399477705412419E-9</v>
      </c>
      <c r="J369">
        <f t="shared" si="38"/>
        <v>0</v>
      </c>
      <c r="K369">
        <f t="shared" si="39"/>
        <v>1.0190836508242501E-4</v>
      </c>
      <c r="R369">
        <f t="shared" si="40"/>
        <v>-9.1914365300114103</v>
      </c>
      <c r="S369">
        <f t="shared" si="41"/>
        <v>0.48467725075614276</v>
      </c>
    </row>
    <row r="370" spans="1:19" x14ac:dyDescent="0.25">
      <c r="A370">
        <v>748</v>
      </c>
      <c r="D370" s="1">
        <v>3.8298100000000001E-4</v>
      </c>
      <c r="E370" s="1">
        <v>1.3830200000000001E-4</v>
      </c>
      <c r="F370" s="1">
        <v>0</v>
      </c>
      <c r="G370" s="5">
        <f t="shared" si="35"/>
        <v>4.6559170722671371E-5</v>
      </c>
      <c r="H370">
        <f t="shared" si="36"/>
        <v>1.7831277762539404E-8</v>
      </c>
      <c r="I370">
        <f t="shared" si="37"/>
        <v>6.4392264292868962E-9</v>
      </c>
      <c r="J370">
        <f t="shared" si="38"/>
        <v>0</v>
      </c>
      <c r="K370">
        <f t="shared" si="39"/>
        <v>9.6319582778269663E-5</v>
      </c>
      <c r="R370">
        <f t="shared" si="40"/>
        <v>-9.2478389080340992</v>
      </c>
      <c r="S370">
        <f t="shared" si="41"/>
        <v>0.48338218854053666</v>
      </c>
    </row>
    <row r="371" spans="1:19" x14ac:dyDescent="0.25">
      <c r="A371">
        <v>749</v>
      </c>
      <c r="D371" s="1">
        <v>3.5664900000000001E-4</v>
      </c>
      <c r="E371" s="1">
        <v>1.2879300000000001E-4</v>
      </c>
      <c r="F371" s="1">
        <v>0</v>
      </c>
      <c r="G371" s="5">
        <f t="shared" si="35"/>
        <v>4.3887448840216216E-5</v>
      </c>
      <c r="H371">
        <f t="shared" si="36"/>
        <v>1.5652414741414275E-8</v>
      </c>
      <c r="I371">
        <f t="shared" si="37"/>
        <v>5.6523961984779675E-9</v>
      </c>
      <c r="J371">
        <f t="shared" si="38"/>
        <v>0</v>
      </c>
      <c r="K371">
        <f t="shared" si="39"/>
        <v>9.1035363824414658E-5</v>
      </c>
      <c r="R371">
        <f t="shared" si="40"/>
        <v>-9.3042625134829695</v>
      </c>
      <c r="S371">
        <f t="shared" si="41"/>
        <v>0.48209231002651409</v>
      </c>
    </row>
    <row r="372" spans="1:19" x14ac:dyDescent="0.25">
      <c r="A372">
        <v>750</v>
      </c>
      <c r="D372" s="1">
        <v>3.3230100000000002E-4</v>
      </c>
      <c r="E372" s="1">
        <v>1.2E-4</v>
      </c>
      <c r="F372" s="1">
        <v>0</v>
      </c>
      <c r="G372" s="5">
        <f t="shared" si="35"/>
        <v>4.1368340589413681E-5</v>
      </c>
      <c r="H372">
        <f t="shared" si="36"/>
        <v>1.3746740946202756E-8</v>
      </c>
      <c r="I372">
        <f t="shared" si="37"/>
        <v>4.9642008707296418E-9</v>
      </c>
      <c r="J372">
        <f t="shared" si="38"/>
        <v>0</v>
      </c>
      <c r="K372">
        <f t="shared" si="39"/>
        <v>8.6039284024412802E-5</v>
      </c>
      <c r="R372">
        <f t="shared" si="40"/>
        <v>-9.3607065750264624</v>
      </c>
      <c r="S372">
        <f t="shared" si="41"/>
        <v>0.4808075875861057</v>
      </c>
    </row>
    <row r="373" spans="1:19" x14ac:dyDescent="0.25">
      <c r="A373">
        <v>751</v>
      </c>
      <c r="D373" s="1">
        <v>3.09759E-4</v>
      </c>
      <c r="E373" s="1">
        <v>1.1186E-4</v>
      </c>
      <c r="F373" s="1">
        <v>0</v>
      </c>
      <c r="G373" s="5">
        <f t="shared" si="35"/>
        <v>3.8993198117981314E-5</v>
      </c>
      <c r="H373">
        <f t="shared" si="36"/>
        <v>1.2078494055827774E-8</v>
      </c>
      <c r="I373">
        <f t="shared" si="37"/>
        <v>4.3617791414773898E-9</v>
      </c>
      <c r="J373">
        <f t="shared" si="38"/>
        <v>0</v>
      </c>
      <c r="K373">
        <f t="shared" si="39"/>
        <v>8.1315790994809572E-5</v>
      </c>
      <c r="R373">
        <f t="shared" si="40"/>
        <v>-9.4171703290924729</v>
      </c>
      <c r="S373">
        <f t="shared" si="41"/>
        <v>0.4795279937751607</v>
      </c>
    </row>
    <row r="374" spans="1:19" x14ac:dyDescent="0.25">
      <c r="A374">
        <v>752</v>
      </c>
      <c r="D374" s="1">
        <v>2.8888699999999999E-4</v>
      </c>
      <c r="E374" s="1">
        <v>1.0432199999999999E-4</v>
      </c>
      <c r="F374" s="1">
        <v>0</v>
      </c>
      <c r="G374" s="5">
        <f t="shared" si="35"/>
        <v>3.6753857591131734E-5</v>
      </c>
      <c r="H374">
        <f t="shared" si="36"/>
        <v>1.0617711657929273E-8</v>
      </c>
      <c r="I374">
        <f t="shared" si="37"/>
        <v>3.8342359316220442E-9</v>
      </c>
      <c r="J374">
        <f t="shared" si="38"/>
        <v>0</v>
      </c>
      <c r="K374">
        <f t="shared" si="39"/>
        <v>7.6850158940345258E-5</v>
      </c>
      <c r="R374">
        <f t="shared" si="40"/>
        <v>-9.4736530197925397</v>
      </c>
      <c r="S374">
        <f t="shared" si="41"/>
        <v>0.47825350133188171</v>
      </c>
    </row>
    <row r="375" spans="1:19" x14ac:dyDescent="0.25">
      <c r="A375">
        <v>753</v>
      </c>
      <c r="D375" s="1">
        <v>2.6953900000000001E-4</v>
      </c>
      <c r="E375" s="2">
        <v>9.7335600000000004E-5</v>
      </c>
      <c r="F375" s="1">
        <v>0</v>
      </c>
      <c r="G375" s="5">
        <f t="shared" si="35"/>
        <v>3.4642612583843628E-5</v>
      </c>
      <c r="H375">
        <f t="shared" si="36"/>
        <v>9.3375351532366276E-9</v>
      </c>
      <c r="I375">
        <f t="shared" si="37"/>
        <v>3.37195948141597E-9</v>
      </c>
      <c r="J375">
        <f t="shared" si="38"/>
        <v>0</v>
      </c>
      <c r="K375">
        <f t="shared" si="39"/>
        <v>7.262844569827425E-5</v>
      </c>
      <c r="R375">
        <f t="shared" si="40"/>
        <v>-9.5301538988467787</v>
      </c>
      <c r="S375">
        <f t="shared" si="41"/>
        <v>0.47698408317537194</v>
      </c>
    </row>
    <row r="376" spans="1:19" x14ac:dyDescent="0.25">
      <c r="A376">
        <v>754</v>
      </c>
      <c r="D376" s="1">
        <v>2.5156799999999997E-4</v>
      </c>
      <c r="E376" s="2">
        <v>9.0845899999999997E-5</v>
      </c>
      <c r="F376" s="1">
        <v>0</v>
      </c>
      <c r="G376" s="5">
        <f t="shared" si="35"/>
        <v>3.265218889869331E-5</v>
      </c>
      <c r="H376">
        <f t="shared" si="36"/>
        <v>8.2142458568664773E-9</v>
      </c>
      <c r="I376">
        <f t="shared" si="37"/>
        <v>2.9663174874718026E-9</v>
      </c>
      <c r="J376">
        <f t="shared" si="38"/>
        <v>0</v>
      </c>
      <c r="K376">
        <f t="shared" si="39"/>
        <v>6.8637451943446615E-5</v>
      </c>
      <c r="R376">
        <f t="shared" si="40"/>
        <v>-9.5866722255096413</v>
      </c>
      <c r="S376">
        <f t="shared" si="41"/>
        <v>0.47571971240419691</v>
      </c>
    </row>
    <row r="377" spans="1:19" x14ac:dyDescent="0.25">
      <c r="A377">
        <v>755</v>
      </c>
      <c r="D377" s="1">
        <v>2.3482599999999999E-4</v>
      </c>
      <c r="E377" s="1">
        <v>8.4800000000000001E-5</v>
      </c>
      <c r="F377" s="1">
        <v>0</v>
      </c>
      <c r="G377" s="5">
        <f t="shared" si="35"/>
        <v>3.0775720735655357E-5</v>
      </c>
      <c r="H377">
        <f t="shared" si="36"/>
        <v>7.226939397471005E-9</v>
      </c>
      <c r="I377">
        <f t="shared" si="37"/>
        <v>2.6097811183835742E-9</v>
      </c>
      <c r="J377">
        <f t="shared" si="38"/>
        <v>0</v>
      </c>
      <c r="K377">
        <f t="shared" si="39"/>
        <v>6.4864682450591909E-5</v>
      </c>
      <c r="R377">
        <f t="shared" si="40"/>
        <v>-9.6432072664964572</v>
      </c>
      <c r="S377">
        <f t="shared" si="41"/>
        <v>0.47446036229495975</v>
      </c>
    </row>
    <row r="378" spans="1:19" x14ac:dyDescent="0.25">
      <c r="A378">
        <v>756</v>
      </c>
      <c r="D378" s="1">
        <v>2.1917099999999999E-4</v>
      </c>
      <c r="E378" s="2">
        <v>7.9146699999999999E-5</v>
      </c>
      <c r="F378" s="1">
        <v>0</v>
      </c>
      <c r="G378" s="5">
        <f t="shared" si="35"/>
        <v>2.9006728143874073E-5</v>
      </c>
      <c r="H378">
        <f t="shared" si="36"/>
        <v>6.3574336140210244E-9</v>
      </c>
      <c r="I378">
        <f t="shared" si="37"/>
        <v>2.2957868103847581E-9</v>
      </c>
      <c r="J378">
        <f t="shared" si="38"/>
        <v>0</v>
      </c>
      <c r="K378">
        <f t="shared" si="39"/>
        <v>6.1298309314844444E-5</v>
      </c>
      <c r="R378">
        <f t="shared" si="40"/>
        <v>-9.6997582959107049</v>
      </c>
      <c r="S378">
        <f t="shared" si="41"/>
        <v>0.47320600630088822</v>
      </c>
    </row>
    <row r="379" spans="1:19" x14ac:dyDescent="0.25">
      <c r="A379">
        <v>757</v>
      </c>
      <c r="D379" s="1">
        <v>2.0452600000000001E-4</v>
      </c>
      <c r="E379" s="1">
        <v>7.3857999999999997E-5</v>
      </c>
      <c r="F379" s="1">
        <v>0</v>
      </c>
      <c r="G379" s="5">
        <f t="shared" si="35"/>
        <v>2.7339095688836524E-5</v>
      </c>
      <c r="H379">
        <f t="shared" si="36"/>
        <v>5.5915558848549794E-9</v>
      </c>
      <c r="I379">
        <f t="shared" si="37"/>
        <v>2.019210929386088E-9</v>
      </c>
      <c r="J379">
        <f t="shared" si="38"/>
        <v>0</v>
      </c>
      <c r="K379">
        <f t="shared" si="39"/>
        <v>5.7927137035961425E-5</v>
      </c>
      <c r="R379">
        <f t="shared" si="40"/>
        <v>-9.756324595172094</v>
      </c>
      <c r="S379">
        <f t="shared" si="41"/>
        <v>0.47195661805043621</v>
      </c>
    </row>
    <row r="380" spans="1:19" x14ac:dyDescent="0.25">
      <c r="A380">
        <v>758</v>
      </c>
      <c r="D380" s="1">
        <v>1.90841E-4</v>
      </c>
      <c r="E380" s="1">
        <v>6.8916000000000002E-5</v>
      </c>
      <c r="F380" s="1">
        <v>0</v>
      </c>
      <c r="G380" s="5">
        <f t="shared" si="35"/>
        <v>2.5767052271662234E-5</v>
      </c>
      <c r="H380">
        <f t="shared" si="36"/>
        <v>4.917410022576292E-9</v>
      </c>
      <c r="I380">
        <f t="shared" si="37"/>
        <v>1.7757621743538747E-9</v>
      </c>
      <c r="J380">
        <f t="shared" si="38"/>
        <v>0</v>
      </c>
      <c r="K380">
        <f t="shared" si="39"/>
        <v>5.4740569375945861E-5</v>
      </c>
      <c r="R380">
        <f t="shared" si="40"/>
        <v>-9.8129054529453708</v>
      </c>
      <c r="S380">
        <f t="shared" si="41"/>
        <v>0.47071217134589782</v>
      </c>
    </row>
    <row r="381" spans="1:19" x14ac:dyDescent="0.25">
      <c r="A381">
        <v>759</v>
      </c>
      <c r="D381" s="1">
        <v>1.7806500000000001E-4</v>
      </c>
      <c r="E381" s="2">
        <v>6.4302700000000004E-5</v>
      </c>
      <c r="F381" s="1">
        <v>0</v>
      </c>
      <c r="G381" s="5">
        <f t="shared" si="35"/>
        <v>2.4285152040351614E-5</v>
      </c>
      <c r="H381">
        <f t="shared" si="36"/>
        <v>4.3243355980652103E-9</v>
      </c>
      <c r="I381">
        <f t="shared" si="37"/>
        <v>1.5616008461051179E-9</v>
      </c>
      <c r="J381">
        <f t="shared" si="38"/>
        <v>0</v>
      </c>
      <c r="K381">
        <f t="shared" si="39"/>
        <v>5.1728577903857936E-5</v>
      </c>
      <c r="R381">
        <f t="shared" si="40"/>
        <v>-9.8695001650698568</v>
      </c>
      <c r="S381">
        <f t="shared" si="41"/>
        <v>0.46947264016203349</v>
      </c>
    </row>
    <row r="382" spans="1:19" x14ac:dyDescent="0.25">
      <c r="A382">
        <v>760</v>
      </c>
      <c r="D382" s="1">
        <v>1.6615099999999999E-4</v>
      </c>
      <c r="E382" s="1">
        <v>6.0000000000000002E-5</v>
      </c>
      <c r="F382" s="1">
        <v>0</v>
      </c>
      <c r="G382" s="5">
        <f t="shared" si="35"/>
        <v>2.2888256335822694E-5</v>
      </c>
      <c r="H382">
        <f t="shared" si="36"/>
        <v>3.8029066784532762E-9</v>
      </c>
      <c r="I382">
        <f t="shared" si="37"/>
        <v>1.3732953801493616E-9</v>
      </c>
      <c r="J382">
        <f t="shared" si="38"/>
        <v>0</v>
      </c>
      <c r="K382">
        <f t="shared" si="39"/>
        <v>4.8881672145514765E-5</v>
      </c>
      <c r="R382">
        <f t="shared" si="40"/>
        <v>-9.9261080344897632</v>
      </c>
      <c r="S382">
        <f t="shared" si="41"/>
        <v>0.46823799864470989</v>
      </c>
    </row>
    <row r="383" spans="1:19" x14ac:dyDescent="0.25">
      <c r="A383">
        <v>761</v>
      </c>
      <c r="D383" s="1">
        <v>1.55024E-4</v>
      </c>
      <c r="E383" s="2">
        <v>5.59819E-5</v>
      </c>
      <c r="F383" s="1">
        <v>0</v>
      </c>
      <c r="G383" s="5">
        <f t="shared" si="35"/>
        <v>2.1571516618419292E-5</v>
      </c>
      <c r="H383">
        <f t="shared" si="36"/>
        <v>3.3441027922538325E-9</v>
      </c>
      <c r="I383">
        <f t="shared" si="37"/>
        <v>1.207614486180687E-9</v>
      </c>
      <c r="J383">
        <f t="shared" si="38"/>
        <v>0</v>
      </c>
      <c r="K383">
        <f t="shared" si="39"/>
        <v>4.619087125954261E-5</v>
      </c>
      <c r="R383">
        <f t="shared" si="40"/>
        <v>-9.9827283711852015</v>
      </c>
      <c r="S383">
        <f t="shared" si="41"/>
        <v>0.46700822110955126</v>
      </c>
    </row>
    <row r="384" spans="1:19" x14ac:dyDescent="0.25">
      <c r="A384">
        <v>762</v>
      </c>
      <c r="D384" s="1">
        <v>1.4462200000000001E-4</v>
      </c>
      <c r="E384" s="2">
        <v>5.2225599999999997E-5</v>
      </c>
      <c r="F384" s="1">
        <v>0</v>
      </c>
      <c r="G384" s="5">
        <f t="shared" si="35"/>
        <v>2.0330358323290449E-5</v>
      </c>
      <c r="H384">
        <f t="shared" si="36"/>
        <v>2.9402170814309114E-9</v>
      </c>
      <c r="I384">
        <f t="shared" si="37"/>
        <v>1.0617651616488376E-9</v>
      </c>
      <c r="J384">
        <f t="shared" si="38"/>
        <v>0</v>
      </c>
      <c r="K384">
        <f t="shared" si="39"/>
        <v>4.3647677164845476E-5</v>
      </c>
      <c r="R384">
        <f t="shared" si="40"/>
        <v>-10.039360492103899</v>
      </c>
      <c r="S384">
        <f t="shared" si="41"/>
        <v>0.46578328204060399</v>
      </c>
    </row>
    <row r="385" spans="1:19" x14ac:dyDescent="0.25">
      <c r="A385">
        <v>763</v>
      </c>
      <c r="D385" s="1">
        <v>1.3490999999999999E-4</v>
      </c>
      <c r="E385" s="2">
        <v>4.8718399999999998E-5</v>
      </c>
      <c r="F385" s="1">
        <v>0</v>
      </c>
      <c r="G385" s="5">
        <f t="shared" si="35"/>
        <v>1.9160465595632872E-5</v>
      </c>
      <c r="H385">
        <f t="shared" si="36"/>
        <v>2.5849384135068307E-9</v>
      </c>
      <c r="I385">
        <f t="shared" si="37"/>
        <v>9.3346722707428053E-10</v>
      </c>
      <c r="J385">
        <f t="shared" si="38"/>
        <v>0</v>
      </c>
      <c r="K385">
        <f t="shared" si="39"/>
        <v>4.1244049048008507E-5</v>
      </c>
      <c r="R385">
        <f t="shared" si="40"/>
        <v>-10.096003721093677</v>
      </c>
      <c r="S385">
        <f t="shared" si="41"/>
        <v>0.46456315608901272</v>
      </c>
    </row>
    <row r="386" spans="1:19" x14ac:dyDescent="0.25">
      <c r="A386">
        <v>764</v>
      </c>
      <c r="D386" s="1">
        <v>1.25852E-4</v>
      </c>
      <c r="E386" s="2">
        <v>4.5447500000000002E-5</v>
      </c>
      <c r="F386" s="1">
        <v>0</v>
      </c>
      <c r="G386" s="5">
        <f t="shared" si="35"/>
        <v>1.8057766859263397E-5</v>
      </c>
      <c r="H386">
        <f t="shared" si="36"/>
        <v>2.2726060747720171E-9</v>
      </c>
      <c r="I386">
        <f t="shared" si="37"/>
        <v>8.2068035933637332E-10</v>
      </c>
      <c r="J386">
        <f t="shared" si="38"/>
        <v>0</v>
      </c>
      <c r="K386">
        <f t="shared" si="39"/>
        <v>3.8972379182475646E-5</v>
      </c>
      <c r="R386">
        <f t="shared" si="40"/>
        <v>-10.152657388835568</v>
      </c>
      <c r="S386">
        <f t="shared" si="41"/>
        <v>0.46334781807170933</v>
      </c>
    </row>
    <row r="387" spans="1:19" x14ac:dyDescent="0.25">
      <c r="A387">
        <v>765</v>
      </c>
      <c r="D387" s="1">
        <v>1.17413E-4</v>
      </c>
      <c r="E387" s="1">
        <v>4.2400000000000001E-5</v>
      </c>
      <c r="F387" s="1">
        <v>0</v>
      </c>
      <c r="G387" s="5">
        <f t="shared" ref="G387:G402" si="42">(B$2/A387)*(B$2/A387)*K387</f>
        <v>1.7018421174338978E-5</v>
      </c>
      <c r="H387">
        <f t="shared" ref="H387:H402" si="43">G387*D387</f>
        <v>1.9981838853426625E-9</v>
      </c>
      <c r="I387">
        <f t="shared" ref="I387:I402" si="44">G387*E387</f>
        <v>7.2158105779197264E-10</v>
      </c>
      <c r="J387">
        <f t="shared" ref="J387:J402" si="45">G387*F387</f>
        <v>0</v>
      </c>
      <c r="K387">
        <f t="shared" ref="K387:K402" si="46">EXP(R387)</f>
        <v>3.6825469994504585E-5</v>
      </c>
      <c r="R387">
        <f t="shared" ref="R387:R402" si="47">-(((B$2-A387)/(C$2*A387))^2)</f>
        <v>-10.209320832777689</v>
      </c>
      <c r="S387">
        <f t="shared" ref="S387:S402" si="48">(B$2/A387)*(B$2/A387)</f>
        <v>0.46213724297011316</v>
      </c>
    </row>
    <row r="388" spans="1:19" x14ac:dyDescent="0.25">
      <c r="A388">
        <v>766</v>
      </c>
      <c r="D388" s="1">
        <v>1.09552E-4</v>
      </c>
      <c r="E388" s="2">
        <v>3.9561000000000003E-5</v>
      </c>
      <c r="F388" s="1">
        <v>0</v>
      </c>
      <c r="G388" s="5">
        <f t="shared" si="42"/>
        <v>1.6038805342290029E-5</v>
      </c>
      <c r="H388">
        <f t="shared" si="43"/>
        <v>1.7570832028585572E-9</v>
      </c>
      <c r="I388">
        <f t="shared" si="44"/>
        <v>6.3451117814633591E-10</v>
      </c>
      <c r="J388">
        <f t="shared" si="45"/>
        <v>0</v>
      </c>
      <c r="K388">
        <f t="shared" si="46"/>
        <v>3.4796512313951607E-5</v>
      </c>
      <c r="R388">
        <f t="shared" si="47"/>
        <v>-10.265993397069751</v>
      </c>
      <c r="S388">
        <f t="shared" si="48"/>
        <v>0.46093140592884346</v>
      </c>
    </row>
    <row r="389" spans="1:19" x14ac:dyDescent="0.25">
      <c r="A389">
        <v>767</v>
      </c>
      <c r="D389" s="1">
        <v>1.02225E-4</v>
      </c>
      <c r="E389" s="2">
        <v>3.6915100000000002E-5</v>
      </c>
      <c r="F389" s="1">
        <v>0</v>
      </c>
      <c r="G389" s="5">
        <f t="shared" si="42"/>
        <v>1.511550171816737E-5</v>
      </c>
      <c r="H389">
        <f t="shared" si="43"/>
        <v>1.5451821631396595E-9</v>
      </c>
      <c r="I389">
        <f t="shared" si="44"/>
        <v>5.5799025747632031E-10</v>
      </c>
      <c r="J389">
        <f t="shared" si="45"/>
        <v>0</v>
      </c>
      <c r="K389">
        <f t="shared" si="46"/>
        <v>3.2879064750843408E-5</v>
      </c>
      <c r="R389">
        <f t="shared" si="47"/>
        <v>-10.322674432498257</v>
      </c>
      <c r="S389">
        <f t="shared" si="48"/>
        <v>0.45973028225444368</v>
      </c>
    </row>
    <row r="390" spans="1:19" x14ac:dyDescent="0.25">
      <c r="A390">
        <v>768</v>
      </c>
      <c r="D390" s="2">
        <v>9.5394499999999996E-5</v>
      </c>
      <c r="E390" s="2">
        <v>3.4448700000000001E-5</v>
      </c>
      <c r="F390" s="1">
        <v>0</v>
      </c>
      <c r="G390" s="5">
        <f t="shared" si="42"/>
        <v>1.4245286692638191E-5</v>
      </c>
      <c r="H390">
        <f t="shared" si="43"/>
        <v>1.3589220014008739E-9</v>
      </c>
      <c r="I390">
        <f t="shared" si="44"/>
        <v>4.9073160768868527E-10</v>
      </c>
      <c r="J390">
        <f t="shared" si="45"/>
        <v>0</v>
      </c>
      <c r="K390">
        <f t="shared" si="46"/>
        <v>3.106703414147918E-5</v>
      </c>
      <c r="R390">
        <f t="shared" si="47"/>
        <v>-10.37936329642241</v>
      </c>
      <c r="S390">
        <f t="shared" si="48"/>
        <v>0.45853384741411746</v>
      </c>
    </row>
    <row r="391" spans="1:19" x14ac:dyDescent="0.25">
      <c r="A391">
        <v>769</v>
      </c>
      <c r="D391" s="2">
        <v>8.90239E-5</v>
      </c>
      <c r="E391" s="2">
        <v>3.2148199999999998E-5</v>
      </c>
      <c r="F391" s="1">
        <v>0</v>
      </c>
      <c r="G391" s="5">
        <f t="shared" si="42"/>
        <v>1.3425119807806558E-5</v>
      </c>
      <c r="H391">
        <f t="shared" si="43"/>
        <v>1.1951565232581902E-9</v>
      </c>
      <c r="I391">
        <f t="shared" si="44"/>
        <v>4.3159343660532679E-10</v>
      </c>
      <c r="J391">
        <f t="shared" si="45"/>
        <v>0</v>
      </c>
      <c r="K391">
        <f t="shared" si="46"/>
        <v>2.9354657010477833E-5</v>
      </c>
      <c r="R391">
        <f t="shared" si="47"/>
        <v>-10.436059352710634</v>
      </c>
      <c r="S391">
        <f t="shared" si="48"/>
        <v>0.45734207703447549</v>
      </c>
    </row>
    <row r="392" spans="1:19" x14ac:dyDescent="0.25">
      <c r="A392">
        <v>770</v>
      </c>
      <c r="D392" s="2">
        <v>8.3075299999999994E-5</v>
      </c>
      <c r="E392" s="1">
        <v>3.0000000000000001E-5</v>
      </c>
      <c r="F392" s="1">
        <v>0</v>
      </c>
      <c r="G392" s="5">
        <f t="shared" si="42"/>
        <v>1.2652133472874314E-5</v>
      </c>
      <c r="H392">
        <f t="shared" si="43"/>
        <v>1.0510797838990754E-9</v>
      </c>
      <c r="I392">
        <f t="shared" si="44"/>
        <v>3.7956400418622942E-10</v>
      </c>
      <c r="J392">
        <f t="shared" si="45"/>
        <v>0</v>
      </c>
      <c r="K392">
        <f t="shared" si="46"/>
        <v>2.7736481997727409E-5</v>
      </c>
      <c r="R392">
        <f t="shared" si="47"/>
        <v>-10.492761971677767</v>
      </c>
      <c r="S392">
        <f t="shared" si="48"/>
        <v>0.45615494690029423</v>
      </c>
    </row>
    <row r="393" spans="1:19" x14ac:dyDescent="0.25">
      <c r="A393">
        <v>771</v>
      </c>
      <c r="D393" s="2">
        <v>7.7512699999999994E-5</v>
      </c>
      <c r="E393" s="2">
        <v>2.7991300000000001E-5</v>
      </c>
      <c r="F393" s="1">
        <v>0</v>
      </c>
      <c r="G393" s="5">
        <f t="shared" si="42"/>
        <v>1.1923623247414228E-5</v>
      </c>
      <c r="H393">
        <f t="shared" si="43"/>
        <v>9.2423223168984472E-10</v>
      </c>
      <c r="I393">
        <f t="shared" si="44"/>
        <v>3.337577154053459E-10</v>
      </c>
      <c r="J393">
        <f t="shared" si="45"/>
        <v>0</v>
      </c>
      <c r="K393">
        <f t="shared" si="46"/>
        <v>2.6207353201635557E-5</v>
      </c>
      <c r="R393">
        <f t="shared" si="47"/>
        <v>-10.54947053002293</v>
      </c>
      <c r="S393">
        <f t="shared" si="48"/>
        <v>0.45497243295328632</v>
      </c>
    </row>
    <row r="394" spans="1:19" x14ac:dyDescent="0.25">
      <c r="A394">
        <v>772</v>
      </c>
      <c r="D394" s="2">
        <v>7.2312999999999997E-5</v>
      </c>
      <c r="E394" s="2">
        <v>2.61136E-5</v>
      </c>
      <c r="F394" s="1">
        <v>0</v>
      </c>
      <c r="G394" s="5">
        <f t="shared" si="42"/>
        <v>1.1237038661696846E-5</v>
      </c>
      <c r="H394">
        <f t="shared" si="43"/>
        <v>8.1258397674328399E-10</v>
      </c>
      <c r="I394">
        <f t="shared" si="44"/>
        <v>2.9343953279608678E-10</v>
      </c>
      <c r="J394">
        <f t="shared" si="45"/>
        <v>0</v>
      </c>
      <c r="K394">
        <f t="shared" si="46"/>
        <v>2.4762394392412416E-5</v>
      </c>
      <c r="R394">
        <f t="shared" si="47"/>
        <v>-10.606184410767986</v>
      </c>
      <c r="S394">
        <f t="shared" si="48"/>
        <v>0.45379451129088105</v>
      </c>
    </row>
    <row r="395" spans="1:19" x14ac:dyDescent="0.25">
      <c r="A395">
        <v>773</v>
      </c>
      <c r="D395" s="2">
        <v>6.7457800000000003E-5</v>
      </c>
      <c r="E395" s="2">
        <v>2.4360200000000001E-5</v>
      </c>
      <c r="F395" s="1">
        <v>0</v>
      </c>
      <c r="G395" s="5">
        <f t="shared" si="42"/>
        <v>1.0589974545097427E-5</v>
      </c>
      <c r="H395">
        <f t="shared" si="43"/>
        <v>7.1437638486827324E-10</v>
      </c>
      <c r="I395">
        <f t="shared" si="44"/>
        <v>2.5797389791348234E-10</v>
      </c>
      <c r="J395">
        <f t="shared" si="45"/>
        <v>0</v>
      </c>
      <c r="K395">
        <f t="shared" si="46"/>
        <v>2.3396994051339785E-5</v>
      </c>
      <c r="R395">
        <f t="shared" si="47"/>
        <v>-10.66290300319668</v>
      </c>
      <c r="S395">
        <f t="shared" si="48"/>
        <v>0.45262115816501702</v>
      </c>
    </row>
    <row r="396" spans="1:19" x14ac:dyDescent="0.25">
      <c r="A396">
        <v>774</v>
      </c>
      <c r="D396" s="2">
        <v>6.2928400000000006E-5</v>
      </c>
      <c r="E396" s="2">
        <v>2.2724599999999999E-5</v>
      </c>
      <c r="F396" s="1">
        <v>0</v>
      </c>
      <c r="G396" s="5">
        <f t="shared" si="42"/>
        <v>9.9801628351203682E-6</v>
      </c>
      <c r="H396">
        <f t="shared" si="43"/>
        <v>6.2803567895358863E-10</v>
      </c>
      <c r="I396">
        <f t="shared" si="44"/>
        <v>2.2679520836297632E-10</v>
      </c>
      <c r="J396">
        <f t="shared" si="45"/>
        <v>0</v>
      </c>
      <c r="K396">
        <f t="shared" si="46"/>
        <v>2.2106791194113004E-5</v>
      </c>
      <c r="R396">
        <f t="shared" si="47"/>
        <v>-10.719625702794385</v>
      </c>
      <c r="S396">
        <f t="shared" si="48"/>
        <v>0.45145234998094463</v>
      </c>
    </row>
    <row r="397" spans="1:19" x14ac:dyDescent="0.25">
      <c r="A397">
        <v>775</v>
      </c>
      <c r="D397" s="2">
        <v>5.8706499999999998E-5</v>
      </c>
      <c r="E397" s="1">
        <v>2.12E-5</v>
      </c>
      <c r="F397" s="1">
        <v>0</v>
      </c>
      <c r="G397" s="5">
        <f t="shared" si="42"/>
        <v>9.405464841012059E-6</v>
      </c>
      <c r="H397">
        <f t="shared" si="43"/>
        <v>5.5216192168887446E-10</v>
      </c>
      <c r="I397">
        <f t="shared" si="44"/>
        <v>1.9939585462945565E-10</v>
      </c>
      <c r="J397">
        <f t="shared" si="45"/>
        <v>0</v>
      </c>
      <c r="K397">
        <f t="shared" si="46"/>
        <v>2.0887661938372237E-5</v>
      </c>
      <c r="R397">
        <f t="shared" si="47"/>
        <v>-10.776351911188447</v>
      </c>
      <c r="S397">
        <f t="shared" si="48"/>
        <v>0.45028806329604076</v>
      </c>
    </row>
    <row r="398" spans="1:19" x14ac:dyDescent="0.25">
      <c r="A398">
        <v>776</v>
      </c>
      <c r="D398" s="2">
        <v>5.47703E-5</v>
      </c>
      <c r="E398" s="2">
        <v>1.9778600000000001E-5</v>
      </c>
      <c r="F398" s="1">
        <v>0</v>
      </c>
      <c r="G398" s="5">
        <f t="shared" si="42"/>
        <v>8.8638639372957499E-6</v>
      </c>
      <c r="H398">
        <f t="shared" si="43"/>
        <v>4.8547648700486941E-10</v>
      </c>
      <c r="I398">
        <f t="shared" si="44"/>
        <v>1.7531481927019773E-10</v>
      </c>
      <c r="J398">
        <f t="shared" si="45"/>
        <v>0</v>
      </c>
      <c r="K398">
        <f t="shared" si="46"/>
        <v>1.9735706777479502E-5</v>
      </c>
      <c r="R398">
        <f t="shared" si="47"/>
        <v>-10.833081036089203</v>
      </c>
      <c r="S398">
        <f t="shared" si="48"/>
        <v>0.44912827481863188</v>
      </c>
    </row>
    <row r="399" spans="1:19" x14ac:dyDescent="0.25">
      <c r="A399">
        <v>777</v>
      </c>
      <c r="D399" s="2">
        <v>5.10992E-5</v>
      </c>
      <c r="E399" s="2">
        <v>1.8452900000000001E-5</v>
      </c>
      <c r="F399" s="1">
        <v>0</v>
      </c>
      <c r="G399" s="5">
        <f t="shared" si="42"/>
        <v>8.3534586638593626E-6</v>
      </c>
      <c r="H399">
        <f t="shared" si="43"/>
        <v>4.2685505495628232E-10</v>
      </c>
      <c r="I399">
        <f t="shared" si="44"/>
        <v>1.5414553737833045E-10</v>
      </c>
      <c r="J399">
        <f t="shared" si="45"/>
        <v>0</v>
      </c>
      <c r="K399">
        <f t="shared" si="46"/>
        <v>1.8647238524454372E-5</v>
      </c>
      <c r="R399">
        <f t="shared" si="47"/>
        <v>-10.889812491231524</v>
      </c>
      <c r="S399">
        <f t="shared" si="48"/>
        <v>0.44797296140683057</v>
      </c>
    </row>
    <row r="400" spans="1:19" x14ac:dyDescent="0.25">
      <c r="A400">
        <v>778</v>
      </c>
      <c r="D400" s="2">
        <v>4.7676500000000003E-5</v>
      </c>
      <c r="E400" s="2">
        <v>1.7216900000000001E-5</v>
      </c>
      <c r="F400" s="1">
        <v>0</v>
      </c>
      <c r="G400" s="5">
        <f t="shared" si="42"/>
        <v>7.8724562104550911E-6</v>
      </c>
      <c r="H400">
        <f t="shared" si="43"/>
        <v>3.7533115851776217E-10</v>
      </c>
      <c r="I400">
        <f t="shared" si="44"/>
        <v>1.3553929132978426E-10</v>
      </c>
      <c r="J400">
        <f t="shared" si="45"/>
        <v>0</v>
      </c>
      <c r="K400">
        <f t="shared" si="46"/>
        <v>1.7618770891743997E-5</v>
      </c>
      <c r="R400">
        <f t="shared" si="47"/>
        <v>-10.946545696317029</v>
      </c>
      <c r="S400">
        <f t="shared" si="48"/>
        <v>0.44682210006738071</v>
      </c>
    </row>
    <row r="401" spans="1:19" x14ac:dyDescent="0.25">
      <c r="A401">
        <v>779</v>
      </c>
      <c r="D401" s="2">
        <v>4.44857E-5</v>
      </c>
      <c r="E401" s="2">
        <v>1.6064599999999999E-5</v>
      </c>
      <c r="F401" s="1">
        <v>0</v>
      </c>
      <c r="G401" s="5">
        <f t="shared" si="42"/>
        <v>7.4191662646405929E-6</v>
      </c>
      <c r="H401">
        <f t="shared" si="43"/>
        <v>3.3004680469892202E-10</v>
      </c>
      <c r="I401">
        <f t="shared" si="44"/>
        <v>1.1918593837494525E-10</v>
      </c>
      <c r="J401">
        <f t="shared" si="45"/>
        <v>0</v>
      </c>
      <c r="K401">
        <f t="shared" si="46"/>
        <v>1.6647007674194635E-5</v>
      </c>
      <c r="R401">
        <f t="shared" si="47"/>
        <v>-11.003280076956854</v>
      </c>
      <c r="S401">
        <f t="shared" si="48"/>
        <v>0.44567566795451269</v>
      </c>
    </row>
    <row r="402" spans="1:19" x14ac:dyDescent="0.25">
      <c r="A402">
        <v>780</v>
      </c>
      <c r="D402" s="2">
        <v>4.15099E-5</v>
      </c>
      <c r="E402" s="1">
        <v>1.499E-5</v>
      </c>
      <c r="F402" s="1">
        <v>0</v>
      </c>
      <c r="G402" s="5">
        <f t="shared" si="42"/>
        <v>6.9919952033003297E-6</v>
      </c>
      <c r="H402">
        <f t="shared" si="43"/>
        <v>2.9023702168947637E-10</v>
      </c>
      <c r="I402">
        <f t="shared" si="44"/>
        <v>1.0481000809747194E-10</v>
      </c>
      <c r="J402">
        <f t="shared" si="45"/>
        <v>0</v>
      </c>
      <c r="K402">
        <f t="shared" si="46"/>
        <v>1.5728832504198563E-5</v>
      </c>
      <c r="R402">
        <f t="shared" si="47"/>
        <v>-11.060015064614998</v>
      </c>
      <c r="S402">
        <f t="shared" si="48"/>
        <v>0.44453364236881077</v>
      </c>
    </row>
    <row r="403" spans="1:19" x14ac:dyDescent="0.25">
      <c r="D403" s="2"/>
      <c r="E403" s="2"/>
      <c r="F403" s="1"/>
      <c r="G403" s="1"/>
    </row>
    <row r="404" spans="1:19" x14ac:dyDescent="0.25">
      <c r="D404" s="2"/>
      <c r="E404" s="2"/>
      <c r="F404" s="1"/>
      <c r="G404" s="1"/>
    </row>
    <row r="405" spans="1:19" x14ac:dyDescent="0.25">
      <c r="D405" s="2"/>
      <c r="E405" s="2"/>
      <c r="F405" s="1"/>
      <c r="G405" s="1"/>
    </row>
    <row r="406" spans="1:19" x14ac:dyDescent="0.25">
      <c r="D406" s="2"/>
      <c r="E406" s="2"/>
      <c r="F406" s="1"/>
      <c r="G406" s="1"/>
    </row>
    <row r="407" spans="1:19" x14ac:dyDescent="0.25">
      <c r="D407" s="2"/>
      <c r="E407" s="1"/>
      <c r="F407" s="1"/>
      <c r="G407" s="1"/>
    </row>
    <row r="408" spans="1:19" x14ac:dyDescent="0.25">
      <c r="D408" s="2"/>
      <c r="E408" s="2"/>
      <c r="F408" s="1"/>
      <c r="G408" s="1"/>
    </row>
    <row r="409" spans="1:19" x14ac:dyDescent="0.25">
      <c r="D409" s="2"/>
      <c r="E409" s="2"/>
      <c r="F409" s="1"/>
      <c r="G409" s="1"/>
    </row>
    <row r="410" spans="1:19" x14ac:dyDescent="0.25">
      <c r="D410" s="2"/>
      <c r="E410" s="2"/>
      <c r="F410" s="1"/>
      <c r="G410" s="1"/>
    </row>
    <row r="411" spans="1:19" x14ac:dyDescent="0.25">
      <c r="D411" s="2"/>
      <c r="E411" s="2"/>
      <c r="F411" s="1"/>
      <c r="G411" s="1"/>
    </row>
    <row r="412" spans="1:19" x14ac:dyDescent="0.25">
      <c r="D412" s="2"/>
      <c r="E412" s="2"/>
      <c r="F412" s="1"/>
      <c r="G412" s="1"/>
    </row>
    <row r="413" spans="1:19" x14ac:dyDescent="0.25">
      <c r="D413" s="2"/>
      <c r="E413" s="2"/>
      <c r="F413" s="1"/>
      <c r="G413" s="1"/>
    </row>
    <row r="414" spans="1:19" x14ac:dyDescent="0.25">
      <c r="D414" s="2"/>
      <c r="E414" s="2"/>
      <c r="F414" s="1"/>
      <c r="G414" s="1"/>
    </row>
    <row r="415" spans="1:19" x14ac:dyDescent="0.25">
      <c r="D415" s="2"/>
      <c r="E415" s="2"/>
      <c r="F415" s="1"/>
      <c r="G415" s="1"/>
    </row>
    <row r="416" spans="1:19" x14ac:dyDescent="0.25">
      <c r="D416" s="2"/>
      <c r="E416" s="2"/>
      <c r="F416" s="1"/>
      <c r="G416" s="1"/>
    </row>
    <row r="417" spans="4:7" x14ac:dyDescent="0.25">
      <c r="D417" s="2"/>
      <c r="E417" s="2"/>
      <c r="F417" s="1"/>
      <c r="G417" s="1"/>
    </row>
    <row r="418" spans="4:7" x14ac:dyDescent="0.25">
      <c r="D418" s="2"/>
      <c r="E418" s="2"/>
      <c r="F418" s="1"/>
      <c r="G418" s="1"/>
    </row>
    <row r="419" spans="4:7" x14ac:dyDescent="0.25">
      <c r="D419" s="2"/>
      <c r="E419" s="2"/>
      <c r="F419" s="1"/>
      <c r="G419" s="1"/>
    </row>
    <row r="420" spans="4:7" x14ac:dyDescent="0.25">
      <c r="D420" s="2"/>
      <c r="E420" s="2"/>
      <c r="F420" s="1"/>
      <c r="G420" s="1"/>
    </row>
    <row r="421" spans="4:7" x14ac:dyDescent="0.25">
      <c r="D421" s="2"/>
      <c r="E421" s="2"/>
      <c r="F421" s="1"/>
      <c r="G421" s="1"/>
    </row>
    <row r="422" spans="4:7" x14ac:dyDescent="0.25">
      <c r="D422" s="2"/>
      <c r="E422" s="2"/>
      <c r="F422" s="1"/>
      <c r="G422" s="1"/>
    </row>
    <row r="423" spans="4:7" x14ac:dyDescent="0.25">
      <c r="D423" s="2"/>
      <c r="E423" s="2"/>
      <c r="F423" s="1"/>
      <c r="G423" s="1"/>
    </row>
    <row r="424" spans="4:7" x14ac:dyDescent="0.25">
      <c r="D424" s="2"/>
      <c r="E424" s="2"/>
      <c r="F424" s="1"/>
      <c r="G424" s="1"/>
    </row>
    <row r="425" spans="4:7" x14ac:dyDescent="0.25">
      <c r="D425" s="2"/>
      <c r="E425" s="2"/>
      <c r="F425" s="1"/>
      <c r="G425" s="1"/>
    </row>
    <row r="426" spans="4:7" x14ac:dyDescent="0.25">
      <c r="D426" s="2"/>
      <c r="E426" s="2"/>
      <c r="F426" s="1"/>
      <c r="G426" s="1"/>
    </row>
    <row r="427" spans="4:7" x14ac:dyDescent="0.25">
      <c r="D427" s="2"/>
      <c r="E427" s="2"/>
      <c r="F427" s="1"/>
      <c r="G427" s="1"/>
    </row>
    <row r="428" spans="4:7" x14ac:dyDescent="0.25">
      <c r="D428" s="2"/>
      <c r="E428" s="2"/>
      <c r="F428" s="1"/>
      <c r="G428" s="1"/>
    </row>
    <row r="429" spans="4:7" x14ac:dyDescent="0.25">
      <c r="D429" s="2"/>
      <c r="E429" s="2"/>
      <c r="F429" s="1"/>
      <c r="G429" s="1"/>
    </row>
    <row r="430" spans="4:7" x14ac:dyDescent="0.25">
      <c r="D430" s="2"/>
      <c r="E430" s="2"/>
      <c r="F430" s="1"/>
      <c r="G430" s="1"/>
    </row>
    <row r="431" spans="4:7" x14ac:dyDescent="0.25">
      <c r="D431" s="2"/>
      <c r="E431" s="2"/>
      <c r="F431" s="1"/>
      <c r="G431" s="1"/>
    </row>
    <row r="432" spans="4:7" x14ac:dyDescent="0.25">
      <c r="D432" s="2"/>
      <c r="E432" s="2"/>
      <c r="F432" s="1"/>
      <c r="G432" s="1"/>
    </row>
    <row r="433" spans="4:7" x14ac:dyDescent="0.25">
      <c r="D433" s="2"/>
      <c r="E433" s="2"/>
      <c r="F433" s="1"/>
      <c r="G433" s="1"/>
    </row>
    <row r="434" spans="4:7" x14ac:dyDescent="0.25">
      <c r="D434" s="2"/>
      <c r="E434" s="2"/>
      <c r="F434" s="1"/>
      <c r="G434" s="1"/>
    </row>
    <row r="435" spans="4:7" x14ac:dyDescent="0.25">
      <c r="D435" s="2"/>
      <c r="E435" s="2"/>
      <c r="F435" s="1"/>
      <c r="G435" s="1"/>
    </row>
    <row r="436" spans="4:7" x14ac:dyDescent="0.25">
      <c r="D436" s="2"/>
      <c r="E436" s="2"/>
      <c r="F436" s="1"/>
      <c r="G436" s="1"/>
    </row>
    <row r="437" spans="4:7" x14ac:dyDescent="0.25">
      <c r="D437" s="2"/>
      <c r="E437" s="2"/>
      <c r="F437" s="1"/>
      <c r="G437" s="1"/>
    </row>
    <row r="438" spans="4:7" x14ac:dyDescent="0.25">
      <c r="D438" s="2"/>
      <c r="E438" s="2"/>
      <c r="F438" s="1"/>
      <c r="G438" s="1"/>
    </row>
    <row r="439" spans="4:7" x14ac:dyDescent="0.25">
      <c r="D439" s="2"/>
      <c r="E439" s="2"/>
      <c r="F439" s="1"/>
      <c r="G439" s="1"/>
    </row>
    <row r="440" spans="4:7" x14ac:dyDescent="0.25">
      <c r="D440" s="2"/>
      <c r="E440" s="2"/>
      <c r="F440" s="1"/>
      <c r="G440" s="1"/>
    </row>
    <row r="441" spans="4:7" x14ac:dyDescent="0.25">
      <c r="D441" s="2"/>
      <c r="E441" s="2"/>
      <c r="F441" s="1"/>
      <c r="G441" s="1"/>
    </row>
    <row r="442" spans="4:7" x14ac:dyDescent="0.25">
      <c r="D442" s="2"/>
      <c r="E442" s="2"/>
      <c r="F442" s="1"/>
      <c r="G442" s="1"/>
    </row>
    <row r="443" spans="4:7" x14ac:dyDescent="0.25">
      <c r="D443" s="2"/>
      <c r="E443" s="2"/>
      <c r="F443" s="1"/>
      <c r="G443" s="1"/>
    </row>
    <row r="444" spans="4:7" x14ac:dyDescent="0.25">
      <c r="D444" s="2"/>
      <c r="E444" s="2"/>
      <c r="F444" s="1"/>
      <c r="G444" s="1"/>
    </row>
    <row r="445" spans="4:7" x14ac:dyDescent="0.25">
      <c r="D445" s="2"/>
      <c r="E445" s="2"/>
      <c r="F445" s="1"/>
      <c r="G445" s="1"/>
    </row>
    <row r="446" spans="4:7" x14ac:dyDescent="0.25">
      <c r="D446" s="2"/>
      <c r="E446" s="2"/>
      <c r="F446" s="1"/>
      <c r="G446" s="1"/>
    </row>
    <row r="447" spans="4:7" x14ac:dyDescent="0.25">
      <c r="D447" s="2"/>
      <c r="E447" s="2"/>
      <c r="F447" s="1"/>
      <c r="G447" s="1"/>
    </row>
    <row r="448" spans="4:7" x14ac:dyDescent="0.25">
      <c r="D448" s="2"/>
      <c r="E448" s="2"/>
      <c r="F448" s="1"/>
      <c r="G448" s="1"/>
    </row>
    <row r="449" spans="4:7" x14ac:dyDescent="0.25">
      <c r="D449" s="2"/>
      <c r="E449" s="2"/>
      <c r="F449" s="1"/>
      <c r="G449" s="1"/>
    </row>
    <row r="450" spans="4:7" x14ac:dyDescent="0.25">
      <c r="D450" s="2"/>
      <c r="E450" s="2"/>
      <c r="F450" s="1"/>
      <c r="G450" s="1"/>
    </row>
    <row r="451" spans="4:7" x14ac:dyDescent="0.25">
      <c r="D451" s="2"/>
      <c r="E451" s="2"/>
      <c r="F451" s="1"/>
      <c r="G451" s="1"/>
    </row>
    <row r="452" spans="4:7" x14ac:dyDescent="0.25">
      <c r="D452" s="2"/>
      <c r="E452" s="2"/>
      <c r="F452" s="1"/>
      <c r="G452" s="1"/>
    </row>
    <row r="453" spans="4:7" x14ac:dyDescent="0.25">
      <c r="D453" s="2"/>
      <c r="E453" s="2"/>
      <c r="F453" s="1"/>
      <c r="G453" s="1"/>
    </row>
    <row r="454" spans="4:7" x14ac:dyDescent="0.25">
      <c r="D454" s="2"/>
      <c r="E454" s="2"/>
      <c r="F454" s="1"/>
      <c r="G454" s="1"/>
    </row>
    <row r="455" spans="4:7" x14ac:dyDescent="0.25">
      <c r="D455" s="2"/>
      <c r="E455" s="2"/>
      <c r="F455" s="1"/>
      <c r="G455" s="1"/>
    </row>
    <row r="456" spans="4:7" x14ac:dyDescent="0.25">
      <c r="D456" s="2"/>
      <c r="E456" s="2"/>
      <c r="F456" s="1"/>
      <c r="G456" s="1"/>
    </row>
    <row r="457" spans="4:7" x14ac:dyDescent="0.25">
      <c r="D457" s="2"/>
      <c r="E457" s="2"/>
      <c r="F457" s="1"/>
      <c r="G457" s="1"/>
    </row>
    <row r="458" spans="4:7" x14ac:dyDescent="0.25">
      <c r="D458" s="2"/>
      <c r="E458" s="2"/>
      <c r="F458" s="1"/>
      <c r="G458" s="1"/>
    </row>
    <row r="459" spans="4:7" x14ac:dyDescent="0.25">
      <c r="D459" s="2"/>
      <c r="E459" s="2"/>
      <c r="F459" s="1"/>
      <c r="G459" s="1"/>
    </row>
    <row r="460" spans="4:7" x14ac:dyDescent="0.25">
      <c r="D460" s="2"/>
      <c r="E460" s="2"/>
      <c r="F460" s="1"/>
      <c r="G460" s="1"/>
    </row>
    <row r="461" spans="4:7" x14ac:dyDescent="0.25">
      <c r="D461" s="2"/>
      <c r="E461" s="2"/>
      <c r="F461" s="1"/>
      <c r="G461" s="1"/>
    </row>
    <row r="462" spans="4:7" x14ac:dyDescent="0.25">
      <c r="D462" s="2"/>
      <c r="E462" s="2"/>
      <c r="F462" s="1"/>
      <c r="G462" s="1"/>
    </row>
    <row r="463" spans="4:7" x14ac:dyDescent="0.25">
      <c r="D463" s="2"/>
      <c r="E463" s="2"/>
      <c r="F463" s="1"/>
      <c r="G463" s="1"/>
    </row>
    <row r="464" spans="4:7" x14ac:dyDescent="0.25">
      <c r="D464" s="2"/>
      <c r="E464" s="2"/>
      <c r="F464" s="1"/>
      <c r="G464" s="1"/>
    </row>
    <row r="465" spans="4:7" x14ac:dyDescent="0.25">
      <c r="D465" s="2"/>
      <c r="E465" s="2"/>
      <c r="F465" s="1"/>
      <c r="G465" s="1"/>
    </row>
    <row r="466" spans="4:7" x14ac:dyDescent="0.25">
      <c r="D466" s="2"/>
      <c r="E466" s="2"/>
      <c r="F466" s="1"/>
      <c r="G466" s="1"/>
    </row>
    <row r="467" spans="4:7" x14ac:dyDescent="0.25">
      <c r="D467" s="2"/>
      <c r="E467" s="2"/>
      <c r="F467" s="1"/>
      <c r="G467" s="1"/>
    </row>
    <row r="468" spans="4:7" x14ac:dyDescent="0.25">
      <c r="D468" s="2"/>
      <c r="E468" s="2"/>
      <c r="F468" s="1"/>
      <c r="G468" s="1"/>
    </row>
    <row r="469" spans="4:7" x14ac:dyDescent="0.25">
      <c r="D469" s="2"/>
      <c r="E469" s="2"/>
      <c r="F469" s="1"/>
      <c r="G469" s="1"/>
    </row>
    <row r="470" spans="4:7" x14ac:dyDescent="0.25">
      <c r="D470" s="2"/>
      <c r="E470" s="2"/>
      <c r="F470" s="1"/>
      <c r="G470" s="1"/>
    </row>
    <row r="471" spans="4:7" x14ac:dyDescent="0.25">
      <c r="D471" s="2"/>
      <c r="E471" s="2"/>
      <c r="F471" s="1"/>
      <c r="G471" s="1"/>
    </row>
    <row r="472" spans="4:7" x14ac:dyDescent="0.25">
      <c r="D472" s="2"/>
      <c r="E472" s="2"/>
      <c r="F472" s="1"/>
      <c r="G47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68B6-59F3-48C0-ACCE-0B7C6F4AE63C}">
  <dimension ref="A1:S472"/>
  <sheetViews>
    <sheetView workbookViewId="0">
      <selection activeCell="H13" sqref="H13"/>
    </sheetView>
  </sheetViews>
  <sheetFormatPr defaultRowHeight="15.75" x14ac:dyDescent="0.25"/>
  <cols>
    <col min="7" max="7" width="13.5703125" bestFit="1" customWidth="1"/>
    <col min="9" max="9" width="13.5703125" bestFit="1" customWidth="1"/>
    <col min="11" max="11" width="14.85546875" customWidth="1"/>
    <col min="16" max="16" width="11.5703125" customWidth="1"/>
    <col min="19" max="19" width="15" customWidth="1"/>
  </cols>
  <sheetData>
    <row r="1" spans="1:19" x14ac:dyDescent="0.25">
      <c r="A1" t="s">
        <v>3</v>
      </c>
      <c r="B1" t="s">
        <v>330</v>
      </c>
      <c r="C1" t="s">
        <v>329</v>
      </c>
      <c r="D1" t="s">
        <v>0</v>
      </c>
      <c r="E1" t="s">
        <v>1</v>
      </c>
      <c r="F1" t="s">
        <v>2</v>
      </c>
      <c r="G1" t="s">
        <v>13</v>
      </c>
      <c r="H1" t="s">
        <v>10</v>
      </c>
      <c r="I1" t="s">
        <v>11</v>
      </c>
      <c r="J1" t="s">
        <v>12</v>
      </c>
      <c r="K1" t="s">
        <v>34</v>
      </c>
      <c r="L1" t="s">
        <v>7</v>
      </c>
      <c r="M1" t="s">
        <v>8</v>
      </c>
      <c r="N1" t="s">
        <v>9</v>
      </c>
      <c r="P1" t="s">
        <v>5</v>
      </c>
      <c r="Q1" t="s">
        <v>6</v>
      </c>
      <c r="R1" t="s">
        <v>35</v>
      </c>
      <c r="S1" t="s">
        <v>33</v>
      </c>
    </row>
    <row r="2" spans="1:19" x14ac:dyDescent="0.25">
      <c r="A2">
        <v>380</v>
      </c>
      <c r="B2">
        <f>Input!B6</f>
        <v>603.68720522353999</v>
      </c>
      <c r="C2">
        <f>Input!B7</f>
        <v>0.13298544337500001</v>
      </c>
      <c r="D2" s="1">
        <v>1.3680000000000001E-3</v>
      </c>
      <c r="E2" s="1">
        <v>3.8999999999999999E-5</v>
      </c>
      <c r="F2" s="1">
        <v>6.4500010000000003E-3</v>
      </c>
      <c r="G2">
        <f>(B$2/A2)*(B$2/A2)*K2</f>
        <v>7.8128323331775043E-9</v>
      </c>
      <c r="H2">
        <f>G2*D2</f>
        <v>1.0687954631786826E-11</v>
      </c>
      <c r="I2">
        <f>G2*E2</f>
        <v>3.0470046099392268E-13</v>
      </c>
      <c r="J2">
        <f>G2*F2</f>
        <v>5.0392776361827237E-11</v>
      </c>
      <c r="K2">
        <f>EXP(R2)</f>
        <v>3.0956493025857045E-9</v>
      </c>
      <c r="L2">
        <f>683*SUM(H2:H402)</f>
        <v>52966.50757648248</v>
      </c>
      <c r="M2">
        <f>683*SUM(I2:I402)</f>
        <v>49740.89377515619</v>
      </c>
      <c r="N2">
        <f>683*SUM(J2:J402)</f>
        <v>1644.4636720671913</v>
      </c>
      <c r="P2">
        <f>L2/(L2+M2+N2)</f>
        <v>0.50757605112711646</v>
      </c>
      <c r="Q2">
        <f>M2/(L2+M2+N2)</f>
        <v>0.47666511531783778</v>
      </c>
      <c r="R2">
        <f>-(((B$2-A2)/(C$2*A2))^2)</f>
        <v>-19.593268161993578</v>
      </c>
      <c r="S2">
        <f>(B$2/A2)*(B$2/A2)</f>
        <v>2.523810538439117</v>
      </c>
    </row>
    <row r="3" spans="1:19" x14ac:dyDescent="0.25">
      <c r="A3">
        <v>381</v>
      </c>
      <c r="D3" s="1">
        <v>1.50205E-3</v>
      </c>
      <c r="E3" s="2">
        <v>4.28264E-5</v>
      </c>
      <c r="F3" s="1">
        <v>7.0832159999999998E-3</v>
      </c>
      <c r="G3">
        <f t="shared" ref="G3:G66" si="0">(B$2/A3)*(B$2/A3)*K3</f>
        <v>1.0248227136629005E-8</v>
      </c>
      <c r="H3">
        <f t="shared" ref="H3:H66" si="1">G3*D3</f>
        <v>1.5393349570573595E-11</v>
      </c>
      <c r="I3">
        <f t="shared" ref="I3:I66" si="2">G3*E3</f>
        <v>4.388946746441284E-13</v>
      </c>
      <c r="J3">
        <f t="shared" ref="J3:J66" si="3">G3*F3</f>
        <v>7.2590406425804746E-11</v>
      </c>
      <c r="K3">
        <f t="shared" ref="K3:K66" si="4">EXP(R3)</f>
        <v>4.082016454239792E-9</v>
      </c>
      <c r="R3">
        <f t="shared" ref="R3:R66" si="5">-(((B$2-A3)/(C$2*A3))^2)</f>
        <v>-19.316674741640917</v>
      </c>
      <c r="S3">
        <f t="shared" ref="S3:S66" si="6">(B$2/A3)*(B$2/A3)</f>
        <v>2.5105795754411204</v>
      </c>
    </row>
    <row r="4" spans="1:19" x14ac:dyDescent="0.25">
      <c r="A4">
        <v>382</v>
      </c>
      <c r="D4" s="1">
        <v>1.642328E-3</v>
      </c>
      <c r="E4" s="2">
        <v>4.69146E-5</v>
      </c>
      <c r="F4" s="1">
        <v>7.745488E-3</v>
      </c>
      <c r="G4">
        <f t="shared" si="0"/>
        <v>1.3397347760666453E-8</v>
      </c>
      <c r="H4">
        <f t="shared" si="1"/>
        <v>2.2002839353079814E-11</v>
      </c>
      <c r="I4">
        <f t="shared" si="2"/>
        <v>6.285312112525624E-13</v>
      </c>
      <c r="J4">
        <f t="shared" si="3"/>
        <v>1.0376899631206888E-10</v>
      </c>
      <c r="K4">
        <f t="shared" si="4"/>
        <v>5.3644056815676569E-9</v>
      </c>
      <c r="R4">
        <f t="shared" si="5"/>
        <v>-19.043480243967789</v>
      </c>
      <c r="S4">
        <f t="shared" si="6"/>
        <v>2.497452384464574</v>
      </c>
    </row>
    <row r="5" spans="1:19" x14ac:dyDescent="0.25">
      <c r="A5">
        <v>383</v>
      </c>
      <c r="D5" s="1">
        <v>1.8023819999999999E-3</v>
      </c>
      <c r="E5" s="2">
        <v>5.1589599999999998E-5</v>
      </c>
      <c r="F5" s="1">
        <v>8.5011519999999997E-3</v>
      </c>
      <c r="G5">
        <f t="shared" si="0"/>
        <v>1.7455685928673513E-8</v>
      </c>
      <c r="H5">
        <f t="shared" si="1"/>
        <v>3.1461814115494422E-11</v>
      </c>
      <c r="I5">
        <f t="shared" si="2"/>
        <v>9.0053185478589502E-13</v>
      </c>
      <c r="J5">
        <f t="shared" si="3"/>
        <v>1.4839343934391468E-10</v>
      </c>
      <c r="K5">
        <f t="shared" si="4"/>
        <v>7.0260384884180836E-9</v>
      </c>
      <c r="R5">
        <f t="shared" si="5"/>
        <v>-18.773642805119191</v>
      </c>
      <c r="S5">
        <f t="shared" si="6"/>
        <v>2.4844278831446696</v>
      </c>
    </row>
    <row r="6" spans="1:19" x14ac:dyDescent="0.25">
      <c r="A6">
        <v>384</v>
      </c>
      <c r="D6" s="1">
        <v>1.9957569999999999E-3</v>
      </c>
      <c r="E6" s="2">
        <v>5.7176399999999997E-5</v>
      </c>
      <c r="F6" s="1">
        <v>9.4145440000000004E-3</v>
      </c>
      <c r="G6">
        <f t="shared" si="0"/>
        <v>2.2668401705295953E-8</v>
      </c>
      <c r="H6">
        <f t="shared" si="1"/>
        <v>4.5240621382156332E-11</v>
      </c>
      <c r="I6">
        <f t="shared" si="2"/>
        <v>1.2960976032626834E-12</v>
      </c>
      <c r="J6">
        <f t="shared" si="3"/>
        <v>2.134126652641838E-10</v>
      </c>
      <c r="K6">
        <f t="shared" si="4"/>
        <v>9.171902009513905E-9</v>
      </c>
      <c r="R6">
        <f t="shared" si="5"/>
        <v>-18.507121155663089</v>
      </c>
      <c r="S6">
        <f t="shared" si="6"/>
        <v>2.4715050031915178</v>
      </c>
    </row>
    <row r="7" spans="1:19" x14ac:dyDescent="0.25">
      <c r="A7">
        <v>385</v>
      </c>
      <c r="D7" s="1">
        <v>2.2360000000000001E-3</v>
      </c>
      <c r="E7" s="1">
        <v>6.3999999999999997E-5</v>
      </c>
      <c r="F7" s="1">
        <v>1.054999E-2</v>
      </c>
      <c r="G7">
        <f t="shared" si="0"/>
        <v>2.9341912095205587E-8</v>
      </c>
      <c r="H7">
        <f t="shared" si="1"/>
        <v>6.5608515444879701E-11</v>
      </c>
      <c r="I7">
        <f t="shared" si="2"/>
        <v>1.8778823740931574E-12</v>
      </c>
      <c r="J7">
        <f t="shared" si="3"/>
        <v>3.09556879185298E-10</v>
      </c>
      <c r="K7">
        <f t="shared" si="4"/>
        <v>1.1933997100359425E-8</v>
      </c>
      <c r="R7">
        <f t="shared" si="5"/>
        <v>-18.243874610819617</v>
      </c>
      <c r="S7">
        <f t="shared" si="6"/>
        <v>2.4586826901710808</v>
      </c>
    </row>
    <row r="8" spans="1:19" x14ac:dyDescent="0.25">
      <c r="A8">
        <v>386</v>
      </c>
      <c r="D8" s="1">
        <v>2.5353849999999998E-3</v>
      </c>
      <c r="E8" s="2">
        <v>7.2344199999999998E-5</v>
      </c>
      <c r="F8" s="1">
        <v>1.19658E-2</v>
      </c>
      <c r="G8">
        <f t="shared" si="0"/>
        <v>3.7857928155098361E-8</v>
      </c>
      <c r="H8">
        <f t="shared" si="1"/>
        <v>9.5984423175514053E-11</v>
      </c>
      <c r="I8">
        <f t="shared" si="2"/>
        <v>2.7388015260380669E-12</v>
      </c>
      <c r="J8">
        <f t="shared" si="3"/>
        <v>4.5300039671827596E-10</v>
      </c>
      <c r="K8">
        <f t="shared" si="4"/>
        <v>1.5477738659646622E-8</v>
      </c>
      <c r="R8">
        <f t="shared" si="5"/>
        <v>-17.983863060873936</v>
      </c>
      <c r="S8">
        <f t="shared" si="6"/>
        <v>2.4459599032900785</v>
      </c>
    </row>
    <row r="9" spans="1:19" x14ac:dyDescent="0.25">
      <c r="A9">
        <v>387</v>
      </c>
      <c r="D9" s="1">
        <v>2.8926030000000001E-3</v>
      </c>
      <c r="E9" s="2">
        <v>8.2212200000000005E-5</v>
      </c>
      <c r="F9" s="1">
        <v>1.3655870000000001E-2</v>
      </c>
      <c r="G9">
        <f t="shared" si="0"/>
        <v>4.8690399367529951E-8</v>
      </c>
      <c r="H9">
        <f t="shared" si="1"/>
        <v>1.4084199528171525E-10</v>
      </c>
      <c r="I9">
        <f t="shared" si="2"/>
        <v>4.0029448508832458E-12</v>
      </c>
      <c r="J9">
        <f t="shared" si="3"/>
        <v>6.6490976401107127E-10</v>
      </c>
      <c r="K9">
        <f t="shared" si="4"/>
        <v>2.0009734400666575E-8</v>
      </c>
      <c r="R9">
        <f t="shared" si="5"/>
        <v>-17.727046961768867</v>
      </c>
      <c r="S9">
        <f t="shared" si="6"/>
        <v>2.4333356151847747</v>
      </c>
    </row>
    <row r="10" spans="1:19" x14ac:dyDescent="0.25">
      <c r="A10">
        <v>388</v>
      </c>
      <c r="D10" s="1">
        <v>3.3008289999999999E-3</v>
      </c>
      <c r="E10" s="2">
        <v>9.35082E-5</v>
      </c>
      <c r="F10" s="1">
        <v>1.5588050000000001E-2</v>
      </c>
      <c r="G10">
        <f t="shared" si="0"/>
        <v>6.2425897612595816E-8</v>
      </c>
      <c r="H10">
        <f t="shared" si="1"/>
        <v>2.0605721319068702E-10</v>
      </c>
      <c r="I10">
        <f t="shared" si="2"/>
        <v>5.8373333191381325E-12</v>
      </c>
      <c r="J10">
        <f t="shared" si="3"/>
        <v>9.7309801328002436E-10</v>
      </c>
      <c r="K10">
        <f t="shared" si="4"/>
        <v>2.5787206866785773E-8</v>
      </c>
      <c r="R10">
        <f t="shared" si="5"/>
        <v>-17.473387325873531</v>
      </c>
      <c r="S10">
        <f t="shared" si="6"/>
        <v>2.4208088117135751</v>
      </c>
    </row>
    <row r="11" spans="1:19" x14ac:dyDescent="0.25">
      <c r="A11">
        <v>389</v>
      </c>
      <c r="D11" s="1">
        <v>3.7532360000000001E-3</v>
      </c>
      <c r="E11" s="1">
        <v>1.06136E-4</v>
      </c>
      <c r="F11" s="1">
        <v>1.773015E-2</v>
      </c>
      <c r="G11">
        <f t="shared" si="0"/>
        <v>7.9788056080574066E-8</v>
      </c>
      <c r="H11">
        <f t="shared" si="1"/>
        <v>2.9946340445162949E-10</v>
      </c>
      <c r="I11">
        <f t="shared" si="2"/>
        <v>8.4683851201678096E-12</v>
      </c>
      <c r="J11">
        <f t="shared" si="3"/>
        <v>1.4146542025169902E-9</v>
      </c>
      <c r="K11">
        <f t="shared" si="4"/>
        <v>3.312936747848414E-8</v>
      </c>
      <c r="R11">
        <f t="shared" si="5"/>
        <v>-17.222845712924194</v>
      </c>
      <c r="S11">
        <f t="shared" si="6"/>
        <v>2.4083784917533486</v>
      </c>
    </row>
    <row r="12" spans="1:19" x14ac:dyDescent="0.25">
      <c r="A12">
        <v>390</v>
      </c>
      <c r="D12" s="1">
        <v>4.2430000000000002E-3</v>
      </c>
      <c r="E12" s="1">
        <v>1.2E-4</v>
      </c>
      <c r="F12" s="1">
        <v>2.005001E-2</v>
      </c>
      <c r="G12">
        <f t="shared" si="0"/>
        <v>1.0166677168009497E-7</v>
      </c>
      <c r="H12">
        <f t="shared" si="1"/>
        <v>4.3137211223864296E-10</v>
      </c>
      <c r="I12">
        <f t="shared" si="2"/>
        <v>1.2200012601611396E-11</v>
      </c>
      <c r="J12">
        <f t="shared" si="3"/>
        <v>2.0384197888536209E-9</v>
      </c>
      <c r="K12">
        <f t="shared" si="4"/>
        <v>4.2431101352761992E-8</v>
      </c>
      <c r="R12">
        <f t="shared" si="5"/>
        <v>-16.975384221133819</v>
      </c>
      <c r="S12">
        <f t="shared" si="6"/>
        <v>2.3960436669993981</v>
      </c>
    </row>
    <row r="13" spans="1:19" x14ac:dyDescent="0.25">
      <c r="A13">
        <v>391</v>
      </c>
      <c r="D13" s="1">
        <v>4.7623889999999997E-3</v>
      </c>
      <c r="E13" s="1">
        <v>1.3498399999999999E-4</v>
      </c>
      <c r="F13" s="1">
        <v>2.2511360000000001E-2</v>
      </c>
      <c r="G13">
        <f t="shared" si="0"/>
        <v>1.2915298369130648E-7</v>
      </c>
      <c r="H13">
        <f t="shared" si="1"/>
        <v>6.1507674884865734E-10</v>
      </c>
      <c r="I13">
        <f t="shared" si="2"/>
        <v>1.7433586350587313E-11</v>
      </c>
      <c r="J13">
        <f t="shared" si="3"/>
        <v>2.907409310949129E-9</v>
      </c>
      <c r="K13">
        <f t="shared" si="4"/>
        <v>5.4179378115929171E-8</v>
      </c>
      <c r="R13">
        <f t="shared" si="5"/>
        <v>-16.730965478466647</v>
      </c>
      <c r="S13">
        <f t="shared" si="6"/>
        <v>2.3838033617690133</v>
      </c>
    </row>
    <row r="14" spans="1:19" x14ac:dyDescent="0.25">
      <c r="A14">
        <v>392</v>
      </c>
      <c r="D14" s="1">
        <v>5.3300480000000004E-3</v>
      </c>
      <c r="E14" s="1">
        <v>1.5149200000000001E-4</v>
      </c>
      <c r="F14" s="1">
        <v>2.520288E-2</v>
      </c>
      <c r="G14">
        <f t="shared" si="0"/>
        <v>1.6357995735089165E-7</v>
      </c>
      <c r="H14">
        <f t="shared" si="1"/>
        <v>8.7188902451820542E-10</v>
      </c>
      <c r="I14">
        <f t="shared" si="2"/>
        <v>2.4781054899001278E-11</v>
      </c>
      <c r="J14">
        <f t="shared" si="3"/>
        <v>4.12268603551964E-9</v>
      </c>
      <c r="K14">
        <f t="shared" si="4"/>
        <v>6.8972867516929423E-8</v>
      </c>
      <c r="R14">
        <f t="shared" si="5"/>
        <v>-16.489552634074464</v>
      </c>
      <c r="S14">
        <f t="shared" si="6"/>
        <v>2.3716566128085201</v>
      </c>
    </row>
    <row r="15" spans="1:19" x14ac:dyDescent="0.25">
      <c r="A15">
        <v>393</v>
      </c>
      <c r="D15" s="1">
        <v>5.9787119999999997E-3</v>
      </c>
      <c r="E15" s="1">
        <v>1.7020800000000001E-4</v>
      </c>
      <c r="F15" s="1">
        <v>2.8279720000000001E-2</v>
      </c>
      <c r="G15">
        <f t="shared" si="0"/>
        <v>2.0657212945830125E-7</v>
      </c>
      <c r="H15">
        <f t="shared" si="1"/>
        <v>1.2350352692578992E-9</v>
      </c>
      <c r="I15">
        <f t="shared" si="2"/>
        <v>3.5160229010838542E-11</v>
      </c>
      <c r="J15">
        <f t="shared" si="3"/>
        <v>5.8418019808845112E-9</v>
      </c>
      <c r="K15">
        <f t="shared" si="4"/>
        <v>8.7545309925345951E-8</v>
      </c>
      <c r="R15">
        <f t="shared" si="5"/>
        <v>-16.251109349891109</v>
      </c>
      <c r="S15">
        <f t="shared" si="6"/>
        <v>2.359602469103772</v>
      </c>
    </row>
    <row r="16" spans="1:19" x14ac:dyDescent="0.25">
      <c r="A16">
        <v>394</v>
      </c>
      <c r="D16" s="1">
        <v>6.7411169999999996E-3</v>
      </c>
      <c r="E16" s="1">
        <v>1.9181600000000001E-4</v>
      </c>
      <c r="F16" s="1">
        <v>3.1897040000000002E-2</v>
      </c>
      <c r="G16">
        <f t="shared" si="0"/>
        <v>2.6010271462754925E-7</v>
      </c>
      <c r="H16">
        <f t="shared" si="1"/>
        <v>1.7533828313219208E-9</v>
      </c>
      <c r="I16">
        <f t="shared" si="2"/>
        <v>4.9891862308997987E-11</v>
      </c>
      <c r="J16">
        <f t="shared" si="3"/>
        <v>8.2965066925835231E-9</v>
      </c>
      <c r="K16">
        <f t="shared" si="4"/>
        <v>1.1079327134816202E-7</v>
      </c>
      <c r="R16">
        <f t="shared" si="5"/>
        <v>-16.015599792381916</v>
      </c>
      <c r="S16">
        <f t="shared" si="6"/>
        <v>2.3476399916939914</v>
      </c>
    </row>
    <row r="17" spans="1:19" x14ac:dyDescent="0.25">
      <c r="A17">
        <v>395</v>
      </c>
      <c r="D17" s="1">
        <v>7.6499999999999997E-3</v>
      </c>
      <c r="E17" s="1">
        <v>2.1699999999999999E-4</v>
      </c>
      <c r="F17" s="1">
        <v>3.6209999999999999E-2</v>
      </c>
      <c r="G17">
        <f t="shared" si="0"/>
        <v>3.2656142606784704E-7</v>
      </c>
      <c r="H17">
        <f t="shared" si="1"/>
        <v>2.4981949094190299E-9</v>
      </c>
      <c r="I17">
        <f t="shared" si="2"/>
        <v>7.0863829456722807E-11</v>
      </c>
      <c r="J17">
        <f t="shared" si="3"/>
        <v>1.1824789237916741E-8</v>
      </c>
      <c r="K17">
        <f t="shared" si="4"/>
        <v>1.3980900099145747E-7</v>
      </c>
      <c r="R17">
        <f t="shared" si="5"/>
        <v>-15.782988624444938</v>
      </c>
      <c r="S17">
        <f t="shared" si="6"/>
        <v>2.3357682534889181</v>
      </c>
    </row>
    <row r="18" spans="1:19" x14ac:dyDescent="0.25">
      <c r="A18">
        <v>396</v>
      </c>
      <c r="D18" s="1">
        <v>8.7513729999999998E-3</v>
      </c>
      <c r="E18" s="1">
        <v>2.4690699999999999E-4</v>
      </c>
      <c r="F18" s="1">
        <v>4.1437710000000003E-2</v>
      </c>
      <c r="G18">
        <f t="shared" si="0"/>
        <v>4.0883383425212076E-7</v>
      </c>
      <c r="H18">
        <f t="shared" si="1"/>
        <v>3.5778573785604847E-9</v>
      </c>
      <c r="I18">
        <f t="shared" si="2"/>
        <v>1.0094393551368837E-10</v>
      </c>
      <c r="J18">
        <f t="shared" si="3"/>
        <v>1.6941137861927449E-8</v>
      </c>
      <c r="K18">
        <f t="shared" si="4"/>
        <v>1.7591920717242765E-7</v>
      </c>
      <c r="R18">
        <f t="shared" si="5"/>
        <v>-15.5532409974607</v>
      </c>
      <c r="S18">
        <f t="shared" si="6"/>
        <v>2.3239863390891777</v>
      </c>
    </row>
    <row r="19" spans="1:19" x14ac:dyDescent="0.25">
      <c r="A19">
        <v>397</v>
      </c>
      <c r="D19" s="1">
        <v>1.002888E-2</v>
      </c>
      <c r="E19" s="1">
        <v>2.8123999999999998E-4</v>
      </c>
      <c r="F19" s="1">
        <v>4.7503719999999999E-2</v>
      </c>
      <c r="G19">
        <f t="shared" si="0"/>
        <v>5.1039407089446415E-7</v>
      </c>
      <c r="H19">
        <f t="shared" si="1"/>
        <v>5.1186808897120737E-9</v>
      </c>
      <c r="I19">
        <f t="shared" si="2"/>
        <v>1.4354322849835908E-10</v>
      </c>
      <c r="J19">
        <f t="shared" si="3"/>
        <v>2.4245617033430774E-8</v>
      </c>
      <c r="K19">
        <f t="shared" si="4"/>
        <v>2.2073067506086247E-7</v>
      </c>
      <c r="R19">
        <f t="shared" si="5"/>
        <v>-15.326322543487532</v>
      </c>
      <c r="S19">
        <f t="shared" si="6"/>
        <v>2.3122933446098157</v>
      </c>
    </row>
    <row r="20" spans="1:19" x14ac:dyDescent="0.25">
      <c r="A20">
        <v>398</v>
      </c>
      <c r="D20" s="1">
        <v>1.14217E-2</v>
      </c>
      <c r="E20" s="1">
        <v>3.1851999999999998E-4</v>
      </c>
      <c r="F20" s="1">
        <v>5.4119880000000002E-2</v>
      </c>
      <c r="G20">
        <f t="shared" si="0"/>
        <v>6.3541278452610962E-7</v>
      </c>
      <c r="H20">
        <f t="shared" si="1"/>
        <v>7.2574942010218663E-9</v>
      </c>
      <c r="I20">
        <f t="shared" si="2"/>
        <v>2.0239168012725641E-10</v>
      </c>
      <c r="J20">
        <f t="shared" si="3"/>
        <v>3.4388463649018914E-8</v>
      </c>
      <c r="K20">
        <f t="shared" si="4"/>
        <v>2.7618376775330767E-7</v>
      </c>
      <c r="R20">
        <f t="shared" si="5"/>
        <v>-15.102199367599368</v>
      </c>
      <c r="S20">
        <f t="shared" si="6"/>
        <v>2.3006883775069351</v>
      </c>
    </row>
    <row r="21" spans="1:19" x14ac:dyDescent="0.25">
      <c r="A21">
        <v>399</v>
      </c>
      <c r="D21" s="1">
        <v>1.286901E-2</v>
      </c>
      <c r="E21" s="1">
        <v>3.5726699999999998E-4</v>
      </c>
      <c r="F21" s="1">
        <v>6.0998030000000002E-2</v>
      </c>
      <c r="G21">
        <f t="shared" si="0"/>
        <v>7.8888246767731889E-7</v>
      </c>
      <c r="H21">
        <f t="shared" si="1"/>
        <v>1.0152136365364094E-8</v>
      </c>
      <c r="I21">
        <f t="shared" si="2"/>
        <v>2.8184167257967268E-10</v>
      </c>
      <c r="J21">
        <f t="shared" si="3"/>
        <v>4.8120276429855131E-8</v>
      </c>
      <c r="K21">
        <f t="shared" si="4"/>
        <v>3.4461498094549822E-7</v>
      </c>
      <c r="R21">
        <f t="shared" si="5"/>
        <v>-14.880838040363113</v>
      </c>
      <c r="S21">
        <f t="shared" si="6"/>
        <v>2.2891705564073628</v>
      </c>
    </row>
    <row r="22" spans="1:19" x14ac:dyDescent="0.25">
      <c r="A22">
        <v>400</v>
      </c>
      <c r="D22" s="1">
        <v>1.431E-2</v>
      </c>
      <c r="E22" s="1">
        <v>3.9599999999999998E-4</v>
      </c>
      <c r="F22" s="1">
        <v>6.7850010000000002E-2</v>
      </c>
      <c r="G22">
        <f t="shared" si="0"/>
        <v>9.7676250407706755E-7</v>
      </c>
      <c r="H22">
        <f t="shared" si="1"/>
        <v>1.3977471433342836E-8</v>
      </c>
      <c r="I22">
        <f t="shared" si="2"/>
        <v>3.8679795161451874E-10</v>
      </c>
      <c r="J22">
        <f t="shared" si="3"/>
        <v>6.627334566925408E-8</v>
      </c>
      <c r="K22">
        <f t="shared" si="4"/>
        <v>4.2882986127256465E-7</v>
      </c>
      <c r="R22">
        <f t="shared" si="5"/>
        <v>-14.662205590452748</v>
      </c>
      <c r="S22">
        <f t="shared" si="6"/>
        <v>2.2777390109413029</v>
      </c>
    </row>
    <row r="23" spans="1:19" x14ac:dyDescent="0.25">
      <c r="A23">
        <v>401</v>
      </c>
      <c r="D23" s="1">
        <v>1.5704429999999998E-2</v>
      </c>
      <c r="E23" s="1">
        <v>4.3371499999999999E-4</v>
      </c>
      <c r="F23" s="1">
        <v>7.4486319999999995E-2</v>
      </c>
      <c r="G23">
        <f t="shared" si="0"/>
        <v>1.2061465269759405E-6</v>
      </c>
      <c r="H23">
        <f t="shared" si="1"/>
        <v>1.8941843702636767E-8</v>
      </c>
      <c r="I23">
        <f t="shared" si="2"/>
        <v>5.2312384094737005E-10</v>
      </c>
      <c r="J23">
        <f t="shared" si="3"/>
        <v>8.9841416175218536E-8</v>
      </c>
      <c r="K23">
        <f t="shared" si="4"/>
        <v>5.3218774943212825E-7</v>
      </c>
      <c r="R23">
        <f t="shared" si="5"/>
        <v>-14.446269497397317</v>
      </c>
      <c r="S23">
        <f t="shared" si="6"/>
        <v>2.2663928815779038</v>
      </c>
    </row>
    <row r="24" spans="1:19" x14ac:dyDescent="0.25">
      <c r="A24">
        <v>402</v>
      </c>
      <c r="D24" s="1">
        <v>1.714744E-2</v>
      </c>
      <c r="E24" s="1">
        <v>4.73024E-4</v>
      </c>
      <c r="F24" s="1">
        <v>8.1361559999999999E-2</v>
      </c>
      <c r="G24">
        <f t="shared" si="0"/>
        <v>1.4854549360180321E-6</v>
      </c>
      <c r="H24">
        <f t="shared" si="1"/>
        <v>2.5471749388073042E-8</v>
      </c>
      <c r="I24">
        <f t="shared" si="2"/>
        <v>7.0265583565499365E-10</v>
      </c>
      <c r="J24">
        <f t="shared" si="3"/>
        <v>1.2085893090412728E-7</v>
      </c>
      <c r="K24">
        <f t="shared" si="4"/>
        <v>6.5869997157030574E-7</v>
      </c>
      <c r="R24">
        <f t="shared" si="5"/>
        <v>-14.232997684460072</v>
      </c>
      <c r="S24">
        <f t="shared" si="6"/>
        <v>2.25513131946368</v>
      </c>
    </row>
    <row r="25" spans="1:19" x14ac:dyDescent="0.25">
      <c r="A25">
        <v>403</v>
      </c>
      <c r="D25" s="1">
        <v>1.8781220000000001E-2</v>
      </c>
      <c r="E25" s="1">
        <v>5.1787600000000001E-4</v>
      </c>
      <c r="F25" s="1">
        <v>8.9153640000000006E-2</v>
      </c>
      <c r="G25">
        <f t="shared" si="0"/>
        <v>1.8246556890797096E-6</v>
      </c>
      <c r="H25">
        <f t="shared" si="1"/>
        <v>3.4269259920857626E-8</v>
      </c>
      <c r="I25">
        <f t="shared" si="2"/>
        <v>9.4494538963784365E-10</v>
      </c>
      <c r="J25">
        <f t="shared" si="3"/>
        <v>1.6267469642816436E-7</v>
      </c>
      <c r="K25">
        <f t="shared" si="4"/>
        <v>8.1314327603011971E-7</v>
      </c>
      <c r="R25">
        <f t="shared" si="5"/>
        <v>-14.022358511646148</v>
      </c>
      <c r="S25">
        <f t="shared" si="6"/>
        <v>2.2439534862637447</v>
      </c>
    </row>
    <row r="26" spans="1:19" x14ac:dyDescent="0.25">
      <c r="A26">
        <v>404</v>
      </c>
      <c r="D26" s="1">
        <v>2.0748010000000001E-2</v>
      </c>
      <c r="E26" s="1">
        <v>5.72219E-4</v>
      </c>
      <c r="F26" s="1">
        <v>9.854048E-2</v>
      </c>
      <c r="G26">
        <f t="shared" si="0"/>
        <v>2.2355167658803804E-6</v>
      </c>
      <c r="H26">
        <f t="shared" si="1"/>
        <v>4.638252421365379E-8</v>
      </c>
      <c r="I26">
        <f t="shared" si="2"/>
        <v>1.2792051682553054E-9</v>
      </c>
      <c r="J26">
        <f t="shared" si="3"/>
        <v>2.2028889515790029E-7</v>
      </c>
      <c r="K26">
        <f t="shared" si="4"/>
        <v>1.0011904972080857E-6</v>
      </c>
      <c r="R26">
        <f t="shared" si="5"/>
        <v>-13.814320768836067</v>
      </c>
      <c r="S26">
        <f t="shared" si="6"/>
        <v>2.2328585540057864</v>
      </c>
    </row>
    <row r="27" spans="1:19" x14ac:dyDescent="0.25">
      <c r="A27">
        <v>405</v>
      </c>
      <c r="D27" s="1">
        <v>2.3189999999999999E-2</v>
      </c>
      <c r="E27" s="1">
        <v>6.4000000000000005E-4</v>
      </c>
      <c r="F27" s="1">
        <v>0.11020000000000001</v>
      </c>
      <c r="G27">
        <f t="shared" si="0"/>
        <v>2.7318939903281715E-6</v>
      </c>
      <c r="H27">
        <f t="shared" si="1"/>
        <v>6.3352621635710297E-8</v>
      </c>
      <c r="I27">
        <f t="shared" si="2"/>
        <v>1.7484121538100299E-9</v>
      </c>
      <c r="J27">
        <f t="shared" si="3"/>
        <v>3.0105471773416451E-7</v>
      </c>
      <c r="K27">
        <f t="shared" si="4"/>
        <v>1.2295606235259478E-6</v>
      </c>
      <c r="R27">
        <f t="shared" si="5"/>
        <v>-13.608853669042583</v>
      </c>
      <c r="S27">
        <f t="shared" si="6"/>
        <v>2.2218457049267402</v>
      </c>
    </row>
    <row r="28" spans="1:19" x14ac:dyDescent="0.25">
      <c r="A28">
        <v>406</v>
      </c>
      <c r="D28" s="1">
        <v>2.6207359999999999E-2</v>
      </c>
      <c r="E28" s="1">
        <v>7.2455999999999996E-4</v>
      </c>
      <c r="F28" s="1">
        <v>0.1246133</v>
      </c>
      <c r="G28">
        <f t="shared" si="0"/>
        <v>3.3300581964963677E-6</v>
      </c>
      <c r="H28">
        <f t="shared" si="1"/>
        <v>8.727203397653104E-8</v>
      </c>
      <c r="I28">
        <f t="shared" si="2"/>
        <v>2.412826966853408E-9</v>
      </c>
      <c r="J28">
        <f t="shared" si="3"/>
        <v>4.149695410574608E-7</v>
      </c>
      <c r="K28">
        <f t="shared" si="4"/>
        <v>1.5061906517848541E-6</v>
      </c>
      <c r="R28">
        <f t="shared" si="5"/>
        <v>-13.405926841788359</v>
      </c>
      <c r="S28">
        <f t="shared" si="6"/>
        <v>2.210914131322093</v>
      </c>
    </row>
    <row r="29" spans="1:19" x14ac:dyDescent="0.25">
      <c r="A29">
        <v>407</v>
      </c>
      <c r="D29" s="1">
        <v>2.978248E-2</v>
      </c>
      <c r="E29" s="1">
        <v>8.2549999999999995E-4</v>
      </c>
      <c r="F29" s="1">
        <v>0.14170170000000001</v>
      </c>
      <c r="G29">
        <f t="shared" si="0"/>
        <v>4.0490660264458977E-6</v>
      </c>
      <c r="H29">
        <f t="shared" si="1"/>
        <v>1.2059122795130442E-7</v>
      </c>
      <c r="I29">
        <f t="shared" si="2"/>
        <v>3.3425040048310884E-9</v>
      </c>
      <c r="J29">
        <f t="shared" si="3"/>
        <v>5.7375953935962869E-7</v>
      </c>
      <c r="K29">
        <f t="shared" si="4"/>
        <v>1.8404318245880592E-6</v>
      </c>
      <c r="R29">
        <f t="shared" si="5"/>
        <v>-13.205510326602012</v>
      </c>
      <c r="S29">
        <f t="shared" si="6"/>
        <v>2.2000630353977897</v>
      </c>
    </row>
    <row r="30" spans="1:19" x14ac:dyDescent="0.25">
      <c r="A30">
        <v>408</v>
      </c>
      <c r="D30" s="1">
        <v>3.3880920000000002E-2</v>
      </c>
      <c r="E30" s="1">
        <v>9.4116000000000002E-4</v>
      </c>
      <c r="F30" s="1">
        <v>0.16130349999999999</v>
      </c>
      <c r="G30">
        <f t="shared" si="0"/>
        <v>4.911178954016796E-6</v>
      </c>
      <c r="H30">
        <f t="shared" si="1"/>
        <v>1.6639526124672674E-7</v>
      </c>
      <c r="I30">
        <f t="shared" si="2"/>
        <v>4.6222051843624475E-9</v>
      </c>
      <c r="J30">
        <f t="shared" si="3"/>
        <v>7.9219035440924817E-7</v>
      </c>
      <c r="K30">
        <f t="shared" si="4"/>
        <v>2.2432730700114211E-6</v>
      </c>
      <c r="R30">
        <f t="shared" si="5"/>
        <v>-13.007574566630144</v>
      </c>
      <c r="S30">
        <f t="shared" si="6"/>
        <v>2.1892916291246665</v>
      </c>
    </row>
    <row r="31" spans="1:19" x14ac:dyDescent="0.25">
      <c r="A31">
        <v>409</v>
      </c>
      <c r="D31" s="1">
        <v>3.8468240000000001E-2</v>
      </c>
      <c r="E31" s="1">
        <v>1.06988E-3</v>
      </c>
      <c r="F31" s="1">
        <v>0.1832568</v>
      </c>
      <c r="G31">
        <f t="shared" si="0"/>
        <v>5.9423354339871753E-6</v>
      </c>
      <c r="H31">
        <f t="shared" si="1"/>
        <v>2.2859118563512282E-7</v>
      </c>
      <c r="I31">
        <f t="shared" si="2"/>
        <v>6.3575858341141991E-9</v>
      </c>
      <c r="J31">
        <f t="shared" si="3"/>
        <v>1.088973376159101E-6</v>
      </c>
      <c r="K31">
        <f t="shared" si="4"/>
        <v>2.7275946919232687E-6</v>
      </c>
      <c r="R31">
        <f t="shared" si="5"/>
        <v>-12.812090402363081</v>
      </c>
      <c r="S31">
        <f t="shared" si="6"/>
        <v>2.1785991340953754</v>
      </c>
    </row>
    <row r="32" spans="1:19" x14ac:dyDescent="0.25">
      <c r="A32">
        <v>410</v>
      </c>
      <c r="D32" s="1">
        <v>4.351E-2</v>
      </c>
      <c r="E32" s="1">
        <v>1.2099999999999999E-3</v>
      </c>
      <c r="F32" s="1">
        <v>0.2074</v>
      </c>
      <c r="G32">
        <f t="shared" si="0"/>
        <v>7.172681376993076E-6</v>
      </c>
      <c r="H32">
        <f t="shared" si="1"/>
        <v>3.1208336671296876E-7</v>
      </c>
      <c r="I32">
        <f t="shared" si="2"/>
        <v>8.6789444661616211E-9</v>
      </c>
      <c r="J32">
        <f t="shared" si="3"/>
        <v>1.4876141175883639E-6</v>
      </c>
      <c r="K32">
        <f t="shared" si="4"/>
        <v>3.3084555936850255E-6</v>
      </c>
      <c r="R32">
        <f t="shared" si="5"/>
        <v>-12.619029065471926</v>
      </c>
      <c r="S32">
        <f t="shared" si="6"/>
        <v>2.1679847813837503</v>
      </c>
    </row>
    <row r="33" spans="1:19" x14ac:dyDescent="0.25">
      <c r="A33">
        <v>411</v>
      </c>
      <c r="D33" s="1">
        <v>4.89956E-2</v>
      </c>
      <c r="E33" s="1">
        <v>1.362091E-3</v>
      </c>
      <c r="F33" s="1">
        <v>0.23369210000000001</v>
      </c>
      <c r="G33">
        <f t="shared" si="0"/>
        <v>8.6371644432339598E-6</v>
      </c>
      <c r="H33">
        <f t="shared" si="1"/>
        <v>4.2318305419491379E-7</v>
      </c>
      <c r="I33">
        <f t="shared" si="2"/>
        <v>1.1764603953648987E-8</v>
      </c>
      <c r="J33">
        <f t="shared" si="3"/>
        <v>2.0184370967846751E-6</v>
      </c>
      <c r="K33">
        <f t="shared" si="4"/>
        <v>4.003417555487885E-6</v>
      </c>
      <c r="R33">
        <f t="shared" si="5"/>
        <v>-12.428362172754822</v>
      </c>
      <c r="S33">
        <f t="shared" si="6"/>
        <v>2.1574478114065654</v>
      </c>
    </row>
    <row r="34" spans="1:19" x14ac:dyDescent="0.25">
      <c r="A34">
        <v>412</v>
      </c>
      <c r="D34" s="1">
        <v>5.5022599999999998E-2</v>
      </c>
      <c r="E34" s="1">
        <v>1.530752E-3</v>
      </c>
      <c r="F34" s="1">
        <v>0.26261139999999999</v>
      </c>
      <c r="G34">
        <f t="shared" si="0"/>
        <v>1.0376197927755129E-5</v>
      </c>
      <c r="H34">
        <f t="shared" si="1"/>
        <v>5.7092538809969937E-7</v>
      </c>
      <c r="I34">
        <f t="shared" si="2"/>
        <v>1.588338573030702E-8</v>
      </c>
      <c r="J34">
        <f t="shared" si="3"/>
        <v>2.7249078644848731E-6</v>
      </c>
      <c r="K34">
        <f t="shared" si="4"/>
        <v>4.8329103240876507E-6</v>
      </c>
      <c r="R34">
        <f t="shared" si="5"/>
        <v>-12.240061720190159</v>
      </c>
      <c r="S34">
        <f t="shared" si="6"/>
        <v>2.1469874737876355</v>
      </c>
    </row>
    <row r="35" spans="1:19" x14ac:dyDescent="0.25">
      <c r="A35">
        <v>413</v>
      </c>
      <c r="D35" s="1">
        <v>6.1718799999999997E-2</v>
      </c>
      <c r="E35" s="1">
        <v>1.7203679999999999E-3</v>
      </c>
      <c r="F35" s="1">
        <v>0.2947746</v>
      </c>
      <c r="G35">
        <f t="shared" si="0"/>
        <v>1.2436400272079905E-5</v>
      </c>
      <c r="H35">
        <f t="shared" si="1"/>
        <v>7.6755970111244521E-7</v>
      </c>
      <c r="I35">
        <f t="shared" si="2"/>
        <v>2.139518506327756E-8</v>
      </c>
      <c r="J35">
        <f t="shared" si="3"/>
        <v>3.665934915642245E-6</v>
      </c>
      <c r="K35">
        <f t="shared" si="4"/>
        <v>5.8206415106678514E-6</v>
      </c>
      <c r="R35">
        <f t="shared" si="5"/>
        <v>-12.054100077094617</v>
      </c>
      <c r="S35">
        <f t="shared" si="6"/>
        <v>2.1366030272242229</v>
      </c>
    </row>
    <row r="36" spans="1:19" x14ac:dyDescent="0.25">
      <c r="A36">
        <v>414</v>
      </c>
      <c r="D36" s="1">
        <v>6.9211999999999996E-2</v>
      </c>
      <c r="E36" s="1">
        <v>1.9353230000000001E-3</v>
      </c>
      <c r="F36" s="1">
        <v>0.3307985</v>
      </c>
      <c r="G36">
        <f t="shared" si="0"/>
        <v>1.4871416475854228E-5</v>
      </c>
      <c r="H36">
        <f t="shared" si="1"/>
        <v>1.0292804771268227E-6</v>
      </c>
      <c r="I36">
        <f t="shared" si="2"/>
        <v>2.8780994348299633E-8</v>
      </c>
      <c r="J36">
        <f t="shared" si="3"/>
        <v>4.9194422630878648E-6</v>
      </c>
      <c r="K36">
        <f t="shared" si="4"/>
        <v>6.9940555251601985E-6</v>
      </c>
      <c r="R36">
        <f t="shared" si="5"/>
        <v>-11.870449980384029</v>
      </c>
      <c r="S36">
        <f t="shared" si="6"/>
        <v>2.1262937393556935</v>
      </c>
    </row>
    <row r="37" spans="1:19" x14ac:dyDescent="0.25">
      <c r="A37">
        <v>415</v>
      </c>
      <c r="D37" s="1">
        <v>7.7630000000000005E-2</v>
      </c>
      <c r="E37" s="1">
        <v>2.1800000000000001E-3</v>
      </c>
      <c r="F37" s="1">
        <v>0.37130000000000002</v>
      </c>
      <c r="G37">
        <f t="shared" si="0"/>
        <v>1.7742827892299655E-5</v>
      </c>
      <c r="H37">
        <f t="shared" si="1"/>
        <v>1.3773757292792222E-6</v>
      </c>
      <c r="I37">
        <f t="shared" si="2"/>
        <v>3.8679364805213245E-8</v>
      </c>
      <c r="J37">
        <f t="shared" si="3"/>
        <v>6.5879119964108618E-6</v>
      </c>
      <c r="K37">
        <f t="shared" si="4"/>
        <v>8.3848460004436561E-6</v>
      </c>
      <c r="R37">
        <f t="shared" si="5"/>
        <v>-11.689084528934844</v>
      </c>
      <c r="S37">
        <f t="shared" si="6"/>
        <v>2.1160588866343941</v>
      </c>
    </row>
    <row r="38" spans="1:19" x14ac:dyDescent="0.25">
      <c r="A38">
        <v>416</v>
      </c>
      <c r="D38" s="1">
        <v>8.6958110000000005E-2</v>
      </c>
      <c r="E38" s="1">
        <v>2.4548E-3</v>
      </c>
      <c r="F38" s="1">
        <v>0.4162091</v>
      </c>
      <c r="G38">
        <f t="shared" si="0"/>
        <v>2.1121157066643301E-5</v>
      </c>
      <c r="H38">
        <f t="shared" si="1"/>
        <v>1.8366558995284456E-6</v>
      </c>
      <c r="I38">
        <f t="shared" si="2"/>
        <v>5.1848216367195974E-8</v>
      </c>
      <c r="J38">
        <f t="shared" si="3"/>
        <v>8.7908177736662488E-6</v>
      </c>
      <c r="K38">
        <f t="shared" si="4"/>
        <v>1.0029526373981086E-5</v>
      </c>
      <c r="R38">
        <f t="shared" si="5"/>
        <v>-11.509977178044448</v>
      </c>
      <c r="S38">
        <f t="shared" si="6"/>
        <v>2.1058977541986903</v>
      </c>
    </row>
    <row r="39" spans="1:19" x14ac:dyDescent="0.25">
      <c r="A39">
        <v>417</v>
      </c>
      <c r="D39" s="1">
        <v>9.7176719999999994E-2</v>
      </c>
      <c r="E39" s="1">
        <v>2.764E-3</v>
      </c>
      <c r="F39" s="1">
        <v>0.46546419999999999</v>
      </c>
      <c r="G39">
        <f t="shared" si="0"/>
        <v>2.5086974411055197E-5</v>
      </c>
      <c r="H39">
        <f t="shared" si="1"/>
        <v>2.4378698879902757E-6</v>
      </c>
      <c r="I39">
        <f t="shared" si="2"/>
        <v>6.9340397272156565E-8</v>
      </c>
      <c r="J39">
        <f t="shared" si="3"/>
        <v>1.1677088474662279E-5</v>
      </c>
      <c r="K39">
        <f t="shared" si="4"/>
        <v>1.1970063493910742E-5</v>
      </c>
      <c r="R39">
        <f t="shared" si="5"/>
        <v>-11.333101733988181</v>
      </c>
      <c r="S39">
        <f t="shared" si="6"/>
        <v>2.0958096357481413</v>
      </c>
    </row>
    <row r="40" spans="1:19" x14ac:dyDescent="0.25">
      <c r="A40">
        <v>418</v>
      </c>
      <c r="D40" s="1">
        <v>0.1084063</v>
      </c>
      <c r="E40" s="1">
        <v>3.1178E-3</v>
      </c>
      <c r="F40" s="1">
        <v>0.51969480000000001</v>
      </c>
      <c r="G40">
        <f t="shared" si="0"/>
        <v>2.9732113596466465E-5</v>
      </c>
      <c r="H40">
        <f t="shared" si="1"/>
        <v>3.2231484261726226E-6</v>
      </c>
      <c r="I40">
        <f t="shared" si="2"/>
        <v>9.269878377106314E-8</v>
      </c>
      <c r="J40">
        <f t="shared" si="3"/>
        <v>1.545162482909292E-5</v>
      </c>
      <c r="K40">
        <f t="shared" si="4"/>
        <v>1.4254579297372358E-5</v>
      </c>
      <c r="R40">
        <f t="shared" si="5"/>
        <v>-11.158432348671248</v>
      </c>
      <c r="S40">
        <f t="shared" si="6"/>
        <v>2.085793833420758</v>
      </c>
    </row>
    <row r="41" spans="1:19" x14ac:dyDescent="0.25">
      <c r="A41">
        <v>419</v>
      </c>
      <c r="D41" s="1">
        <v>0.12076720000000001</v>
      </c>
      <c r="E41" s="1">
        <v>3.5263999999999998E-3</v>
      </c>
      <c r="F41" s="1">
        <v>0.57953030000000005</v>
      </c>
      <c r="G41">
        <f t="shared" si="0"/>
        <v>3.5161002574335416E-5</v>
      </c>
      <c r="H41">
        <f t="shared" si="1"/>
        <v>4.24629583009528E-6</v>
      </c>
      <c r="I41">
        <f t="shared" si="2"/>
        <v>1.239917594781364E-7</v>
      </c>
      <c r="J41">
        <f t="shared" si="3"/>
        <v>2.0376866370205377E-5</v>
      </c>
      <c r="K41">
        <f t="shared" si="4"/>
        <v>1.693812576666179E-5</v>
      </c>
      <c r="R41">
        <f t="shared" si="5"/>
        <v>-10.985943514373659</v>
      </c>
      <c r="S41">
        <f t="shared" si="6"/>
        <v>2.0758496576723102</v>
      </c>
    </row>
    <row r="42" spans="1:19" x14ac:dyDescent="0.25">
      <c r="A42">
        <v>420</v>
      </c>
      <c r="D42" s="1">
        <v>0.13438</v>
      </c>
      <c r="E42" s="1">
        <v>4.0000000000000001E-3</v>
      </c>
      <c r="F42" s="1">
        <v>0.64559999999999995</v>
      </c>
      <c r="G42">
        <f t="shared" si="0"/>
        <v>4.1492117113246918E-5</v>
      </c>
      <c r="H42">
        <f t="shared" si="1"/>
        <v>5.575710697678121E-6</v>
      </c>
      <c r="I42">
        <f t="shared" si="2"/>
        <v>1.6596846845298769E-7</v>
      </c>
      <c r="J42">
        <f t="shared" si="3"/>
        <v>2.6787310808312209E-5</v>
      </c>
      <c r="K42">
        <f t="shared" si="4"/>
        <v>2.0083538499193564E-5</v>
      </c>
      <c r="R42">
        <f t="shared" si="5"/>
        <v>-10.815610058586319</v>
      </c>
      <c r="S42">
        <f t="shared" si="6"/>
        <v>2.0659764271576444</v>
      </c>
    </row>
    <row r="43" spans="1:19" x14ac:dyDescent="0.25">
      <c r="A43">
        <v>421</v>
      </c>
      <c r="D43" s="1">
        <v>0.1493582</v>
      </c>
      <c r="E43" s="1">
        <v>4.54624E-3</v>
      </c>
      <c r="F43" s="1">
        <v>0.71848380000000001</v>
      </c>
      <c r="G43">
        <f t="shared" si="0"/>
        <v>4.8859563639439525E-5</v>
      </c>
      <c r="H43">
        <f t="shared" si="1"/>
        <v>7.2975764779721367E-6</v>
      </c>
      <c r="I43">
        <f t="shared" si="2"/>
        <v>2.2212730260016554E-7</v>
      </c>
      <c r="J43">
        <f t="shared" si="3"/>
        <v>3.5104804950006337E-5</v>
      </c>
      <c r="K43">
        <f t="shared" si="4"/>
        <v>2.3762374325535345E-5</v>
      </c>
      <c r="R43">
        <f t="shared" si="5"/>
        <v>-10.647407138936554</v>
      </c>
      <c r="S43">
        <f t="shared" si="6"/>
        <v>2.0561734686139688</v>
      </c>
    </row>
    <row r="44" spans="1:19" x14ac:dyDescent="0.25">
      <c r="A44">
        <v>422</v>
      </c>
      <c r="D44" s="1">
        <v>0.16539570000000001</v>
      </c>
      <c r="E44" s="1">
        <v>5.1593200000000002E-3</v>
      </c>
      <c r="F44" s="1">
        <v>0.79671329999999996</v>
      </c>
      <c r="G44">
        <f t="shared" si="0"/>
        <v>5.7414798000339009E-5</v>
      </c>
      <c r="H44">
        <f t="shared" si="1"/>
        <v>9.4961607056246706E-6</v>
      </c>
      <c r="I44">
        <f t="shared" si="2"/>
        <v>2.9622131561910908E-7</v>
      </c>
      <c r="J44">
        <f t="shared" si="3"/>
        <v>4.5743133183683488E-5</v>
      </c>
      <c r="K44">
        <f t="shared" si="4"/>
        <v>2.8055938471158812E-5</v>
      </c>
      <c r="R44">
        <f t="shared" si="5"/>
        <v>-10.481310238201271</v>
      </c>
      <c r="S44">
        <f t="shared" si="6"/>
        <v>2.0464401167460777</v>
      </c>
    </row>
    <row r="45" spans="1:19" x14ac:dyDescent="0.25">
      <c r="A45">
        <v>423</v>
      </c>
      <c r="D45" s="1">
        <v>0.18198310000000001</v>
      </c>
      <c r="E45" s="1">
        <v>5.8292800000000001E-3</v>
      </c>
      <c r="F45" s="1">
        <v>0.87784589999999996</v>
      </c>
      <c r="G45">
        <f t="shared" si="0"/>
        <v>6.7328486519472824E-5</v>
      </c>
      <c r="H45">
        <f t="shared" si="1"/>
        <v>1.2252646695121875E-5</v>
      </c>
      <c r="I45">
        <f t="shared" si="2"/>
        <v>3.9247659989823257E-7</v>
      </c>
      <c r="J45">
        <f t="shared" si="3"/>
        <v>5.9104035844324486E-5</v>
      </c>
      <c r="K45">
        <f t="shared" si="4"/>
        <v>3.305640677710968E-5</v>
      </c>
      <c r="R45">
        <f t="shared" si="5"/>
        <v>-10.317295159406074</v>
      </c>
      <c r="S45">
        <f t="shared" si="6"/>
        <v>2.036775714113467</v>
      </c>
    </row>
    <row r="46" spans="1:19" x14ac:dyDescent="0.25">
      <c r="A46">
        <v>424</v>
      </c>
      <c r="D46" s="1">
        <v>0.19861100000000001</v>
      </c>
      <c r="E46" s="1">
        <v>6.5461599999999997E-3</v>
      </c>
      <c r="F46" s="1">
        <v>0.95943900000000004</v>
      </c>
      <c r="G46">
        <f t="shared" si="0"/>
        <v>7.8792515373601557E-5</v>
      </c>
      <c r="H46">
        <f t="shared" si="1"/>
        <v>1.5649060270866381E-5</v>
      </c>
      <c r="I46">
        <f t="shared" si="2"/>
        <v>5.1578841243805558E-7</v>
      </c>
      <c r="J46">
        <f t="shared" si="3"/>
        <v>7.5596612157532902E-5</v>
      </c>
      <c r="K46">
        <f t="shared" si="4"/>
        <v>3.886804846758633E-5</v>
      </c>
      <c r="R46">
        <f t="shared" si="5"/>
        <v>-10.15533802100869</v>
      </c>
      <c r="S46">
        <f t="shared" si="6"/>
        <v>2.0271796110193154</v>
      </c>
    </row>
    <row r="47" spans="1:19" x14ac:dyDescent="0.25">
      <c r="A47">
        <v>425</v>
      </c>
      <c r="D47" s="1">
        <v>0.21476999999999999</v>
      </c>
      <c r="E47" s="1">
        <v>7.3000000000000001E-3</v>
      </c>
      <c r="F47" s="1">
        <v>1.0390501000000001</v>
      </c>
      <c r="G47">
        <f t="shared" si="0"/>
        <v>9.2022153892777855E-5</v>
      </c>
      <c r="H47">
        <f t="shared" si="1"/>
        <v>1.97635979915519E-5</v>
      </c>
      <c r="I47">
        <f t="shared" si="2"/>
        <v>6.7176172341727832E-7</v>
      </c>
      <c r="J47">
        <f t="shared" si="3"/>
        <v>9.5615628204506222E-5</v>
      </c>
      <c r="K47">
        <f t="shared" si="4"/>
        <v>4.5608554873495913E-5</v>
      </c>
      <c r="R47">
        <f t="shared" si="5"/>
        <v>-9.9954152521649924</v>
      </c>
      <c r="S47">
        <f t="shared" si="6"/>
        <v>2.017651165401293</v>
      </c>
    </row>
    <row r="48" spans="1:19" x14ac:dyDescent="0.25">
      <c r="A48">
        <v>426</v>
      </c>
      <c r="D48" s="1">
        <v>0.2301868</v>
      </c>
      <c r="E48" s="1">
        <v>8.0865069999999997E-3</v>
      </c>
      <c r="F48" s="1">
        <v>1.1153673</v>
      </c>
      <c r="G48">
        <f t="shared" si="0"/>
        <v>1.0725837685605221E-4</v>
      </c>
      <c r="H48">
        <f t="shared" si="1"/>
        <v>2.4689462541688717E-5</v>
      </c>
      <c r="I48">
        <f t="shared" si="2"/>
        <v>8.6734561525510411E-7</v>
      </c>
      <c r="J48">
        <f t="shared" si="3"/>
        <v>1.1963248619631743E-4</v>
      </c>
      <c r="K48">
        <f t="shared" si="4"/>
        <v>5.34104793855554E-5</v>
      </c>
      <c r="R48">
        <f t="shared" si="5"/>
        <v>-9.8375035880761033</v>
      </c>
      <c r="S48">
        <f t="shared" si="6"/>
        <v>2.0081897427241535</v>
      </c>
    </row>
    <row r="49" spans="1:19" x14ac:dyDescent="0.25">
      <c r="A49">
        <v>427</v>
      </c>
      <c r="D49" s="1">
        <v>0.24487970000000001</v>
      </c>
      <c r="E49" s="1">
        <v>8.9087200000000002E-3</v>
      </c>
      <c r="F49" s="1">
        <v>1.1884971</v>
      </c>
      <c r="G49">
        <f t="shared" si="0"/>
        <v>1.2477035022509406E-4</v>
      </c>
      <c r="H49">
        <f t="shared" si="1"/>
        <v>3.0553725932015966E-5</v>
      </c>
      <c r="I49">
        <f t="shared" si="2"/>
        <v>1.1115441144573E-6</v>
      </c>
      <c r="J49">
        <f t="shared" si="3"/>
        <v>1.4828919940850863E-4</v>
      </c>
      <c r="K49">
        <f t="shared" si="4"/>
        <v>6.2422793713725813E-5</v>
      </c>
      <c r="R49">
        <f t="shared" si="5"/>
        <v>-9.6815800654149928</v>
      </c>
      <c r="S49">
        <f t="shared" si="6"/>
        <v>1.9987947158740984</v>
      </c>
    </row>
    <row r="50" spans="1:19" x14ac:dyDescent="0.25">
      <c r="A50">
        <v>428</v>
      </c>
      <c r="D50" s="1">
        <v>0.25877729999999999</v>
      </c>
      <c r="E50" s="1">
        <v>9.7676800000000008E-3</v>
      </c>
      <c r="F50" s="1">
        <v>1.2581233000000001</v>
      </c>
      <c r="G50">
        <f t="shared" si="0"/>
        <v>1.4485808402115984E-4</v>
      </c>
      <c r="H50">
        <f t="shared" si="1"/>
        <v>3.7485983866168885E-5</v>
      </c>
      <c r="I50">
        <f t="shared" si="2"/>
        <v>1.4149274101318027E-6</v>
      </c>
      <c r="J50">
        <f t="shared" si="3"/>
        <v>1.8224933070037889E-4</v>
      </c>
      <c r="K50">
        <f t="shared" si="4"/>
        <v>7.2812565267206463E-5</v>
      </c>
      <c r="R50">
        <f t="shared" si="5"/>
        <v>-9.5276220178310052</v>
      </c>
      <c r="S50">
        <f t="shared" si="6"/>
        <v>1.9894654650548544</v>
      </c>
    </row>
    <row r="51" spans="1:19" x14ac:dyDescent="0.25">
      <c r="A51">
        <v>429</v>
      </c>
      <c r="D51" s="1">
        <v>0.27180789999999999</v>
      </c>
      <c r="E51" s="1">
        <v>1.0664430000000001E-2</v>
      </c>
      <c r="F51" s="1">
        <v>1.3239296</v>
      </c>
      <c r="G51">
        <f t="shared" si="0"/>
        <v>1.6785525520456523E-4</v>
      </c>
      <c r="H51">
        <f t="shared" si="1"/>
        <v>4.5624384421116944E-5</v>
      </c>
      <c r="I51">
        <f t="shared" si="2"/>
        <v>1.7900806192612217E-6</v>
      </c>
      <c r="J51">
        <f t="shared" si="3"/>
        <v>2.2222854088087797E-4</v>
      </c>
      <c r="K51">
        <f t="shared" si="4"/>
        <v>8.4766760136669464E-5</v>
      </c>
      <c r="R51">
        <f t="shared" si="5"/>
        <v>-9.3756070715308777</v>
      </c>
      <c r="S51">
        <f t="shared" si="6"/>
        <v>1.9802013776854532</v>
      </c>
    </row>
    <row r="52" spans="1:19" x14ac:dyDescent="0.25">
      <c r="A52">
        <v>430</v>
      </c>
      <c r="D52" s="1">
        <v>0.28389999999999999</v>
      </c>
      <c r="E52" s="1">
        <v>1.1599999999999999E-2</v>
      </c>
      <c r="F52" s="1">
        <v>1.3855999999999999</v>
      </c>
      <c r="G52">
        <f t="shared" si="0"/>
        <v>1.9413220245803178E-4</v>
      </c>
      <c r="H52">
        <f t="shared" si="1"/>
        <v>5.5114132277835218E-5</v>
      </c>
      <c r="I52">
        <f t="shared" si="2"/>
        <v>2.2519335485131683E-6</v>
      </c>
      <c r="J52">
        <f t="shared" si="3"/>
        <v>2.6898957972584884E-4</v>
      </c>
      <c r="K52">
        <f t="shared" si="4"/>
        <v>9.849417575407382E-5</v>
      </c>
      <c r="R52">
        <f t="shared" si="5"/>
        <v>-9.2255131409347086</v>
      </c>
      <c r="S52">
        <f t="shared" si="6"/>
        <v>1.9710018482996672</v>
      </c>
    </row>
    <row r="53" spans="1:19" x14ac:dyDescent="0.25">
      <c r="A53">
        <v>431</v>
      </c>
      <c r="D53" s="1">
        <v>0.29494379999999998</v>
      </c>
      <c r="E53" s="1">
        <v>1.257317E-2</v>
      </c>
      <c r="F53" s="1">
        <v>1.4426352</v>
      </c>
      <c r="G53">
        <f t="shared" si="0"/>
        <v>2.2409909370488124E-4</v>
      </c>
      <c r="H53">
        <f t="shared" si="1"/>
        <v>6.6096638273873749E-5</v>
      </c>
      <c r="I53">
        <f t="shared" si="2"/>
        <v>2.8176360019974016E-6</v>
      </c>
      <c r="J53">
        <f t="shared" si="3"/>
        <v>3.2329324086676007E-4</v>
      </c>
      <c r="K53">
        <f t="shared" si="4"/>
        <v>1.142275068218549E-4</v>
      </c>
      <c r="R53">
        <f t="shared" si="5"/>
        <v>-9.0773184244055276</v>
      </c>
      <c r="S53">
        <f t="shared" si="6"/>
        <v>1.9618662784470828</v>
      </c>
    </row>
    <row r="54" spans="1:19" x14ac:dyDescent="0.25">
      <c r="A54">
        <v>432</v>
      </c>
      <c r="D54" s="1">
        <v>0.30489650000000001</v>
      </c>
      <c r="E54" s="1">
        <v>1.358272E-2</v>
      </c>
      <c r="F54" s="1">
        <v>1.4948035</v>
      </c>
      <c r="G54">
        <f t="shared" si="0"/>
        <v>2.5820926601022309E-4</v>
      </c>
      <c r="H54">
        <f t="shared" si="1"/>
        <v>7.872710147408599E-5</v>
      </c>
      <c r="I54">
        <f t="shared" si="2"/>
        <v>3.5071841616223775E-6</v>
      </c>
      <c r="J54">
        <f t="shared" si="3"/>
        <v>3.859721145645125E-4</v>
      </c>
      <c r="K54">
        <f t="shared" si="4"/>
        <v>1.3222554753973325E-4</v>
      </c>
      <c r="R54">
        <f t="shared" si="5"/>
        <v>-8.9310014000509934</v>
      </c>
      <c r="S54">
        <f t="shared" si="6"/>
        <v>1.9527940765957672</v>
      </c>
    </row>
    <row r="55" spans="1:19" x14ac:dyDescent="0.25">
      <c r="A55">
        <v>433</v>
      </c>
      <c r="D55" s="1">
        <v>0.31378729999999999</v>
      </c>
      <c r="E55" s="1">
        <v>1.4629680000000001E-2</v>
      </c>
      <c r="F55" s="1">
        <v>1.5421902999999999</v>
      </c>
      <c r="G55">
        <f t="shared" si="0"/>
        <v>2.9696273621929788E-4</v>
      </c>
      <c r="H55">
        <f t="shared" si="1"/>
        <v>9.3183135198865685E-5</v>
      </c>
      <c r="I55">
        <f t="shared" si="2"/>
        <v>4.3444698028127383E-6</v>
      </c>
      <c r="J55">
        <f t="shared" si="3"/>
        <v>4.5797305125885982E-4</v>
      </c>
      <c r="K55">
        <f t="shared" si="4"/>
        <v>1.5277553251154377E-4</v>
      </c>
      <c r="R55">
        <f t="shared" si="5"/>
        <v>-8.7865408215958904</v>
      </c>
      <c r="S55">
        <f t="shared" si="6"/>
        <v>1.943784658036517</v>
      </c>
    </row>
    <row r="56" spans="1:19" x14ac:dyDescent="0.25">
      <c r="A56">
        <v>434</v>
      </c>
      <c r="D56" s="1">
        <v>0.32164540000000003</v>
      </c>
      <c r="E56" s="1">
        <v>1.5715090000000001E-2</v>
      </c>
      <c r="F56" s="1">
        <v>1.5848807</v>
      </c>
      <c r="G56">
        <f t="shared" si="0"/>
        <v>3.4090987928472465E-4</v>
      </c>
      <c r="H56">
        <f t="shared" si="1"/>
        <v>1.0965209448648698E-4</v>
      </c>
      <c r="I56">
        <f t="shared" si="2"/>
        <v>5.3574294348485834E-6</v>
      </c>
      <c r="J56">
        <f t="shared" si="3"/>
        <v>5.4030148811768991E-4</v>
      </c>
      <c r="K56">
        <f t="shared" si="4"/>
        <v>1.7619561798483074E-4</v>
      </c>
      <c r="R56">
        <f t="shared" si="5"/>
        <v>-8.6439157143240539</v>
      </c>
      <c r="S56">
        <f t="shared" si="6"/>
        <v>1.9348374447886367</v>
      </c>
    </row>
    <row r="57" spans="1:19" x14ac:dyDescent="0.25">
      <c r="A57">
        <v>435</v>
      </c>
      <c r="D57" s="1">
        <v>0.32850000000000001</v>
      </c>
      <c r="E57" s="1">
        <v>1.6840000000000001E-2</v>
      </c>
      <c r="F57" s="1">
        <v>1.62296</v>
      </c>
      <c r="G57">
        <f t="shared" si="0"/>
        <v>3.9065526972757351E-4</v>
      </c>
      <c r="H57">
        <f t="shared" si="1"/>
        <v>1.2833025610550791E-4</v>
      </c>
      <c r="I57">
        <f t="shared" si="2"/>
        <v>6.5786347422123385E-6</v>
      </c>
      <c r="J57">
        <f t="shared" si="3"/>
        <v>6.3401787655706268E-4</v>
      </c>
      <c r="K57">
        <f t="shared" si="4"/>
        <v>2.0283750426165772E-4</v>
      </c>
      <c r="R57">
        <f t="shared" si="5"/>
        <v>-8.503105371088413</v>
      </c>
      <c r="S57">
        <f t="shared" si="6"/>
        <v>1.9259518655072452</v>
      </c>
    </row>
    <row r="58" spans="1:19" x14ac:dyDescent="0.25">
      <c r="A58">
        <v>436</v>
      </c>
      <c r="D58" s="1">
        <v>0.33435130000000002</v>
      </c>
      <c r="E58" s="1">
        <v>1.800736E-2</v>
      </c>
      <c r="F58" s="1">
        <v>1.6564048</v>
      </c>
      <c r="G58">
        <f t="shared" si="0"/>
        <v>4.4686168007141867E-4</v>
      </c>
      <c r="H58">
        <f t="shared" si="1"/>
        <v>1.4940878365206294E-4</v>
      </c>
      <c r="I58">
        <f t="shared" si="2"/>
        <v>8.0467991432508621E-6</v>
      </c>
      <c r="J58">
        <f t="shared" si="3"/>
        <v>7.4018383180636223E-4</v>
      </c>
      <c r="K58">
        <f t="shared" si="4"/>
        <v>2.3308919922017098E-4</v>
      </c>
      <c r="R58">
        <f t="shared" si="5"/>
        <v>-8.364089348387882</v>
      </c>
      <c r="S58">
        <f t="shared" si="6"/>
        <v>1.9171273553920569</v>
      </c>
    </row>
    <row r="59" spans="1:19" x14ac:dyDescent="0.25">
      <c r="A59">
        <v>437</v>
      </c>
      <c r="D59" s="1">
        <v>0.33921010000000001</v>
      </c>
      <c r="E59" s="1">
        <v>1.9214479999999999E-2</v>
      </c>
      <c r="F59" s="1">
        <v>1.6852959000000001</v>
      </c>
      <c r="G59">
        <f t="shared" si="0"/>
        <v>5.1025422839082841E-4</v>
      </c>
      <c r="H59">
        <f t="shared" si="1"/>
        <v>1.7308338783787576E-4</v>
      </c>
      <c r="I59">
        <f t="shared" si="2"/>
        <v>9.8042696663310046E-6</v>
      </c>
      <c r="J59">
        <f t="shared" si="3"/>
        <v>8.5992935906472679E-4</v>
      </c>
      <c r="K59">
        <f t="shared" si="4"/>
        <v>2.6737792190384315E-4</v>
      </c>
      <c r="R59">
        <f t="shared" si="5"/>
        <v>-8.2268474625098005</v>
      </c>
      <c r="S59">
        <f t="shared" si="6"/>
        <v>1.9083633560976312</v>
      </c>
    </row>
    <row r="60" spans="1:19" x14ac:dyDescent="0.25">
      <c r="A60">
        <v>438</v>
      </c>
      <c r="D60" s="1">
        <v>0.34312130000000002</v>
      </c>
      <c r="E60" s="1">
        <v>2.045392E-2</v>
      </c>
      <c r="F60" s="1">
        <v>1.7098745</v>
      </c>
      <c r="G60">
        <f t="shared" si="0"/>
        <v>5.8162466533443966E-4</v>
      </c>
      <c r="H60">
        <f t="shared" si="1"/>
        <v>1.9956781128161789E-4</v>
      </c>
      <c r="I60">
        <f t="shared" si="2"/>
        <v>1.1896504374777403E-5</v>
      </c>
      <c r="J60">
        <f t="shared" si="3"/>
        <v>9.9450518382639239E-4</v>
      </c>
      <c r="K60">
        <f t="shared" si="4"/>
        <v>3.0617314407080587E-4</v>
      </c>
      <c r="R60">
        <f t="shared" si="5"/>
        <v>-8.0913597857367439</v>
      </c>
      <c r="S60">
        <f t="shared" si="6"/>
        <v>1.8996593156450476</v>
      </c>
    </row>
    <row r="61" spans="1:19" x14ac:dyDescent="0.25">
      <c r="A61">
        <v>439</v>
      </c>
      <c r="D61" s="1">
        <v>0.34612959999999998</v>
      </c>
      <c r="E61" s="1">
        <v>2.171824E-2</v>
      </c>
      <c r="F61" s="1">
        <v>1.7303820999999999</v>
      </c>
      <c r="G61">
        <f t="shared" si="0"/>
        <v>6.6183578912794587E-4</v>
      </c>
      <c r="H61">
        <f t="shared" si="1"/>
        <v>2.2908095695654024E-4</v>
      </c>
      <c r="I61">
        <f t="shared" si="2"/>
        <v>1.4373908508870118E-5</v>
      </c>
      <c r="J61">
        <f t="shared" si="3"/>
        <v>1.1452288026463722E-3</v>
      </c>
      <c r="K61">
        <f t="shared" si="4"/>
        <v>3.4998976645214777E-4</v>
      </c>
      <c r="R61">
        <f t="shared" si="5"/>
        <v>-7.9576066426164234</v>
      </c>
      <c r="S61">
        <f t="shared" si="6"/>
        <v>1.8910146883349948</v>
      </c>
    </row>
    <row r="62" spans="1:19" x14ac:dyDescent="0.25">
      <c r="A62">
        <v>440</v>
      </c>
      <c r="D62" s="1">
        <v>0.34827999999999998</v>
      </c>
      <c r="E62" s="1">
        <v>2.3E-2</v>
      </c>
      <c r="F62" s="1">
        <v>1.7470600000000001</v>
      </c>
      <c r="G62">
        <f t="shared" si="0"/>
        <v>7.5182597514514499E-4</v>
      </c>
      <c r="H62">
        <f t="shared" si="1"/>
        <v>2.6184595062355109E-4</v>
      </c>
      <c r="I62">
        <f t="shared" si="2"/>
        <v>1.7291997428338336E-5</v>
      </c>
      <c r="J62">
        <f t="shared" si="3"/>
        <v>1.3134850881370772E-3</v>
      </c>
      <c r="K62">
        <f t="shared" si="4"/>
        <v>3.9939142524923299E-4</v>
      </c>
      <c r="R62">
        <f t="shared" si="5"/>
        <v>-7.8255686062935617</v>
      </c>
      <c r="S62">
        <f t="shared" si="6"/>
        <v>1.882428934662234</v>
      </c>
    </row>
    <row r="63" spans="1:19" x14ac:dyDescent="0.25">
      <c r="A63">
        <v>441</v>
      </c>
      <c r="D63" s="1">
        <v>0.34959990000000002</v>
      </c>
      <c r="E63" s="1">
        <v>2.4294610000000001E-2</v>
      </c>
      <c r="F63" s="1">
        <v>1.7600446000000001</v>
      </c>
      <c r="G63">
        <f t="shared" si="0"/>
        <v>8.5261380466873172E-4</v>
      </c>
      <c r="H63">
        <f t="shared" si="1"/>
        <v>2.9807370085080815E-4</v>
      </c>
      <c r="I63">
        <f t="shared" si="2"/>
        <v>2.0713919865043016E-5</v>
      </c>
      <c r="J63">
        <f t="shared" si="3"/>
        <v>1.5006383227926562E-3</v>
      </c>
      <c r="K63">
        <f t="shared" si="4"/>
        <v>4.549939231109869E-4</v>
      </c>
      <c r="R63">
        <f t="shared" si="5"/>
        <v>-7.695226494902542</v>
      </c>
      <c r="S63">
        <f t="shared" si="6"/>
        <v>1.8739015212314236</v>
      </c>
    </row>
    <row r="64" spans="1:19" x14ac:dyDescent="0.25">
      <c r="A64">
        <v>442</v>
      </c>
      <c r="D64" s="1">
        <v>0.3501474</v>
      </c>
      <c r="E64" s="1">
        <v>2.5610239999999999E-2</v>
      </c>
      <c r="F64" s="1">
        <v>1.7696232999999999</v>
      </c>
      <c r="G64">
        <f t="shared" si="0"/>
        <v>9.65302775460732E-4</v>
      </c>
      <c r="H64">
        <f t="shared" si="1"/>
        <v>3.379982570403591E-4</v>
      </c>
      <c r="I64">
        <f t="shared" si="2"/>
        <v>2.4721635752215455E-5</v>
      </c>
      <c r="J64">
        <f t="shared" si="3"/>
        <v>1.7082222830099795E-3</v>
      </c>
      <c r="K64">
        <f t="shared" si="4"/>
        <v>5.174687774785248E-4</v>
      </c>
      <c r="R64">
        <f t="shared" si="5"/>
        <v>-7.5665613680197126</v>
      </c>
      <c r="S64">
        <f t="shared" si="6"/>
        <v>1.865431920674272</v>
      </c>
    </row>
    <row r="65" spans="1:19" x14ac:dyDescent="0.25">
      <c r="A65">
        <v>443</v>
      </c>
      <c r="D65" s="1">
        <v>0.35001300000000002</v>
      </c>
      <c r="E65" s="1">
        <v>2.6958570000000001E-2</v>
      </c>
      <c r="F65" s="1">
        <v>1.7762636999999999</v>
      </c>
      <c r="G65">
        <f t="shared" si="0"/>
        <v>1.0910860747409881E-3</v>
      </c>
      <c r="H65">
        <f t="shared" si="1"/>
        <v>3.818943102783175E-4</v>
      </c>
      <c r="I65">
        <f t="shared" si="2"/>
        <v>2.941412032193016E-5</v>
      </c>
      <c r="J65">
        <f t="shared" si="3"/>
        <v>1.9380565881379041E-3</v>
      </c>
      <c r="K65">
        <f t="shared" si="4"/>
        <v>5.875468777735279E-4</v>
      </c>
      <c r="R65">
        <f t="shared" si="5"/>
        <v>-7.4395545231742277</v>
      </c>
      <c r="S65">
        <f t="shared" si="6"/>
        <v>1.8570196115680002</v>
      </c>
    </row>
    <row r="66" spans="1:19" x14ac:dyDescent="0.25">
      <c r="A66">
        <v>444</v>
      </c>
      <c r="D66" s="1">
        <v>0.34928700000000001</v>
      </c>
      <c r="E66" s="1">
        <v>2.8351250000000001E-2</v>
      </c>
      <c r="F66" s="1">
        <v>1.7804333999999999</v>
      </c>
      <c r="G66">
        <f t="shared" si="0"/>
        <v>1.231251393147489E-3</v>
      </c>
      <c r="H66">
        <f t="shared" si="1"/>
        <v>4.30060105358307E-4</v>
      </c>
      <c r="I66">
        <f t="shared" si="2"/>
        <v>3.4907516059972746E-5</v>
      </c>
      <c r="J66">
        <f t="shared" si="3"/>
        <v>2.1921611041563205E-3</v>
      </c>
      <c r="K66">
        <f t="shared" si="4"/>
        <v>6.6602224144639473E-4</v>
      </c>
      <c r="R66">
        <f t="shared" si="5"/>
        <v>-7.3141874924163472</v>
      </c>
      <c r="S66">
        <f t="shared" si="6"/>
        <v>1.8486640783550876</v>
      </c>
    </row>
    <row r="67" spans="1:19" x14ac:dyDescent="0.25">
      <c r="A67">
        <v>445</v>
      </c>
      <c r="D67" s="1">
        <v>0.34805999999999998</v>
      </c>
      <c r="E67" s="1">
        <v>2.98E-2</v>
      </c>
      <c r="F67" s="1">
        <v>1.7826</v>
      </c>
      <c r="G67">
        <f t="shared" ref="G67:G130" si="7">(B$2/A67)*(B$2/A67)*K67</f>
        <v>1.3871857562423866E-3</v>
      </c>
      <c r="H67">
        <f t="shared" ref="H67:H130" si="8">G67*D67</f>
        <v>4.8282387431772505E-4</v>
      </c>
      <c r="I67">
        <f t="shared" ref="I67:I130" si="9">G67*E67</f>
        <v>4.1338135536023122E-5</v>
      </c>
      <c r="J67">
        <f t="shared" ref="J67:J130" si="10">G67*F67</f>
        <v>2.4727973290776784E-3</v>
      </c>
      <c r="K67">
        <f t="shared" ref="K67:K130" si="11">EXP(R67)</f>
        <v>7.5375585739950669E-4</v>
      </c>
      <c r="R67">
        <f t="shared" ref="R67:R130" si="12">-(((B$2-A67)/(C$2*A67))^2)</f>
        <v>-7.1904420389421189</v>
      </c>
      <c r="S67">
        <f t="shared" ref="S67:S130" si="13">(B$2/A67)*(B$2/A67)</f>
        <v>1.8403648112642772</v>
      </c>
    </row>
    <row r="68" spans="1:19" x14ac:dyDescent="0.25">
      <c r="A68">
        <v>446</v>
      </c>
      <c r="D68" s="1">
        <v>0.3463733</v>
      </c>
      <c r="E68" s="1">
        <v>3.1310829999999998E-2</v>
      </c>
      <c r="F68" s="1">
        <v>1.7829682</v>
      </c>
      <c r="G68">
        <f t="shared" si="7"/>
        <v>1.5603803481508667E-3</v>
      </c>
      <c r="H68">
        <f t="shared" si="8"/>
        <v>5.4047409044416463E-4</v>
      </c>
      <c r="I68">
        <f t="shared" si="9"/>
        <v>4.8856803816292601E-5</v>
      </c>
      <c r="J68">
        <f t="shared" si="10"/>
        <v>2.7821085406579244E-3</v>
      </c>
      <c r="K68">
        <f t="shared" si="11"/>
        <v>8.5167960376995649E-4</v>
      </c>
      <c r="R68">
        <f t="shared" si="12"/>
        <v>-7.0683001537734071</v>
      </c>
      <c r="S68">
        <f t="shared" si="13"/>
        <v>1.8321213062328241</v>
      </c>
    </row>
    <row r="69" spans="1:19" x14ac:dyDescent="0.25">
      <c r="A69">
        <v>447</v>
      </c>
      <c r="D69" s="1">
        <v>0.34426240000000002</v>
      </c>
      <c r="E69" s="1">
        <v>3.2883679999999998E-2</v>
      </c>
      <c r="F69" s="1">
        <v>1.7816997999999999</v>
      </c>
      <c r="G69">
        <f t="shared" si="7"/>
        <v>1.7524352999960971E-3</v>
      </c>
      <c r="H69">
        <f t="shared" si="8"/>
        <v>6.032975822213764E-4</v>
      </c>
      <c r="I69">
        <f t="shared" si="9"/>
        <v>5.7626521625775655E-5</v>
      </c>
      <c r="J69">
        <f t="shared" si="10"/>
        <v>3.1223136235159861E-3</v>
      </c>
      <c r="K69">
        <f t="shared" si="11"/>
        <v>9.608002255057954E-4</v>
      </c>
      <c r="R69">
        <f t="shared" si="12"/>
        <v>-6.9477440524922462</v>
      </c>
      <c r="S69">
        <f t="shared" si="13"/>
        <v>1.8239330648299548</v>
      </c>
    </row>
    <row r="70" spans="1:19" x14ac:dyDescent="0.25">
      <c r="A70">
        <v>448</v>
      </c>
      <c r="D70" s="1">
        <v>0.34180880000000002</v>
      </c>
      <c r="E70" s="1">
        <v>3.4521120000000002E-2</v>
      </c>
      <c r="F70" s="1">
        <v>1.7791982</v>
      </c>
      <c r="G70">
        <f t="shared" si="7"/>
        <v>1.9650644139423425E-3</v>
      </c>
      <c r="H70">
        <f t="shared" si="8"/>
        <v>6.7167630925233539E-4</v>
      </c>
      <c r="I70">
        <f t="shared" si="9"/>
        <v>6.7836224441433286E-5</v>
      </c>
      <c r="J70">
        <f t="shared" si="10"/>
        <v>3.4962390681702706E-3</v>
      </c>
      <c r="K70">
        <f t="shared" si="11"/>
        <v>1.0822033556121045E-3</v>
      </c>
      <c r="R70">
        <f t="shared" si="12"/>
        <v>-6.8287561720285073</v>
      </c>
      <c r="S70">
        <f t="shared" si="13"/>
        <v>1.8157995941815235</v>
      </c>
    </row>
    <row r="71" spans="1:19" x14ac:dyDescent="0.25">
      <c r="A71">
        <v>449</v>
      </c>
      <c r="D71" s="1">
        <v>0.33909410000000001</v>
      </c>
      <c r="E71" s="1">
        <v>3.6225710000000001E-2</v>
      </c>
      <c r="F71" s="1">
        <v>1.7758670999999999</v>
      </c>
      <c r="G71">
        <f t="shared" si="7"/>
        <v>2.2000997919003548E-3</v>
      </c>
      <c r="H71">
        <f t="shared" si="8"/>
        <v>7.460408588446381E-4</v>
      </c>
      <c r="I71">
        <f t="shared" si="9"/>
        <v>7.9700177032442605E-5</v>
      </c>
      <c r="J71">
        <f t="shared" si="10"/>
        <v>3.9070848371526865E-3</v>
      </c>
      <c r="K71">
        <f t="shared" si="11"/>
        <v>1.2170575623905772E-3</v>
      </c>
      <c r="R71">
        <f t="shared" si="12"/>
        <v>-6.7113191674999104</v>
      </c>
      <c r="S71">
        <f t="shared" si="13"/>
        <v>1.8077204068958412</v>
      </c>
    </row>
    <row r="72" spans="1:19" x14ac:dyDescent="0.25">
      <c r="A72">
        <v>450</v>
      </c>
      <c r="D72" s="1">
        <v>0.3362</v>
      </c>
      <c r="E72" s="1">
        <v>3.7999999999999999E-2</v>
      </c>
      <c r="F72" s="1">
        <v>1.7721100000000001</v>
      </c>
      <c r="G72">
        <f t="shared" si="7"/>
        <v>2.4594963363050882E-3</v>
      </c>
      <c r="H72">
        <f t="shared" si="8"/>
        <v>8.2688266826577066E-4</v>
      </c>
      <c r="I72">
        <f t="shared" si="9"/>
        <v>9.3460860779593345E-5</v>
      </c>
      <c r="J72">
        <f t="shared" si="10"/>
        <v>4.3584980525296097E-3</v>
      </c>
      <c r="K72">
        <f t="shared" si="11"/>
        <v>1.3666184034621795E-3</v>
      </c>
      <c r="R72">
        <f t="shared" si="12"/>
        <v>-6.5954159091034263</v>
      </c>
      <c r="S72">
        <f t="shared" si="13"/>
        <v>1.7996950209906593</v>
      </c>
    </row>
    <row r="73" spans="1:19" x14ac:dyDescent="0.25">
      <c r="A73">
        <v>451</v>
      </c>
      <c r="D73" s="1">
        <v>0.33319769999999999</v>
      </c>
      <c r="E73" s="1">
        <v>3.9846670000000001E-2</v>
      </c>
      <c r="F73" s="1">
        <v>1.7682589</v>
      </c>
      <c r="G73">
        <f t="shared" si="7"/>
        <v>2.7453360888663528E-3</v>
      </c>
      <c r="H73">
        <f t="shared" si="8"/>
        <v>9.147396705372643E-4</v>
      </c>
      <c r="I73">
        <f t="shared" si="9"/>
        <v>1.0939250117214824E-4</v>
      </c>
      <c r="J73">
        <f t="shared" si="10"/>
        <v>4.8544649726291189E-3</v>
      </c>
      <c r="K73">
        <f t="shared" si="11"/>
        <v>1.5322324658607884E-3</v>
      </c>
      <c r="R73">
        <f t="shared" si="12"/>
        <v>-6.4810294790570966</v>
      </c>
      <c r="S73">
        <f t="shared" si="13"/>
        <v>1.7917229598212816</v>
      </c>
    </row>
    <row r="74" spans="1:19" x14ac:dyDescent="0.25">
      <c r="A74">
        <v>452</v>
      </c>
      <c r="D74" s="1">
        <v>0.33004109999999998</v>
      </c>
      <c r="E74" s="1">
        <v>4.1768E-2</v>
      </c>
      <c r="F74" s="1">
        <v>1.7640389999999999</v>
      </c>
      <c r="G74">
        <f t="shared" si="7"/>
        <v>3.0598323718383858E-3</v>
      </c>
      <c r="H74">
        <f t="shared" si="8"/>
        <v>1.0098704418171499E-3</v>
      </c>
      <c r="I74">
        <f t="shared" si="9"/>
        <v>1.2780307850694569E-4</v>
      </c>
      <c r="J74">
        <f t="shared" si="10"/>
        <v>5.397663637385414E-3</v>
      </c>
      <c r="K74">
        <f t="shared" si="11"/>
        <v>1.7153413700307038E-3</v>
      </c>
      <c r="R74">
        <f t="shared" si="12"/>
        <v>-6.3681431685913878</v>
      </c>
      <c r="S74">
        <f t="shared" si="13"/>
        <v>1.7838037520097916</v>
      </c>
    </row>
    <row r="75" spans="1:19" x14ac:dyDescent="0.25">
      <c r="A75">
        <v>453</v>
      </c>
      <c r="D75" s="1">
        <v>0.32663569999999997</v>
      </c>
      <c r="E75" s="1">
        <v>4.3765999999999999E-2</v>
      </c>
      <c r="F75" s="1">
        <v>1.7589437999999999</v>
      </c>
      <c r="G75">
        <f t="shared" si="7"/>
        <v>3.4053336951748937E-3</v>
      </c>
      <c r="H75">
        <f t="shared" si="8"/>
        <v>1.1123035552570379E-3</v>
      </c>
      <c r="I75">
        <f t="shared" si="9"/>
        <v>1.4903783450302438E-4</v>
      </c>
      <c r="J75">
        <f t="shared" si="10"/>
        <v>5.9897905900589687E-3</v>
      </c>
      <c r="K75">
        <f t="shared" si="11"/>
        <v>1.9174857141675856E-3</v>
      </c>
      <c r="R75">
        <f t="shared" si="12"/>
        <v>-6.2567404749891633</v>
      </c>
      <c r="S75">
        <f t="shared" si="13"/>
        <v>1.775936931375371</v>
      </c>
    </row>
    <row r="76" spans="1:19" x14ac:dyDescent="0.25">
      <c r="A76">
        <v>454</v>
      </c>
      <c r="D76" s="1">
        <v>0.32288679999999997</v>
      </c>
      <c r="E76" s="1">
        <v>4.5842670000000002E-2</v>
      </c>
      <c r="F76" s="1">
        <v>1.7524663</v>
      </c>
      <c r="G76">
        <f t="shared" si="7"/>
        <v>3.7843273919509544E-3</v>
      </c>
      <c r="H76">
        <f t="shared" si="8"/>
        <v>1.2219093617393893E-3</v>
      </c>
      <c r="I76">
        <f t="shared" si="9"/>
        <v>1.7348367180116826E-4</v>
      </c>
      <c r="J76">
        <f t="shared" si="10"/>
        <v>6.6319062225609392E-3</v>
      </c>
      <c r="K76">
        <f t="shared" si="11"/>
        <v>2.1403089340254742E-3</v>
      </c>
      <c r="R76">
        <f t="shared" si="12"/>
        <v>-6.1468050986733767</v>
      </c>
      <c r="S76">
        <f t="shared" si="13"/>
        <v>1.7681220368656896</v>
      </c>
    </row>
    <row r="77" spans="1:19" x14ac:dyDescent="0.25">
      <c r="A77">
        <v>455</v>
      </c>
      <c r="D77" s="1">
        <v>0.31869999999999998</v>
      </c>
      <c r="E77" s="1">
        <v>4.8000000000000001E-2</v>
      </c>
      <c r="F77" s="1">
        <v>1.7441</v>
      </c>
      <c r="G77">
        <f t="shared" si="7"/>
        <v>4.1994429436607496E-3</v>
      </c>
      <c r="H77">
        <f t="shared" si="8"/>
        <v>1.3383624661446809E-3</v>
      </c>
      <c r="I77">
        <f t="shared" si="9"/>
        <v>2.01573261295716E-4</v>
      </c>
      <c r="J77">
        <f t="shared" si="10"/>
        <v>7.3242484380387132E-3</v>
      </c>
      <c r="K77">
        <f t="shared" si="11"/>
        <v>2.3855610520871332E-3</v>
      </c>
      <c r="R77">
        <f t="shared" si="12"/>
        <v>-6.03832094034163</v>
      </c>
      <c r="S77">
        <f t="shared" si="13"/>
        <v>1.760358612489354</v>
      </c>
    </row>
    <row r="78" spans="1:19" x14ac:dyDescent="0.25">
      <c r="A78">
        <v>456</v>
      </c>
      <c r="D78" s="1">
        <v>0.3140251</v>
      </c>
      <c r="E78" s="1">
        <v>5.0243679999999999E-2</v>
      </c>
      <c r="F78" s="1">
        <v>1.7335594999999999</v>
      </c>
      <c r="G78">
        <f t="shared" si="7"/>
        <v>4.653454956457693E-3</v>
      </c>
      <c r="H78">
        <f t="shared" si="8"/>
        <v>1.4613016580471228E-3</v>
      </c>
      <c r="I78">
        <f t="shared" si="9"/>
        <v>2.3380670172667425E-4</v>
      </c>
      <c r="J78">
        <f t="shared" si="10"/>
        <v>8.0670410475893201E-3</v>
      </c>
      <c r="K78">
        <f t="shared" si="11"/>
        <v>2.6551022888760037E-3</v>
      </c>
      <c r="R78">
        <f t="shared" si="12"/>
        <v>-5.931272098146759</v>
      </c>
      <c r="S78">
        <f t="shared" si="13"/>
        <v>1.7526462072493867</v>
      </c>
    </row>
    <row r="79" spans="1:19" x14ac:dyDescent="0.25">
      <c r="A79">
        <v>457</v>
      </c>
      <c r="D79" s="1">
        <v>0.30888399999999999</v>
      </c>
      <c r="E79" s="1">
        <v>5.2573040000000001E-2</v>
      </c>
      <c r="F79" s="1">
        <v>1.7208581000000001</v>
      </c>
      <c r="G79">
        <f t="shared" si="7"/>
        <v>5.1492857491074453E-3</v>
      </c>
      <c r="H79">
        <f t="shared" si="8"/>
        <v>1.590531979327304E-3</v>
      </c>
      <c r="I79">
        <f t="shared" si="9"/>
        <v>2.7071360565925572E-4</v>
      </c>
      <c r="J79">
        <f t="shared" si="10"/>
        <v>8.8611900905661151E-3</v>
      </c>
      <c r="K79">
        <f t="shared" si="11"/>
        <v>2.9509065081904113E-3</v>
      </c>
      <c r="R79">
        <f t="shared" si="12"/>
        <v>-5.8256428649225871</v>
      </c>
      <c r="S79">
        <f t="shared" si="13"/>
        <v>1.7449843750777281</v>
      </c>
    </row>
    <row r="80" spans="1:19" x14ac:dyDescent="0.25">
      <c r="A80">
        <v>458</v>
      </c>
      <c r="D80" s="1">
        <v>0.30329040000000002</v>
      </c>
      <c r="E80" s="1">
        <v>5.4980559999999998E-2</v>
      </c>
      <c r="F80" s="1">
        <v>1.7059369</v>
      </c>
      <c r="G80">
        <f t="shared" si="7"/>
        <v>5.6900075133882264E-3</v>
      </c>
      <c r="H80">
        <f t="shared" si="8"/>
        <v>1.7257246547385207E-3</v>
      </c>
      <c r="I80">
        <f t="shared" si="9"/>
        <v>3.128397994902922E-4</v>
      </c>
      <c r="J80">
        <f t="shared" si="10"/>
        <v>9.7067937783662187E-3</v>
      </c>
      <c r="K80">
        <f t="shared" si="11"/>
        <v>3.2750644671783406E-3</v>
      </c>
      <c r="R80">
        <f t="shared" si="12"/>
        <v>-5.7214177254540539</v>
      </c>
      <c r="S80">
        <f t="shared" si="13"/>
        <v>1.7373726747707352</v>
      </c>
    </row>
    <row r="81" spans="1:19" x14ac:dyDescent="0.25">
      <c r="A81">
        <v>459</v>
      </c>
      <c r="D81" s="1">
        <v>0.29725790000000002</v>
      </c>
      <c r="E81" s="1">
        <v>5.7458719999999998E-2</v>
      </c>
      <c r="F81" s="1">
        <v>1.6887372</v>
      </c>
      <c r="G81">
        <f t="shared" si="7"/>
        <v>6.278844007910192E-3</v>
      </c>
      <c r="H81">
        <f t="shared" si="8"/>
        <v>1.8664359842189672E-3</v>
      </c>
      <c r="I81">
        <f t="shared" si="9"/>
        <v>3.6077433977418948E-4</v>
      </c>
      <c r="J81">
        <f t="shared" si="10"/>
        <v>1.0603317449155035E-2</v>
      </c>
      <c r="K81">
        <f t="shared" si="11"/>
        <v>3.6297868414582159E-3</v>
      </c>
      <c r="R81">
        <f t="shared" si="12"/>
        <v>-5.6185813537909173</v>
      </c>
      <c r="S81">
        <f t="shared" si="13"/>
        <v>1.7298106699256628</v>
      </c>
    </row>
    <row r="82" spans="1:19" x14ac:dyDescent="0.25">
      <c r="A82">
        <v>460</v>
      </c>
      <c r="D82" s="1">
        <v>0.2908</v>
      </c>
      <c r="E82" s="1">
        <v>0.06</v>
      </c>
      <c r="F82" s="1">
        <v>1.6692</v>
      </c>
      <c r="G82">
        <f t="shared" si="7"/>
        <v>6.919171746846582E-3</v>
      </c>
      <c r="H82">
        <f t="shared" si="8"/>
        <v>2.0120951439829859E-3</v>
      </c>
      <c r="I82">
        <f t="shared" si="9"/>
        <v>4.1515030481079491E-4</v>
      </c>
      <c r="J82">
        <f t="shared" si="10"/>
        <v>1.1549481479836315E-2</v>
      </c>
      <c r="K82">
        <f t="shared" si="11"/>
        <v>4.0174069949405686E-3</v>
      </c>
      <c r="R82">
        <f t="shared" si="12"/>
        <v>-5.5171186106042507</v>
      </c>
      <c r="S82">
        <f t="shared" si="13"/>
        <v>1.7222979288781122</v>
      </c>
    </row>
    <row r="83" spans="1:19" x14ac:dyDescent="0.25">
      <c r="A83">
        <v>461</v>
      </c>
      <c r="D83" s="1">
        <v>0.2839701</v>
      </c>
      <c r="E83" s="1">
        <v>6.2601970000000007E-2</v>
      </c>
      <c r="F83" s="1">
        <v>1.6475287000000001</v>
      </c>
      <c r="G83">
        <f t="shared" si="7"/>
        <v>7.6145206458830524E-3</v>
      </c>
      <c r="H83">
        <f t="shared" si="8"/>
        <v>2.1622961892634749E-3</v>
      </c>
      <c r="I83">
        <f t="shared" si="9"/>
        <v>4.766839930379515E-4</v>
      </c>
      <c r="J83">
        <f t="shared" si="10"/>
        <v>1.2545141300834867E-2</v>
      </c>
      <c r="K83">
        <f t="shared" si="11"/>
        <v>4.4403834636297752E-3</v>
      </c>
      <c r="R83">
        <f t="shared" si="12"/>
        <v>-5.4170145405849226</v>
      </c>
      <c r="S83">
        <f t="shared" si="13"/>
        <v>1.7148340246404283</v>
      </c>
    </row>
    <row r="84" spans="1:19" x14ac:dyDescent="0.25">
      <c r="A84">
        <v>462</v>
      </c>
      <c r="D84" s="1">
        <v>0.27672140000000001</v>
      </c>
      <c r="E84" s="1">
        <v>6.5277520000000006E-2</v>
      </c>
      <c r="F84" s="1">
        <v>1.6234127</v>
      </c>
      <c r="G84">
        <f t="shared" si="7"/>
        <v>8.3685740888027778E-3</v>
      </c>
      <c r="H84">
        <f t="shared" si="8"/>
        <v>2.315763537857229E-3</v>
      </c>
      <c r="I84">
        <f t="shared" si="9"/>
        <v>5.4627976245330513E-4</v>
      </c>
      <c r="J84">
        <f t="shared" si="10"/>
        <v>1.3585649456653357E-2</v>
      </c>
      <c r="K84">
        <f t="shared" si="11"/>
        <v>4.9013021224944969E-3</v>
      </c>
      <c r="R84">
        <f t="shared" si="12"/>
        <v>-5.3182543698833946</v>
      </c>
      <c r="S84">
        <f t="shared" si="13"/>
        <v>1.7074185348410287</v>
      </c>
    </row>
    <row r="85" spans="1:19" x14ac:dyDescent="0.25">
      <c r="A85">
        <v>463</v>
      </c>
      <c r="D85" s="1">
        <v>0.26891779999999998</v>
      </c>
      <c r="E85" s="1">
        <v>6.8042080000000005E-2</v>
      </c>
      <c r="F85" s="1">
        <v>1.5960223</v>
      </c>
      <c r="G85">
        <f t="shared" si="7"/>
        <v>9.1851683795405124E-3</v>
      </c>
      <c r="H85">
        <f t="shared" si="8"/>
        <v>2.4700552732555997E-3</v>
      </c>
      <c r="I85">
        <f t="shared" si="9"/>
        <v>6.249779616941659E-4</v>
      </c>
      <c r="J85">
        <f t="shared" si="10"/>
        <v>1.4659733563001522E-2</v>
      </c>
      <c r="K85">
        <f t="shared" si="11"/>
        <v>5.4028780045019308E-3</v>
      </c>
      <c r="R85">
        <f t="shared" si="12"/>
        <v>-5.2208235035900161</v>
      </c>
      <c r="S85">
        <f t="shared" si="13"/>
        <v>1.7000510416646462</v>
      </c>
    </row>
    <row r="86" spans="1:19" x14ac:dyDescent="0.25">
      <c r="A86">
        <v>464</v>
      </c>
      <c r="D86" s="1">
        <v>0.26042270000000001</v>
      </c>
      <c r="E86" s="1">
        <v>7.0911089999999996E-2</v>
      </c>
      <c r="F86" s="1">
        <v>1.5645279999999999</v>
      </c>
      <c r="G86">
        <f t="shared" si="7"/>
        <v>1.0068291546256602E-2</v>
      </c>
      <c r="H86">
        <f t="shared" si="8"/>
        <v>2.6220116688633194E-3</v>
      </c>
      <c r="I86">
        <f t="shared" si="9"/>
        <v>7.1395352798284107E-4</v>
      </c>
      <c r="J86">
        <f t="shared" si="10"/>
        <v>1.5752124036281748E-2</v>
      </c>
      <c r="K86">
        <f t="shared" si="11"/>
        <v>5.9479567411211236E-3</v>
      </c>
      <c r="R86">
        <f t="shared" si="12"/>
        <v>-5.1247075232551405</v>
      </c>
      <c r="S86">
        <f t="shared" si="13"/>
        <v>1.6927311317934775</v>
      </c>
    </row>
    <row r="87" spans="1:19" x14ac:dyDescent="0.25">
      <c r="A87">
        <v>465</v>
      </c>
      <c r="D87" s="1">
        <v>0.25109999999999999</v>
      </c>
      <c r="E87" s="1">
        <v>7.3899999999999993E-2</v>
      </c>
      <c r="F87" s="1">
        <v>1.5281</v>
      </c>
      <c r="G87">
        <f t="shared" si="7"/>
        <v>1.1022081466003423E-2</v>
      </c>
      <c r="H87">
        <f t="shared" si="8"/>
        <v>2.7676446561134592E-3</v>
      </c>
      <c r="I87">
        <f t="shared" si="9"/>
        <v>8.1453182033765291E-4</v>
      </c>
      <c r="J87">
        <f t="shared" si="10"/>
        <v>1.6842842688199831E-2</v>
      </c>
      <c r="K87">
        <f t="shared" si="11"/>
        <v>6.5395155940234451E-3</v>
      </c>
      <c r="R87">
        <f t="shared" si="12"/>
        <v>-5.0298921844483475</v>
      </c>
      <c r="S87">
        <f t="shared" si="13"/>
        <v>1.6854583963492125</v>
      </c>
    </row>
    <row r="88" spans="1:19" x14ac:dyDescent="0.25">
      <c r="A88">
        <v>466</v>
      </c>
      <c r="D88" s="1">
        <v>0.24084749999999999</v>
      </c>
      <c r="E88" s="1">
        <v>7.7016000000000001E-2</v>
      </c>
      <c r="F88" s="1">
        <v>1.4861114</v>
      </c>
      <c r="G88">
        <f t="shared" si="7"/>
        <v>1.2050823280877259E-2</v>
      </c>
      <c r="H88">
        <f t="shared" si="8"/>
        <v>2.9024106601410857E-3</v>
      </c>
      <c r="I88">
        <f t="shared" si="9"/>
        <v>9.2810620580004307E-4</v>
      </c>
      <c r="J88">
        <f t="shared" si="10"/>
        <v>1.7908865857097098E-2</v>
      </c>
      <c r="K88">
        <f t="shared" si="11"/>
        <v>7.1806640483491812E-3</v>
      </c>
      <c r="R88">
        <f t="shared" si="12"/>
        <v>-4.9363634143560517</v>
      </c>
      <c r="S88">
        <f t="shared" si="13"/>
        <v>1.678232430835936</v>
      </c>
    </row>
    <row r="89" spans="1:19" x14ac:dyDescent="0.25">
      <c r="A89">
        <v>467</v>
      </c>
      <c r="D89" s="1">
        <v>0.22985120000000001</v>
      </c>
      <c r="E89" s="1">
        <v>8.0266400000000002E-2</v>
      </c>
      <c r="F89" s="1">
        <v>1.4395214999999999</v>
      </c>
      <c r="G89">
        <f t="shared" si="7"/>
        <v>1.315894607916037E-2</v>
      </c>
      <c r="H89">
        <f t="shared" si="8"/>
        <v>3.0245995470303062E-3</v>
      </c>
      <c r="I89">
        <f t="shared" si="9"/>
        <v>1.0562212295683179E-3</v>
      </c>
      <c r="J89">
        <f t="shared" si="10"/>
        <v>1.8942585798292055E-2</v>
      </c>
      <c r="K89">
        <f t="shared" si="11"/>
        <v>7.8746439387715923E-3</v>
      </c>
      <c r="R89">
        <f t="shared" si="12"/>
        <v>-4.8441073094168718</v>
      </c>
      <c r="S89">
        <f t="shared" si="13"/>
        <v>1.6710528350838811</v>
      </c>
    </row>
    <row r="90" spans="1:19" x14ac:dyDescent="0.25">
      <c r="A90">
        <v>468</v>
      </c>
      <c r="D90" s="1">
        <v>0.2184072</v>
      </c>
      <c r="E90" s="1">
        <v>8.36668E-2</v>
      </c>
      <c r="F90" s="1">
        <v>1.3898798999999999</v>
      </c>
      <c r="G90">
        <f t="shared" si="7"/>
        <v>1.4351018817855103E-2</v>
      </c>
      <c r="H90">
        <f t="shared" si="8"/>
        <v>3.1343658371550428E-3</v>
      </c>
      <c r="I90">
        <f t="shared" si="9"/>
        <v>1.2007038212297194E-3</v>
      </c>
      <c r="J90">
        <f t="shared" si="10"/>
        <v>1.9946192599458568E-2</v>
      </c>
      <c r="K90">
        <f t="shared" si="11"/>
        <v>8.6248290806782424E-3</v>
      </c>
      <c r="R90">
        <f t="shared" si="12"/>
        <v>-4.7531101329940251</v>
      </c>
      <c r="S90">
        <f t="shared" si="13"/>
        <v>1.6639192131940268</v>
      </c>
    </row>
    <row r="91" spans="1:19" x14ac:dyDescent="0.25">
      <c r="A91">
        <v>469</v>
      </c>
      <c r="D91" s="1">
        <v>0.20681150000000001</v>
      </c>
      <c r="E91" s="1">
        <v>8.7232799999999999E-2</v>
      </c>
      <c r="F91" s="1">
        <v>1.3387362</v>
      </c>
      <c r="G91">
        <f t="shared" si="7"/>
        <v>1.5631745466177561E-2</v>
      </c>
      <c r="H91">
        <f t="shared" si="8"/>
        <v>3.2328247274783809E-3</v>
      </c>
      <c r="I91">
        <f t="shared" si="9"/>
        <v>1.363600925901974E-3</v>
      </c>
      <c r="J91">
        <f t="shared" si="10"/>
        <v>2.0926783524757776E-2</v>
      </c>
      <c r="K91">
        <f t="shared" si="11"/>
        <v>9.4347243801017524E-3</v>
      </c>
      <c r="R91">
        <f t="shared" si="12"/>
        <v>-4.6633583130841565</v>
      </c>
      <c r="S91">
        <f t="shared" si="13"/>
        <v>1.6568311734835197</v>
      </c>
    </row>
    <row r="92" spans="1:19" x14ac:dyDescent="0.25">
      <c r="A92">
        <v>470</v>
      </c>
      <c r="D92" s="1">
        <v>0.19536000000000001</v>
      </c>
      <c r="E92" s="1">
        <v>9.0980000000000005E-2</v>
      </c>
      <c r="F92" s="1">
        <v>1.2876399999999999</v>
      </c>
      <c r="G92">
        <f t="shared" si="7"/>
        <v>1.7005959353003409E-2</v>
      </c>
      <c r="H92">
        <f t="shared" si="8"/>
        <v>3.3222842192027462E-3</v>
      </c>
      <c r="I92">
        <f t="shared" si="9"/>
        <v>1.5472021819362503E-3</v>
      </c>
      <c r="J92">
        <f t="shared" si="10"/>
        <v>2.1897553501301306E-2</v>
      </c>
      <c r="K92">
        <f t="shared" si="11"/>
        <v>1.0307964397570474E-2</v>
      </c>
      <c r="R92">
        <f t="shared" si="12"/>
        <v>-4.5748384400619262</v>
      </c>
      <c r="S92">
        <f t="shared" si="13"/>
        <v>1.6497883284319077</v>
      </c>
    </row>
    <row r="93" spans="1:19" x14ac:dyDescent="0.25">
      <c r="A93">
        <v>471</v>
      </c>
      <c r="D93" s="1">
        <v>0.18421360000000001</v>
      </c>
      <c r="E93" s="1">
        <v>9.4917550000000003E-2</v>
      </c>
      <c r="F93" s="1">
        <v>1.2374223</v>
      </c>
      <c r="G93">
        <f t="shared" si="7"/>
        <v>1.8478616704922089E-2</v>
      </c>
      <c r="H93">
        <f t="shared" si="8"/>
        <v>3.4040125062338358E-3</v>
      </c>
      <c r="I93">
        <f t="shared" si="9"/>
        <v>1.7539450250202778E-3</v>
      </c>
      <c r="J93">
        <f t="shared" si="10"/>
        <v>2.2865852383823111E-2</v>
      </c>
      <c r="K93">
        <f t="shared" si="11"/>
        <v>1.1248311342808681E-2</v>
      </c>
      <c r="R93">
        <f t="shared" si="12"/>
        <v>-4.4875372644597205</v>
      </c>
      <c r="S93">
        <f t="shared" si="13"/>
        <v>1.6427902946281727</v>
      </c>
    </row>
    <row r="94" spans="1:19" x14ac:dyDescent="0.25">
      <c r="A94">
        <v>472</v>
      </c>
      <c r="D94" s="1">
        <v>0.17332729999999999</v>
      </c>
      <c r="E94" s="1">
        <v>9.9045839999999996E-2</v>
      </c>
      <c r="F94" s="1">
        <v>1.1878242999999999</v>
      </c>
      <c r="G94">
        <f t="shared" si="7"/>
        <v>2.0054789365439245E-2</v>
      </c>
      <c r="H94">
        <f t="shared" si="8"/>
        <v>3.4760424927802974E-3</v>
      </c>
      <c r="I94">
        <f t="shared" si="9"/>
        <v>1.9863434587229969E-3</v>
      </c>
      <c r="J94">
        <f t="shared" si="10"/>
        <v>2.3821566139650314E-2</v>
      </c>
      <c r="K94">
        <f t="shared" si="11"/>
        <v>1.2259652479191441E-2</v>
      </c>
      <c r="R94">
        <f t="shared" si="12"/>
        <v>-4.4014416947819059</v>
      </c>
      <c r="S94">
        <f t="shared" si="13"/>
        <v>1.6358366927185455</v>
      </c>
    </row>
    <row r="95" spans="1:19" x14ac:dyDescent="0.25">
      <c r="A95">
        <v>473</v>
      </c>
      <c r="D95" s="1">
        <v>0.1626881</v>
      </c>
      <c r="E95" s="1">
        <v>0.1033674</v>
      </c>
      <c r="F95" s="1">
        <v>1.1387611</v>
      </c>
      <c r="G95">
        <f t="shared" si="7"/>
        <v>2.173965668995146E-2</v>
      </c>
      <c r="H95">
        <f t="shared" si="8"/>
        <v>3.536783441540492E-3</v>
      </c>
      <c r="I95">
        <f t="shared" si="9"/>
        <v>2.2471717889328887E-3</v>
      </c>
      <c r="J95">
        <f t="shared" si="10"/>
        <v>2.4756275365871484E-2</v>
      </c>
      <c r="K95">
        <f t="shared" si="11"/>
        <v>1.3345996919045965E-2</v>
      </c>
      <c r="R95">
        <f t="shared" si="12"/>
        <v>-4.3165387953529919</v>
      </c>
      <c r="S95">
        <f t="shared" si="13"/>
        <v>1.6289271473550972</v>
      </c>
    </row>
    <row r="96" spans="1:19" x14ac:dyDescent="0.25">
      <c r="A96">
        <v>474</v>
      </c>
      <c r="D96" s="1">
        <v>0.15228330000000001</v>
      </c>
      <c r="E96" s="1">
        <v>0.1078846</v>
      </c>
      <c r="F96" s="1">
        <v>1.0901479999999999</v>
      </c>
      <c r="G96">
        <f t="shared" si="7"/>
        <v>2.3538496615374747E-2</v>
      </c>
      <c r="H96">
        <f t="shared" si="8"/>
        <v>3.5845199416280975E-3</v>
      </c>
      <c r="I96">
        <f t="shared" si="9"/>
        <v>2.5394412919510583E-3</v>
      </c>
      <c r="J96">
        <f t="shared" si="10"/>
        <v>2.5660445008257548E-2</v>
      </c>
      <c r="K96">
        <f t="shared" si="11"/>
        <v>1.4511471793278418E-2</v>
      </c>
      <c r="R96">
        <f t="shared" si="12"/>
        <v>-4.2328157841991185</v>
      </c>
      <c r="S96">
        <f t="shared" si="13"/>
        <v>1.6220612871450824</v>
      </c>
    </row>
    <row r="97" spans="1:19" x14ac:dyDescent="0.25">
      <c r="A97">
        <v>475</v>
      </c>
      <c r="D97" s="1">
        <v>0.1421</v>
      </c>
      <c r="E97" s="1">
        <v>0.11260000000000001</v>
      </c>
      <c r="F97" s="1">
        <v>1.0419</v>
      </c>
      <c r="G97">
        <f t="shared" si="7"/>
        <v>2.5456675907716077E-2</v>
      </c>
      <c r="H97">
        <f t="shared" si="8"/>
        <v>3.6173936464864546E-3</v>
      </c>
      <c r="I97">
        <f t="shared" si="9"/>
        <v>2.8664217072088306E-3</v>
      </c>
      <c r="J97">
        <f t="shared" si="10"/>
        <v>2.6523310628249381E-2</v>
      </c>
      <c r="K97">
        <f t="shared" si="11"/>
        <v>1.5760317781384009E-2</v>
      </c>
      <c r="R97">
        <f t="shared" si="12"/>
        <v>-4.150260030962289</v>
      </c>
      <c r="S97">
        <f t="shared" si="13"/>
        <v>1.615238744601035</v>
      </c>
    </row>
    <row r="98" spans="1:19" x14ac:dyDescent="0.25">
      <c r="A98">
        <v>476</v>
      </c>
      <c r="D98" s="1">
        <v>0.13217860000000001</v>
      </c>
      <c r="E98" s="1">
        <v>0.117532</v>
      </c>
      <c r="F98" s="1">
        <v>0.99419760000000001</v>
      </c>
      <c r="G98">
        <f t="shared" si="7"/>
        <v>2.7499639595405672E-2</v>
      </c>
      <c r="H98">
        <f t="shared" si="8"/>
        <v>3.6348638622252885E-3</v>
      </c>
      <c r="I98">
        <f t="shared" si="9"/>
        <v>3.2320876409272195E-3</v>
      </c>
      <c r="J98">
        <f t="shared" si="10"/>
        <v>2.7340075686617289E-2</v>
      </c>
      <c r="K98">
        <f t="shared" si="11"/>
        <v>1.7096883990655551E-2</v>
      </c>
      <c r="R98">
        <f t="shared" si="12"/>
        <v>-4.06885905484679</v>
      </c>
      <c r="S98">
        <f t="shared" si="13"/>
        <v>1.6084591560915917</v>
      </c>
    </row>
    <row r="99" spans="1:19" x14ac:dyDescent="0.25">
      <c r="A99">
        <v>477</v>
      </c>
      <c r="D99" s="1">
        <v>0.1225696</v>
      </c>
      <c r="E99" s="1">
        <v>0.1226744</v>
      </c>
      <c r="F99" s="1">
        <v>0.9473473</v>
      </c>
      <c r="G99">
        <f t="shared" si="7"/>
        <v>2.9672899600831422E-2</v>
      </c>
      <c r="H99">
        <f t="shared" si="8"/>
        <v>3.6369954349140671E-3</v>
      </c>
      <c r="I99">
        <f t="shared" si="9"/>
        <v>3.6401051547922344E-3</v>
      </c>
      <c r="J99">
        <f t="shared" si="10"/>
        <v>2.8110541320018726E-2</v>
      </c>
      <c r="K99">
        <f t="shared" si="11"/>
        <v>1.8525622176329411E-2</v>
      </c>
      <c r="R99">
        <f t="shared" si="12"/>
        <v>-3.9886005225972059</v>
      </c>
      <c r="S99">
        <f t="shared" si="13"/>
        <v>1.6017221617930397</v>
      </c>
    </row>
    <row r="100" spans="1:19" x14ac:dyDescent="0.25">
      <c r="A100">
        <v>478</v>
      </c>
      <c r="D100" s="1">
        <v>0.11327520000000001</v>
      </c>
      <c r="E100" s="1">
        <v>0.12799279999999999</v>
      </c>
      <c r="F100" s="1">
        <v>0.90145310000000001</v>
      </c>
      <c r="G100">
        <f t="shared" si="7"/>
        <v>3.1982022587198504E-2</v>
      </c>
      <c r="H100">
        <f t="shared" si="8"/>
        <v>3.6227700049694281E-3</v>
      </c>
      <c r="I100">
        <f t="shared" si="9"/>
        <v>4.0934686205987801E-3</v>
      </c>
      <c r="J100">
        <f t="shared" si="10"/>
        <v>2.8830293405500113E-2</v>
      </c>
      <c r="K100">
        <f t="shared" si="11"/>
        <v>2.005108029747886E-2</v>
      </c>
      <c r="R100">
        <f t="shared" si="12"/>
        <v>-3.909472246507534</v>
      </c>
      <c r="S100">
        <f t="shared" si="13"/>
        <v>1.5950274056415699</v>
      </c>
    </row>
    <row r="101" spans="1:19" x14ac:dyDescent="0.25">
      <c r="A101">
        <v>479</v>
      </c>
      <c r="D101" s="1">
        <v>0.1042979</v>
      </c>
      <c r="E101" s="1">
        <v>0.13345280000000001</v>
      </c>
      <c r="F101" s="1">
        <v>0.85661929999999997</v>
      </c>
      <c r="G101">
        <f t="shared" si="7"/>
        <v>3.443261704255661E-2</v>
      </c>
      <c r="H101">
        <f t="shared" si="8"/>
        <v>3.5912496490428649E-3</v>
      </c>
      <c r="I101">
        <f t="shared" si="9"/>
        <v>4.5951291556568987E-3</v>
      </c>
      <c r="J101">
        <f t="shared" si="10"/>
        <v>2.9495644308162913E-2</v>
      </c>
      <c r="K101">
        <f t="shared" si="11"/>
        <v>2.1677895406672257E-2</v>
      </c>
      <c r="R101">
        <f t="shared" si="12"/>
        <v>-3.8314621824608026</v>
      </c>
      <c r="S101">
        <f t="shared" si="13"/>
        <v>1.5883745352862328</v>
      </c>
    </row>
    <row r="102" spans="1:19" x14ac:dyDescent="0.25">
      <c r="A102">
        <v>480</v>
      </c>
      <c r="D102" s="1">
        <v>9.5640000000000003E-2</v>
      </c>
      <c r="E102" s="1">
        <v>0.13902</v>
      </c>
      <c r="F102" s="1">
        <v>0.81295010000000001</v>
      </c>
      <c r="G102">
        <f t="shared" si="7"/>
        <v>3.7030319627548207E-2</v>
      </c>
      <c r="H102">
        <f t="shared" si="8"/>
        <v>3.5415797691787107E-3</v>
      </c>
      <c r="I102">
        <f t="shared" si="9"/>
        <v>5.1479550346217517E-3</v>
      </c>
      <c r="J102">
        <f t="shared" si="10"/>
        <v>3.0103802044247278E-2</v>
      </c>
      <c r="K102">
        <f t="shared" si="11"/>
        <v>2.3410785874731443E-2</v>
      </c>
      <c r="R102">
        <f t="shared" si="12"/>
        <v>-3.754558427998719</v>
      </c>
      <c r="S102">
        <f t="shared" si="13"/>
        <v>1.5817632020425714</v>
      </c>
    </row>
    <row r="103" spans="1:19" x14ac:dyDescent="0.25">
      <c r="A103">
        <v>481</v>
      </c>
      <c r="D103" s="1">
        <v>8.7299550000000004E-2</v>
      </c>
      <c r="E103" s="1">
        <v>0.14467640000000001</v>
      </c>
      <c r="F103" s="1">
        <v>0.77051729999999996</v>
      </c>
      <c r="G103">
        <f t="shared" si="7"/>
        <v>3.9780780818116389E-2</v>
      </c>
      <c r="H103">
        <f t="shared" si="8"/>
        <v>3.4728442640701929E-3</v>
      </c>
      <c r="I103">
        <f t="shared" si="9"/>
        <v>5.7553401579541344E-3</v>
      </c>
      <c r="J103">
        <f t="shared" si="10"/>
        <v>3.0651779827866831E-2</v>
      </c>
      <c r="K103">
        <f t="shared" si="11"/>
        <v>2.5254542955342473E-2</v>
      </c>
      <c r="R103">
        <f t="shared" si="12"/>
        <v>-3.6787492204207903</v>
      </c>
      <c r="S103">
        <f t="shared" si="13"/>
        <v>1.5751930608469382</v>
      </c>
    </row>
    <row r="104" spans="1:19" x14ac:dyDescent="0.25">
      <c r="A104">
        <v>482</v>
      </c>
      <c r="D104" s="1">
        <v>7.9308039999999996E-2</v>
      </c>
      <c r="E104" s="1">
        <v>0.1504693</v>
      </c>
      <c r="F104" s="1">
        <v>0.7294448</v>
      </c>
      <c r="G104">
        <f t="shared" si="7"/>
        <v>4.2689649879022976E-2</v>
      </c>
      <c r="H104">
        <f t="shared" si="8"/>
        <v>3.3856324601915493E-3</v>
      </c>
      <c r="I104">
        <f t="shared" si="9"/>
        <v>6.4234817345416723E-3</v>
      </c>
      <c r="J104">
        <f t="shared" si="10"/>
        <v>3.113974311807394E-2</v>
      </c>
      <c r="K104">
        <f t="shared" si="11"/>
        <v>2.7214021697758817E-2</v>
      </c>
      <c r="R104">
        <f t="shared" si="12"/>
        <v>-3.6040229349124426</v>
      </c>
      <c r="S104">
        <f t="shared" si="13"/>
        <v>1.5686637702114656</v>
      </c>
    </row>
    <row r="105" spans="1:19" x14ac:dyDescent="0.25">
      <c r="A105">
        <v>483</v>
      </c>
      <c r="D105" s="1">
        <v>7.1717760000000005E-2</v>
      </c>
      <c r="E105" s="1">
        <v>0.15646189999999999</v>
      </c>
      <c r="F105" s="1">
        <v>0.68991360000000002</v>
      </c>
      <c r="G105">
        <f t="shared" si="7"/>
        <v>4.5762559208547132E-2</v>
      </c>
      <c r="H105">
        <f t="shared" si="8"/>
        <v>3.2819882383043736E-3</v>
      </c>
      <c r="I105">
        <f t="shared" si="9"/>
        <v>7.1600969626317802E-3</v>
      </c>
      <c r="J105">
        <f t="shared" si="10"/>
        <v>3.1572211968781905E-2</v>
      </c>
      <c r="K105">
        <f t="shared" si="11"/>
        <v>2.9294131219380813E-2</v>
      </c>
      <c r="R105">
        <f t="shared" si="12"/>
        <v>-3.5303680827016111</v>
      </c>
      <c r="S105">
        <f t="shared" si="13"/>
        <v>1.5621749921796932</v>
      </c>
    </row>
    <row r="106" spans="1:19" x14ac:dyDescent="0.25">
      <c r="A106">
        <v>484</v>
      </c>
      <c r="D106" s="1">
        <v>6.4580990000000005E-2</v>
      </c>
      <c r="E106" s="1">
        <v>0.16271769999999999</v>
      </c>
      <c r="F106" s="1">
        <v>0.65210489999999999</v>
      </c>
      <c r="G106">
        <f t="shared" si="7"/>
        <v>4.9005108099117511E-2</v>
      </c>
      <c r="H106">
        <f t="shared" si="8"/>
        <v>3.1647983960980271E-3</v>
      </c>
      <c r="I106">
        <f t="shared" si="9"/>
        <v>7.9739984781397738E-3</v>
      </c>
      <c r="J106">
        <f t="shared" si="10"/>
        <v>3.1956471116464213E-2</v>
      </c>
      <c r="K106">
        <f t="shared" si="11"/>
        <v>3.1499824353566769E-2</v>
      </c>
      <c r="R106">
        <f t="shared" si="12"/>
        <v>-3.4577733092433416</v>
      </c>
      <c r="S106">
        <f t="shared" si="13"/>
        <v>1.5557263922828382</v>
      </c>
    </row>
    <row r="107" spans="1:19" x14ac:dyDescent="0.25">
      <c r="A107">
        <v>485</v>
      </c>
      <c r="D107" s="1">
        <v>5.7950010000000003E-2</v>
      </c>
      <c r="E107" s="1">
        <v>0.16930000000000001</v>
      </c>
      <c r="F107" s="1">
        <v>0.61619999999999997</v>
      </c>
      <c r="G107">
        <f t="shared" si="7"/>
        <v>5.2422845962855374E-2</v>
      </c>
      <c r="H107">
        <f t="shared" si="8"/>
        <v>3.0379044477759289E-3</v>
      </c>
      <c r="I107">
        <f t="shared" si="9"/>
        <v>8.8751878215114158E-3</v>
      </c>
      <c r="J107">
        <f t="shared" si="10"/>
        <v>3.2302957682311478E-2</v>
      </c>
      <c r="K107">
        <f t="shared" si="11"/>
        <v>3.3836086691613143E-2</v>
      </c>
      <c r="R107">
        <f t="shared" si="12"/>
        <v>-3.386227392431902</v>
      </c>
      <c r="S107">
        <f t="shared" si="13"/>
        <v>1.5493176394966881</v>
      </c>
    </row>
    <row r="108" spans="1:19" x14ac:dyDescent="0.25">
      <c r="A108">
        <v>486</v>
      </c>
      <c r="D108" s="1">
        <v>5.1862110000000003E-2</v>
      </c>
      <c r="E108" s="1">
        <v>0.17624310000000001</v>
      </c>
      <c r="F108" s="1">
        <v>0.58232859999999997</v>
      </c>
      <c r="G108">
        <f t="shared" si="7"/>
        <v>5.6021255075033631E-2</v>
      </c>
      <c r="H108">
        <f t="shared" si="8"/>
        <v>2.9053804930394525E-3</v>
      </c>
      <c r="I108">
        <f t="shared" si="9"/>
        <v>9.8733596603146605E-3</v>
      </c>
      <c r="J108">
        <f t="shared" si="10"/>
        <v>3.2622779038087225E-2</v>
      </c>
      <c r="K108">
        <f t="shared" si="11"/>
        <v>3.6307925041405328E-2</v>
      </c>
      <c r="R108">
        <f t="shared" si="12"/>
        <v>-3.3157192408399565</v>
      </c>
      <c r="S108">
        <f t="shared" si="13"/>
        <v>1.5429484061991245</v>
      </c>
    </row>
    <row r="109" spans="1:19" x14ac:dyDescent="0.25">
      <c r="A109">
        <v>487</v>
      </c>
      <c r="D109" s="1">
        <v>4.628152E-2</v>
      </c>
      <c r="E109" s="1">
        <v>0.1835581</v>
      </c>
      <c r="F109" s="1">
        <v>0.55041620000000002</v>
      </c>
      <c r="G109">
        <f t="shared" si="7"/>
        <v>5.9805732892263458E-2</v>
      </c>
      <c r="H109">
        <f t="shared" si="8"/>
        <v>2.767900222967949E-3</v>
      </c>
      <c r="I109">
        <f t="shared" si="9"/>
        <v>1.0977826698811385E-2</v>
      </c>
      <c r="J109">
        <f t="shared" si="10"/>
        <v>3.2918044236774663E-2</v>
      </c>
      <c r="K109">
        <f t="shared" si="11"/>
        <v>3.8920355328768266E-2</v>
      </c>
      <c r="R109">
        <f t="shared" si="12"/>
        <v>-3.246237891984316</v>
      </c>
      <c r="S109">
        <f t="shared" si="13"/>
        <v>1.5366183681282481</v>
      </c>
    </row>
    <row r="110" spans="1:19" x14ac:dyDescent="0.25">
      <c r="A110">
        <v>488</v>
      </c>
      <c r="D110" s="1">
        <v>4.1150880000000001E-2</v>
      </c>
      <c r="E110" s="1">
        <v>0.19127350000000001</v>
      </c>
      <c r="F110" s="1">
        <v>0.52033759999999996</v>
      </c>
      <c r="G110">
        <f t="shared" si="7"/>
        <v>6.3781574005772002E-2</v>
      </c>
      <c r="H110">
        <f t="shared" si="8"/>
        <v>2.6246678981226429E-3</v>
      </c>
      <c r="I110">
        <f t="shared" si="9"/>
        <v>1.2199724895593032E-2</v>
      </c>
      <c r="J110">
        <f t="shared" si="10"/>
        <v>3.3187951142385784E-2</v>
      </c>
      <c r="K110">
        <f t="shared" si="11"/>
        <v>4.1678389971008603E-2</v>
      </c>
      <c r="R110">
        <f t="shared" si="12"/>
        <v>-3.1777725106178454</v>
      </c>
      <c r="S110">
        <f t="shared" si="13"/>
        <v>1.5303272043411063</v>
      </c>
    </row>
    <row r="111" spans="1:19" x14ac:dyDescent="0.25">
      <c r="A111">
        <v>489</v>
      </c>
      <c r="D111" s="1">
        <v>3.641283E-2</v>
      </c>
      <c r="E111" s="1">
        <v>0.19941800000000001</v>
      </c>
      <c r="F111" s="1">
        <v>0.4919673</v>
      </c>
      <c r="G111">
        <f t="shared" si="7"/>
        <v>6.7953951793413001E-2</v>
      </c>
      <c r="H111">
        <f t="shared" si="8"/>
        <v>2.4743956944817428E-3</v>
      </c>
      <c r="I111">
        <f t="shared" si="9"/>
        <v>1.3551241158738835E-2</v>
      </c>
      <c r="J111">
        <f t="shared" si="10"/>
        <v>3.3431122188135549E-2</v>
      </c>
      <c r="K111">
        <f t="shared" si="11"/>
        <v>4.4587024755520399E-2</v>
      </c>
      <c r="R111">
        <f t="shared" si="12"/>
        <v>-3.1103123870470539</v>
      </c>
      <c r="S111">
        <f t="shared" si="13"/>
        <v>1.524074597173015</v>
      </c>
    </row>
    <row r="112" spans="1:19" x14ac:dyDescent="0.25">
      <c r="A112">
        <v>490</v>
      </c>
      <c r="D112" s="1">
        <v>3.2009999999999997E-2</v>
      </c>
      <c r="E112" s="1">
        <v>0.20802000000000001</v>
      </c>
      <c r="F112" s="1">
        <v>0.46517999999999998</v>
      </c>
      <c r="G112">
        <f t="shared" si="7"/>
        <v>7.2327899837022452E-2</v>
      </c>
      <c r="H112">
        <f t="shared" si="8"/>
        <v>2.3152160737830883E-3</v>
      </c>
      <c r="I112">
        <f t="shared" si="9"/>
        <v>1.5045649724097412E-2</v>
      </c>
      <c r="J112">
        <f t="shared" si="10"/>
        <v>3.3645492446186101E-2</v>
      </c>
      <c r="K112">
        <f t="shared" si="11"/>
        <v>4.7651225259595295E-2</v>
      </c>
      <c r="R112">
        <f t="shared" si="12"/>
        <v>-3.0438469354749467</v>
      </c>
      <c r="S112">
        <f t="shared" si="13"/>
        <v>1.517860232197453</v>
      </c>
    </row>
    <row r="113" spans="1:19" x14ac:dyDescent="0.25">
      <c r="A113">
        <v>491</v>
      </c>
      <c r="D113" s="1">
        <v>2.79172E-2</v>
      </c>
      <c r="E113" s="1">
        <v>0.2171199</v>
      </c>
      <c r="F113" s="1">
        <v>0.4399246</v>
      </c>
      <c r="G113">
        <f t="shared" si="7"/>
        <v>7.6908293174378181E-2</v>
      </c>
      <c r="H113">
        <f t="shared" si="8"/>
        <v>2.1470642022077507E-3</v>
      </c>
      <c r="I113">
        <f t="shared" si="9"/>
        <v>1.6698320923191675E-2</v>
      </c>
      <c r="J113">
        <f t="shared" si="10"/>
        <v>3.3833850111421052E-2</v>
      </c>
      <c r="K113">
        <f t="shared" si="11"/>
        <v>5.0875912850716395E-2</v>
      </c>
      <c r="R113">
        <f t="shared" si="12"/>
        <v>-2.9783656923687274</v>
      </c>
      <c r="S113">
        <f t="shared" si="13"/>
        <v>1.5116837981865365</v>
      </c>
    </row>
    <row r="114" spans="1:19" x14ac:dyDescent="0.25">
      <c r="A114">
        <v>492</v>
      </c>
      <c r="D114" s="1">
        <v>2.41444E-2</v>
      </c>
      <c r="E114" s="1">
        <v>0.22673450000000001</v>
      </c>
      <c r="F114" s="1">
        <v>0.41618359999999999</v>
      </c>
      <c r="G114">
        <f t="shared" si="7"/>
        <v>8.1699829457326345E-2</v>
      </c>
      <c r="H114">
        <f t="shared" si="8"/>
        <v>1.9725933623494702E-3</v>
      </c>
      <c r="I114">
        <f t="shared" si="9"/>
        <v>1.8524169982092161E-2</v>
      </c>
      <c r="J114">
        <f t="shared" si="10"/>
        <v>3.400212914293612E-2</v>
      </c>
      <c r="K114">
        <f t="shared" si="11"/>
        <v>5.4265950309604738E-2</v>
      </c>
      <c r="R114">
        <f t="shared" si="12"/>
        <v>-2.9138583148518959</v>
      </c>
      <c r="S114">
        <f t="shared" si="13"/>
        <v>1.5055449870720494</v>
      </c>
    </row>
    <row r="115" spans="1:19" x14ac:dyDescent="0.25">
      <c r="A115">
        <v>493</v>
      </c>
      <c r="D115" s="1">
        <v>2.0687000000000001E-2</v>
      </c>
      <c r="E115" s="1">
        <v>0.23685709999999999</v>
      </c>
      <c r="F115" s="1">
        <v>0.39388220000000002</v>
      </c>
      <c r="G115">
        <f t="shared" si="7"/>
        <v>8.6707010089568923E-2</v>
      </c>
      <c r="H115">
        <f t="shared" si="8"/>
        <v>1.7937079177229123E-3</v>
      </c>
      <c r="I115">
        <f t="shared" si="9"/>
        <v>2.0537170959486033E-2</v>
      </c>
      <c r="J115">
        <f t="shared" si="10"/>
        <v>3.4152347889501604E-2</v>
      </c>
      <c r="K115">
        <f t="shared" si="11"/>
        <v>5.7826127121096645E-2</v>
      </c>
      <c r="R115">
        <f t="shared" si="12"/>
        <v>-2.850314579120373</v>
      </c>
      <c r="S115">
        <f t="shared" si="13"/>
        <v>1.4994434939070249</v>
      </c>
    </row>
    <row r="116" spans="1:19" x14ac:dyDescent="0.25">
      <c r="A116">
        <v>494</v>
      </c>
      <c r="D116" s="1">
        <v>1.7540400000000001E-2</v>
      </c>
      <c r="E116" s="1">
        <v>0.24748120000000001</v>
      </c>
      <c r="F116" s="1">
        <v>0.3729459</v>
      </c>
      <c r="G116">
        <f t="shared" si="7"/>
        <v>9.1934121419169998E-2</v>
      </c>
      <c r="H116">
        <f t="shared" si="8"/>
        <v>1.6125612633408094E-3</v>
      </c>
      <c r="I116">
        <f t="shared" si="9"/>
        <v>2.2751966689761895E-2</v>
      </c>
      <c r="J116">
        <f t="shared" si="10"/>
        <v>3.4286453653381635E-2</v>
      </c>
      <c r="K116">
        <f t="shared" si="11"/>
        <v>6.1561144480554809E-2</v>
      </c>
      <c r="R116">
        <f t="shared" si="12"/>
        <v>-2.7877243788822148</v>
      </c>
      <c r="S116">
        <f t="shared" si="13"/>
        <v>1.4933790168278798</v>
      </c>
    </row>
    <row r="117" spans="1:19" x14ac:dyDescent="0.25">
      <c r="A117">
        <v>495</v>
      </c>
      <c r="D117" s="1">
        <v>1.47E-2</v>
      </c>
      <c r="E117" s="1">
        <v>0.2586</v>
      </c>
      <c r="F117" s="1">
        <v>0.3533</v>
      </c>
      <c r="G117">
        <f t="shared" si="7"/>
        <v>9.7385216061998042E-2</v>
      </c>
      <c r="H117">
        <f t="shared" si="8"/>
        <v>1.4315626761113713E-3</v>
      </c>
      <c r="I117">
        <f t="shared" si="9"/>
        <v>2.5183816873632692E-2</v>
      </c>
      <c r="J117">
        <f t="shared" si="10"/>
        <v>3.440619683470391E-2</v>
      </c>
      <c r="K117">
        <f t="shared" si="11"/>
        <v>6.5475600065923178E-2</v>
      </c>
      <c r="R117">
        <f t="shared" si="12"/>
        <v>-2.7260777238205347</v>
      </c>
      <c r="S117">
        <f t="shared" si="13"/>
        <v>1.4873512570170739</v>
      </c>
    </row>
    <row r="118" spans="1:19" x14ac:dyDescent="0.25">
      <c r="A118">
        <v>496</v>
      </c>
      <c r="D118" s="1">
        <v>1.216179E-2</v>
      </c>
      <c r="E118" s="1">
        <v>0.27018490000000001</v>
      </c>
      <c r="F118" s="1">
        <v>0.33485779999999998</v>
      </c>
      <c r="G118">
        <f t="shared" si="7"/>
        <v>0.10306409443308522</v>
      </c>
      <c r="H118">
        <f t="shared" si="8"/>
        <v>1.2534438730353514E-3</v>
      </c>
      <c r="I118">
        <f t="shared" si="9"/>
        <v>2.7846362047993685E-2</v>
      </c>
      <c r="J118">
        <f t="shared" si="10"/>
        <v>3.4511815920855164E-2</v>
      </c>
      <c r="K118">
        <f t="shared" si="11"/>
        <v>6.9573972627716321E-2</v>
      </c>
      <c r="R118">
        <f t="shared" si="12"/>
        <v>-2.6653647380792598</v>
      </c>
      <c r="S118">
        <f t="shared" si="13"/>
        <v>1.4813599186662998</v>
      </c>
    </row>
    <row r="119" spans="1:19" x14ac:dyDescent="0.25">
      <c r="A119">
        <v>497</v>
      </c>
      <c r="D119" s="1">
        <v>9.9199600000000002E-3</v>
      </c>
      <c r="E119" s="1">
        <v>0.28229389999999999</v>
      </c>
      <c r="F119" s="1">
        <v>0.3175521</v>
      </c>
      <c r="G119">
        <f t="shared" si="7"/>
        <v>0.1089742865632409</v>
      </c>
      <c r="H119">
        <f t="shared" si="8"/>
        <v>1.0810205637358872E-3</v>
      </c>
      <c r="I119">
        <f t="shared" si="9"/>
        <v>3.0762776353654868E-2</v>
      </c>
      <c r="J119">
        <f t="shared" si="10"/>
        <v>3.460501354415893E-2</v>
      </c>
      <c r="K119">
        <f t="shared" si="11"/>
        <v>7.3860606451174191E-2</v>
      </c>
      <c r="R119">
        <f t="shared" si="12"/>
        <v>-2.6055756587713068</v>
      </c>
      <c r="S119">
        <f t="shared" si="13"/>
        <v>1.4754047089401945</v>
      </c>
    </row>
    <row r="120" spans="1:19" x14ac:dyDescent="0.25">
      <c r="A120">
        <v>498</v>
      </c>
      <c r="D120" s="1">
        <v>7.9672400000000004E-3</v>
      </c>
      <c r="E120" s="1">
        <v>0.29505049999999999</v>
      </c>
      <c r="F120" s="1">
        <v>0.30133749999999998</v>
      </c>
      <c r="G120">
        <f t="shared" si="7"/>
        <v>0.11511903427818899</v>
      </c>
      <c r="H120">
        <f t="shared" si="8"/>
        <v>9.1718097466255853E-4</v>
      </c>
      <c r="I120">
        <f t="shared" si="9"/>
        <v>3.3965928623296802E-2</v>
      </c>
      <c r="J120">
        <f t="shared" si="10"/>
        <v>3.4689681991803771E-2</v>
      </c>
      <c r="K120">
        <f t="shared" si="11"/>
        <v>7.8339695746488747E-2</v>
      </c>
      <c r="R120">
        <f t="shared" si="12"/>
        <v>-2.5467008345088389</v>
      </c>
      <c r="S120">
        <f t="shared" si="13"/>
        <v>1.4694853379405515</v>
      </c>
    </row>
    <row r="121" spans="1:19" x14ac:dyDescent="0.25">
      <c r="A121">
        <v>499</v>
      </c>
      <c r="D121" s="1">
        <v>6.2963460000000004E-3</v>
      </c>
      <c r="E121" s="1">
        <v>0.30857800000000002</v>
      </c>
      <c r="F121" s="1">
        <v>0.2861686</v>
      </c>
      <c r="G121">
        <f t="shared" si="7"/>
        <v>0.1215012738170279</v>
      </c>
      <c r="H121">
        <f t="shared" si="8"/>
        <v>7.6501405939274837E-4</v>
      </c>
      <c r="I121">
        <f t="shared" si="9"/>
        <v>3.7492620071910836E-2</v>
      </c>
      <c r="J121">
        <f t="shared" si="10"/>
        <v>3.4769849426435531E-2</v>
      </c>
      <c r="K121">
        <f t="shared" si="11"/>
        <v>8.3015269024421065E-2</v>
      </c>
      <c r="R121">
        <f t="shared" si="12"/>
        <v>-2.488730723955217</v>
      </c>
      <c r="S121">
        <f t="shared" si="13"/>
        <v>1.4636015186710434</v>
      </c>
    </row>
    <row r="122" spans="1:19" x14ac:dyDescent="0.25">
      <c r="A122">
        <v>500</v>
      </c>
      <c r="D122" s="1">
        <v>4.8999999999999998E-3</v>
      </c>
      <c r="E122" s="1">
        <v>0.32300000000000001</v>
      </c>
      <c r="F122" s="1">
        <v>0.27200000000000002</v>
      </c>
      <c r="G122">
        <f t="shared" si="7"/>
        <v>0.12812361896591967</v>
      </c>
      <c r="H122">
        <f t="shared" si="8"/>
        <v>6.2780573293300633E-4</v>
      </c>
      <c r="I122">
        <f t="shared" si="9"/>
        <v>4.1383928925992054E-2</v>
      </c>
      <c r="J122">
        <f t="shared" si="10"/>
        <v>3.4849624358730152E-2</v>
      </c>
      <c r="K122">
        <f t="shared" si="11"/>
        <v>8.7891173515756413E-2</v>
      </c>
      <c r="R122">
        <f t="shared" si="12"/>
        <v>-2.4316558943982782</v>
      </c>
      <c r="S122">
        <f t="shared" si="13"/>
        <v>1.4577529670024341</v>
      </c>
    </row>
    <row r="123" spans="1:19" x14ac:dyDescent="0.25">
      <c r="A123">
        <v>501</v>
      </c>
      <c r="D123" s="1">
        <v>3.777173E-3</v>
      </c>
      <c r="E123" s="1">
        <v>0.33840209999999998</v>
      </c>
      <c r="F123" s="1">
        <v>0.25881710000000002</v>
      </c>
      <c r="G123">
        <f t="shared" si="7"/>
        <v>0.13498834478160965</v>
      </c>
      <c r="H123">
        <f t="shared" si="8"/>
        <v>5.098743312237869E-4</v>
      </c>
      <c r="I123">
        <f t="shared" si="9"/>
        <v>4.5680339349620742E-2</v>
      </c>
      <c r="J123">
        <f t="shared" si="10"/>
        <v>3.4937291930176348E-2</v>
      </c>
      <c r="K123">
        <f t="shared" si="11"/>
        <v>9.2971059693880836E-2</v>
      </c>
      <c r="R123">
        <f t="shared" si="12"/>
        <v>-2.3754670203446215</v>
      </c>
      <c r="S123">
        <f t="shared" si="13"/>
        <v>1.4519394016382745</v>
      </c>
    </row>
    <row r="124" spans="1:19" x14ac:dyDescent="0.25">
      <c r="A124">
        <v>502</v>
      </c>
      <c r="D124" s="1">
        <v>2.94532E-3</v>
      </c>
      <c r="E124" s="1">
        <v>0.3546858</v>
      </c>
      <c r="F124" s="1">
        <v>0.2464838</v>
      </c>
      <c r="G124">
        <f t="shared" si="7"/>
        <v>0.14209737197768421</v>
      </c>
      <c r="H124">
        <f t="shared" si="8"/>
        <v>4.1852223163331285E-4</v>
      </c>
      <c r="I124">
        <f t="shared" si="9"/>
        <v>5.0399920057802507E-2</v>
      </c>
      <c r="J124">
        <f t="shared" si="10"/>
        <v>3.5024700215073118E-2</v>
      </c>
      <c r="K124">
        <f t="shared" si="11"/>
        <v>9.8258365960313038E-2</v>
      </c>
      <c r="R124">
        <f t="shared" si="12"/>
        <v>-2.3201548821345104</v>
      </c>
      <c r="S124">
        <f t="shared" si="13"/>
        <v>1.4461605440810803</v>
      </c>
    </row>
    <row r="125" spans="1:19" x14ac:dyDescent="0.25">
      <c r="A125">
        <v>503</v>
      </c>
      <c r="D125" s="1">
        <v>2.4248799999999999E-3</v>
      </c>
      <c r="E125" s="1">
        <v>0.37169859999999999</v>
      </c>
      <c r="F125" s="1">
        <v>0.2347718</v>
      </c>
      <c r="G125">
        <f t="shared" si="7"/>
        <v>0.14945225204436824</v>
      </c>
      <c r="H125">
        <f t="shared" si="8"/>
        <v>3.6240377693734765E-4</v>
      </c>
      <c r="I125">
        <f t="shared" si="9"/>
        <v>5.5551192851738811E-2</v>
      </c>
      <c r="J125">
        <f t="shared" si="10"/>
        <v>3.5087174226510011E-2</v>
      </c>
      <c r="K125">
        <f t="shared" si="11"/>
        <v>0.10375630355326296</v>
      </c>
      <c r="R125">
        <f t="shared" si="12"/>
        <v>-2.2657103645770857</v>
      </c>
      <c r="S125">
        <f t="shared" si="13"/>
        <v>1.4404161185989766</v>
      </c>
    </row>
    <row r="126" spans="1:19" x14ac:dyDescent="0.25">
      <c r="A126">
        <v>504</v>
      </c>
      <c r="D126" s="1">
        <v>2.2362929999999999E-3</v>
      </c>
      <c r="E126" s="1">
        <v>0.38928750000000001</v>
      </c>
      <c r="F126" s="1">
        <v>0.22345329999999999</v>
      </c>
      <c r="G126">
        <f t="shared" si="7"/>
        <v>0.15705415317019297</v>
      </c>
      <c r="H126">
        <f t="shared" si="8"/>
        <v>3.5121910335543033E-4</v>
      </c>
      <c r="I126">
        <f t="shared" si="9"/>
        <v>6.1139218652241499E-2</v>
      </c>
      <c r="J126">
        <f t="shared" si="10"/>
        <v>3.5094268804585077E-2</v>
      </c>
      <c r="K126">
        <f t="shared" si="11"/>
        <v>0.10946784173923241</v>
      </c>
      <c r="R126">
        <f t="shared" si="12"/>
        <v>-2.2121244556055406</v>
      </c>
      <c r="S126">
        <f t="shared" si="13"/>
        <v>1.4347058521928089</v>
      </c>
    </row>
    <row r="127" spans="1:19" x14ac:dyDescent="0.25">
      <c r="A127">
        <v>505</v>
      </c>
      <c r="D127" s="1">
        <v>2.3999999999999998E-3</v>
      </c>
      <c r="E127" s="1">
        <v>0.4073</v>
      </c>
      <c r="F127" s="1">
        <v>0.21229999999999999</v>
      </c>
      <c r="G127">
        <f t="shared" si="7"/>
        <v>0.16490384703102087</v>
      </c>
      <c r="H127">
        <f t="shared" si="8"/>
        <v>3.9576923287445005E-4</v>
      </c>
      <c r="I127">
        <f t="shared" si="9"/>
        <v>6.7165336895734798E-2</v>
      </c>
      <c r="J127">
        <f t="shared" si="10"/>
        <v>3.500908672468573E-2</v>
      </c>
      <c r="K127">
        <f t="shared" si="11"/>
        <v>0.11539569334731013</v>
      </c>
      <c r="R127">
        <f t="shared" si="12"/>
        <v>-2.1593882449519213</v>
      </c>
      <c r="S127">
        <f t="shared" si="13"/>
        <v>1.4290294745637036</v>
      </c>
    </row>
    <row r="128" spans="1:19" x14ac:dyDescent="0.25">
      <c r="A128">
        <v>506</v>
      </c>
      <c r="D128" s="1">
        <v>2.92552E-3</v>
      </c>
      <c r="E128" s="1">
        <v>0.42562990000000001</v>
      </c>
      <c r="F128" s="1">
        <v>0.20116919999999999</v>
      </c>
      <c r="G128">
        <f t="shared" si="7"/>
        <v>0.17300169650871833</v>
      </c>
      <c r="H128">
        <f t="shared" si="8"/>
        <v>5.0611992317018567E-4</v>
      </c>
      <c r="I128">
        <f t="shared" si="9"/>
        <v>7.3634694784836127E-2</v>
      </c>
      <c r="J128">
        <f t="shared" si="10"/>
        <v>3.4802612885301655E-2</v>
      </c>
      <c r="K128">
        <f t="shared" si="11"/>
        <v>0.12154230070514339</v>
      </c>
      <c r="R128">
        <f t="shared" si="12"/>
        <v>-2.1074929228412604</v>
      </c>
      <c r="S128">
        <f t="shared" si="13"/>
        <v>1.4233867180810844</v>
      </c>
    </row>
    <row r="129" spans="1:19" x14ac:dyDescent="0.25">
      <c r="A129">
        <v>507</v>
      </c>
      <c r="D129" s="1">
        <v>3.8365600000000001E-3</v>
      </c>
      <c r="E129" s="1">
        <v>0.44430960000000003</v>
      </c>
      <c r="F129" s="1">
        <v>0.1901196</v>
      </c>
      <c r="G129">
        <f t="shared" si="7"/>
        <v>0.18134764439825496</v>
      </c>
      <c r="H129">
        <f t="shared" si="8"/>
        <v>6.9575111859256902E-4</v>
      </c>
      <c r="I129">
        <f t="shared" si="9"/>
        <v>8.0574499343530906E-2</v>
      </c>
      <c r="J129">
        <f t="shared" si="10"/>
        <v>3.4477741613938476E-2</v>
      </c>
      <c r="K129">
        <f t="shared" si="11"/>
        <v>0.12790982203461146</v>
      </c>
      <c r="R129">
        <f t="shared" si="12"/>
        <v>-2.0564297787046821</v>
      </c>
      <c r="S129">
        <f t="shared" si="13"/>
        <v>1.4177773177511233</v>
      </c>
    </row>
    <row r="130" spans="1:19" x14ac:dyDescent="0.25">
      <c r="A130">
        <v>508</v>
      </c>
      <c r="D130" s="1">
        <v>5.17484E-3</v>
      </c>
      <c r="E130" s="1">
        <v>0.46339439999999998</v>
      </c>
      <c r="F130" s="1">
        <v>0.17922540000000001</v>
      </c>
      <c r="G130">
        <f t="shared" si="7"/>
        <v>0.18994120315816537</v>
      </c>
      <c r="H130">
        <f t="shared" si="8"/>
        <v>9.8291533575100057E-4</v>
      </c>
      <c r="I130">
        <f t="shared" si="9"/>
        <v>8.8017689872756141E-2</v>
      </c>
      <c r="J130">
        <f t="shared" si="10"/>
        <v>3.4042288112503455E-2</v>
      </c>
      <c r="K130">
        <f t="shared" si="11"/>
        <v>0.13450011836395581</v>
      </c>
      <c r="R130">
        <f t="shared" si="12"/>
        <v>-2.0061901999112193</v>
      </c>
      <c r="S130">
        <f t="shared" si="13"/>
        <v>1.4122010111856305</v>
      </c>
    </row>
    <row r="131" spans="1:19" x14ac:dyDescent="0.25">
      <c r="A131">
        <v>509</v>
      </c>
      <c r="D131" s="1">
        <v>6.9820799999999999E-3</v>
      </c>
      <c r="E131" s="1">
        <v>0.48293950000000002</v>
      </c>
      <c r="F131" s="1">
        <v>0.16856080000000001</v>
      </c>
      <c r="G131">
        <f t="shared" ref="G131:G194" si="14">(B$2/A131)*(B$2/A131)*K131</f>
        <v>0.19878144575520962</v>
      </c>
      <c r="H131">
        <f t="shared" ref="H131:H194" si="15">G131*D131</f>
        <v>1.3879079567785339E-3</v>
      </c>
      <c r="I131">
        <f t="shared" ref="I131:I194" si="16">G131*E131</f>
        <v>9.5999412022298058E-2</v>
      </c>
      <c r="J131">
        <f t="shared" ref="J131:J194" si="17">G131*F131</f>
        <v>3.3506759521654737E-2</v>
      </c>
      <c r="K131">
        <f t="shared" ref="K131:K194" si="18">EXP(R131)</f>
        <v>0.14131474101158725</v>
      </c>
      <c r="R131">
        <f t="shared" ref="R131:R194" si="19">-(((B$2-A131)/(C$2*A131))^2)</f>
        <v>-1.956765670517993</v>
      </c>
      <c r="S131">
        <f t="shared" ref="S131:S194" si="20">(B$2/A131)*(B$2/A131)</f>
        <v>1.4066575385713675</v>
      </c>
    </row>
    <row r="132" spans="1:19" x14ac:dyDescent="0.25">
      <c r="A132">
        <v>510</v>
      </c>
      <c r="D132" s="1">
        <v>9.2999999999999992E-3</v>
      </c>
      <c r="E132" s="1">
        <v>0.503</v>
      </c>
      <c r="F132" s="1">
        <v>0.15820000000000001</v>
      </c>
      <c r="G132">
        <f t="shared" si="14"/>
        <v>0.20786699764968247</v>
      </c>
      <c r="H132">
        <f t="shared" si="15"/>
        <v>1.9331630781420468E-3</v>
      </c>
      <c r="I132">
        <f t="shared" si="16"/>
        <v>0.10455709981779028</v>
      </c>
      <c r="J132">
        <f t="shared" si="17"/>
        <v>3.2884559028179772E-2</v>
      </c>
      <c r="K132">
        <f t="shared" si="18"/>
        <v>0.14835491969495582</v>
      </c>
      <c r="R132">
        <f t="shared" si="19"/>
        <v>-1.9081477700384826</v>
      </c>
      <c r="S132">
        <f t="shared" si="20"/>
        <v>1.4011466426397865</v>
      </c>
    </row>
    <row r="133" spans="1:19" x14ac:dyDescent="0.25">
      <c r="A133">
        <v>511</v>
      </c>
      <c r="D133" s="1">
        <v>1.2149490000000001E-2</v>
      </c>
      <c r="E133" s="1">
        <v>0.52356930000000002</v>
      </c>
      <c r="F133" s="1">
        <v>0.1481383</v>
      </c>
      <c r="G133">
        <f t="shared" si="14"/>
        <v>0.21719602996321777</v>
      </c>
      <c r="H133">
        <f t="shared" si="15"/>
        <v>2.6388209940778149E-3</v>
      </c>
      <c r="I133">
        <f t="shared" si="16"/>
        <v>0.11371717337062096</v>
      </c>
      <c r="J133">
        <f t="shared" si="17"/>
        <v>3.2175050645500143E-2</v>
      </c>
      <c r="K133">
        <f t="shared" si="18"/>
        <v>0.15562155131578118</v>
      </c>
      <c r="R133">
        <f t="shared" si="19"/>
        <v>-1.8603281722285863</v>
      </c>
      <c r="S133">
        <f t="shared" si="20"/>
        <v>1.3956680686371778</v>
      </c>
    </row>
    <row r="134" spans="1:19" x14ac:dyDescent="0.25">
      <c r="A134">
        <v>512</v>
      </c>
      <c r="D134" s="1">
        <v>1.553588E-2</v>
      </c>
      <c r="E134" s="1">
        <v>0.544512</v>
      </c>
      <c r="F134" s="1">
        <v>0.13837579999999999</v>
      </c>
      <c r="G134">
        <f t="shared" si="14"/>
        <v>0.22676625386612037</v>
      </c>
      <c r="H134">
        <f t="shared" si="15"/>
        <v>3.5230133081135821E-3</v>
      </c>
      <c r="I134">
        <f t="shared" si="16"/>
        <v>0.12347694642514893</v>
      </c>
      <c r="J134">
        <f t="shared" si="17"/>
        <v>3.13789617917275E-2</v>
      </c>
      <c r="K134">
        <f t="shared" si="18"/>
        <v>0.16311518947059295</v>
      </c>
      <c r="R134">
        <f t="shared" si="19"/>
        <v>-1.8132986438901739</v>
      </c>
      <c r="S134">
        <f t="shared" si="20"/>
        <v>1.3902215642952289</v>
      </c>
    </row>
    <row r="135" spans="1:19" x14ac:dyDescent="0.25">
      <c r="A135">
        <v>513</v>
      </c>
      <c r="D135" s="1">
        <v>1.9477520000000002E-2</v>
      </c>
      <c r="E135" s="1">
        <v>0.56569000000000003</v>
      </c>
      <c r="F135" s="1">
        <v>0.1289942</v>
      </c>
      <c r="G135">
        <f t="shared" si="14"/>
        <v>0.23657491621625981</v>
      </c>
      <c r="H135">
        <f t="shared" si="15"/>
        <v>4.6078926621005252E-3</v>
      </c>
      <c r="I135">
        <f t="shared" si="16"/>
        <v>0.13382806435437603</v>
      </c>
      <c r="J135">
        <f t="shared" si="17"/>
        <v>3.0516792057383463E-2</v>
      </c>
      <c r="K135">
        <f t="shared" si="18"/>
        <v>0.17083603473293543</v>
      </c>
      <c r="R135">
        <f t="shared" si="19"/>
        <v>-1.7670510436918672</v>
      </c>
      <c r="S135">
        <f t="shared" si="20"/>
        <v>1.3848068798019848</v>
      </c>
    </row>
    <row r="136" spans="1:19" x14ac:dyDescent="0.25">
      <c r="A136">
        <v>514</v>
      </c>
      <c r="D136" s="1">
        <v>2.399277E-2</v>
      </c>
      <c r="E136" s="1">
        <v>0.58696530000000002</v>
      </c>
      <c r="F136" s="1">
        <v>0.1200751</v>
      </c>
      <c r="G136">
        <f t="shared" si="14"/>
        <v>0.24661879647642396</v>
      </c>
      <c r="H136">
        <f t="shared" si="15"/>
        <v>5.9170680615356509E-3</v>
      </c>
      <c r="I136">
        <f t="shared" si="16"/>
        <v>0.14475667585942315</v>
      </c>
      <c r="J136">
        <f t="shared" si="17"/>
        <v>2.9612776648786254E-2</v>
      </c>
      <c r="K136">
        <f t="shared" si="18"/>
        <v>0.1787839257507792</v>
      </c>
      <c r="R136">
        <f t="shared" si="19"/>
        <v>-1.7215773210067469</v>
      </c>
      <c r="S136">
        <f t="shared" si="20"/>
        <v>1.3794237677732004</v>
      </c>
    </row>
    <row r="137" spans="1:19" x14ac:dyDescent="0.25">
      <c r="A137">
        <v>515</v>
      </c>
      <c r="D137" s="1">
        <v>2.9100000000000001E-2</v>
      </c>
      <c r="E137" s="1">
        <v>0.60819999999999996</v>
      </c>
      <c r="F137" s="1">
        <v>0.11169999999999999</v>
      </c>
      <c r="G137">
        <f t="shared" si="14"/>
        <v>0.25689420493176474</v>
      </c>
      <c r="H137">
        <f t="shared" si="15"/>
        <v>7.475621363514354E-3</v>
      </c>
      <c r="I137">
        <f t="shared" si="16"/>
        <v>0.15624305543949929</v>
      </c>
      <c r="J137">
        <f t="shared" si="17"/>
        <v>2.8695082690878119E-2</v>
      </c>
      <c r="K137">
        <f t="shared" si="18"/>
        <v>0.186958331199647</v>
      </c>
      <c r="R137">
        <f t="shared" si="19"/>
        <v>-1.6768695147667296</v>
      </c>
      <c r="S137">
        <f t="shared" si="20"/>
        <v>1.3740719832240873</v>
      </c>
    </row>
    <row r="138" spans="1:19" x14ac:dyDescent="0.25">
      <c r="A138">
        <v>516</v>
      </c>
      <c r="D138" s="1">
        <v>3.4814850000000001E-2</v>
      </c>
      <c r="E138" s="1">
        <v>0.62934559999999995</v>
      </c>
      <c r="F138" s="1">
        <v>0.10390480000000001</v>
      </c>
      <c r="G138">
        <f t="shared" si="14"/>
        <v>0.26739698222361641</v>
      </c>
      <c r="H138">
        <f t="shared" si="15"/>
        <v>9.3093858265678713E-3</v>
      </c>
      <c r="I138">
        <f t="shared" si="16"/>
        <v>0.16828511421571118</v>
      </c>
      <c r="J138">
        <f t="shared" si="17"/>
        <v>2.7783829958548421E-2</v>
      </c>
      <c r="K138">
        <f t="shared" si="18"/>
        <v>0.19535834262874072</v>
      </c>
      <c r="R138">
        <f t="shared" si="19"/>
        <v>-1.6329197523333463</v>
      </c>
      <c r="S138">
        <f t="shared" si="20"/>
        <v>1.3687512835414357</v>
      </c>
    </row>
    <row r="139" spans="1:19" x14ac:dyDescent="0.25">
      <c r="A139">
        <v>517</v>
      </c>
      <c r="D139" s="1">
        <v>4.1120160000000003E-2</v>
      </c>
      <c r="E139" s="1">
        <v>0.65030679999999996</v>
      </c>
      <c r="F139" s="1">
        <v>9.666748E-2</v>
      </c>
      <c r="G139">
        <f t="shared" si="14"/>
        <v>0.27812250021056723</v>
      </c>
      <c r="H139">
        <f t="shared" si="15"/>
        <v>1.1436441708258558E-2</v>
      </c>
      <c r="I139">
        <f t="shared" si="16"/>
        <v>0.18086495311993328</v>
      </c>
      <c r="J139">
        <f t="shared" si="17"/>
        <v>2.6885401226655004E-2</v>
      </c>
      <c r="K139">
        <f t="shared" si="18"/>
        <v>0.20398266823396055</v>
      </c>
      <c r="R139">
        <f t="shared" si="19"/>
        <v>-1.5897202483846433</v>
      </c>
      <c r="S139">
        <f t="shared" si="20"/>
        <v>1.3634614284561226</v>
      </c>
    </row>
    <row r="140" spans="1:19" x14ac:dyDescent="0.25">
      <c r="A140">
        <v>518</v>
      </c>
      <c r="D140" s="1">
        <v>4.798504E-2</v>
      </c>
      <c r="E140" s="1">
        <v>0.6708752</v>
      </c>
      <c r="F140" s="1">
        <v>8.9982720000000002E-2</v>
      </c>
      <c r="G140">
        <f t="shared" si="14"/>
        <v>0.28906566416221219</v>
      </c>
      <c r="H140">
        <f t="shared" si="15"/>
        <v>1.3870827457450318E-2</v>
      </c>
      <c r="I140">
        <f t="shared" si="16"/>
        <v>0.19392698525795693</v>
      </c>
      <c r="J140">
        <f t="shared" si="17"/>
        <v>2.6010914719922375E-2</v>
      </c>
      <c r="K140">
        <f t="shared" si="18"/>
        <v>0.21282962758814788</v>
      </c>
      <c r="R140">
        <f t="shared" si="19"/>
        <v>-1.5472633038179679</v>
      </c>
      <c r="S140">
        <f t="shared" si="20"/>
        <v>1.3582021800159827</v>
      </c>
    </row>
    <row r="141" spans="1:19" x14ac:dyDescent="0.25">
      <c r="A141">
        <v>519</v>
      </c>
      <c r="D141" s="1">
        <v>5.5378610000000002E-2</v>
      </c>
      <c r="E141" s="1">
        <v>0.69084239999999997</v>
      </c>
      <c r="F141" s="1">
        <v>8.3845310000000006E-2</v>
      </c>
      <c r="G141">
        <f t="shared" si="14"/>
        <v>0.30022091628559444</v>
      </c>
      <c r="H141">
        <f t="shared" si="15"/>
        <v>1.6625817036822584E-2</v>
      </c>
      <c r="I141">
        <f t="shared" si="16"/>
        <v>0.20740533833693914</v>
      </c>
      <c r="J141">
        <f t="shared" si="17"/>
        <v>2.5172115794449716E-2</v>
      </c>
      <c r="K141">
        <f t="shared" si="18"/>
        <v>0.22189714735519789</v>
      </c>
      <c r="R141">
        <f t="shared" si="19"/>
        <v>-1.5055413046683677</v>
      </c>
      <c r="S141">
        <f t="shared" si="20"/>
        <v>1.3529733025590509</v>
      </c>
    </row>
    <row r="142" spans="1:19" x14ac:dyDescent="0.25">
      <c r="A142">
        <v>520</v>
      </c>
      <c r="D142" s="1">
        <v>6.3270000000000007E-2</v>
      </c>
      <c r="E142" s="1">
        <v>0.71</v>
      </c>
      <c r="F142" s="1">
        <v>7.8249990000000005E-2</v>
      </c>
      <c r="G142">
        <f t="shared" si="14"/>
        <v>0.31158224057892531</v>
      </c>
      <c r="H142">
        <f t="shared" si="15"/>
        <v>1.9713808361428605E-2</v>
      </c>
      <c r="I142">
        <f t="shared" si="16"/>
        <v>0.22122339081103695</v>
      </c>
      <c r="J142">
        <f t="shared" si="17"/>
        <v>2.4381307209478502E-2</v>
      </c>
      <c r="K142">
        <f t="shared" si="18"/>
        <v>0.23118275801087967</v>
      </c>
      <c r="R142">
        <f t="shared" si="19"/>
        <v>-1.4645467210423586</v>
      </c>
      <c r="S142">
        <f t="shared" si="20"/>
        <v>1.3477745626871618</v>
      </c>
    </row>
    <row r="143" spans="1:19" x14ac:dyDescent="0.25">
      <c r="A143">
        <v>521</v>
      </c>
      <c r="D143" s="1">
        <v>7.1635009999999999E-2</v>
      </c>
      <c r="E143" s="1">
        <v>0.72818519999999998</v>
      </c>
      <c r="F143" s="1">
        <v>7.3208990000000002E-2</v>
      </c>
      <c r="G143">
        <f t="shared" si="14"/>
        <v>0.32314316900182954</v>
      </c>
      <c r="H143">
        <f t="shared" si="15"/>
        <v>2.3148364142877749E-2</v>
      </c>
      <c r="I143">
        <f t="shared" si="16"/>
        <v>0.23530807314823105</v>
      </c>
      <c r="J143">
        <f t="shared" si="17"/>
        <v>2.3656985028023249E-2</v>
      </c>
      <c r="K143">
        <f t="shared" si="18"/>
        <v>0.24068359158929883</v>
      </c>
      <c r="R143">
        <f t="shared" si="19"/>
        <v>-1.4242721060668273</v>
      </c>
      <c r="S143">
        <f t="shared" si="20"/>
        <v>1.342605729239903</v>
      </c>
    </row>
    <row r="144" spans="1:19" x14ac:dyDescent="0.25">
      <c r="A144">
        <v>522</v>
      </c>
      <c r="D144" s="1">
        <v>8.0462240000000004E-2</v>
      </c>
      <c r="E144" s="1">
        <v>0.7454636</v>
      </c>
      <c r="F144" s="1">
        <v>6.8678160000000002E-2</v>
      </c>
      <c r="G144">
        <f t="shared" si="14"/>
        <v>0.33489678894611058</v>
      </c>
      <c r="H144">
        <f t="shared" si="15"/>
        <v>2.6946545807411296E-2</v>
      </c>
      <c r="I144">
        <f t="shared" si="16"/>
        <v>0.24965336591620779</v>
      </c>
      <c r="J144">
        <f t="shared" si="17"/>
        <v>2.3000095254727213E-2</v>
      </c>
      <c r="K144">
        <f t="shared" si="18"/>
        <v>0.25039638046996926</v>
      </c>
      <c r="R144">
        <f t="shared" si="19"/>
        <v>-1.3847100948528035</v>
      </c>
      <c r="S144">
        <f t="shared" si="20"/>
        <v>1.3374665732689204</v>
      </c>
    </row>
    <row r="145" spans="1:19" x14ac:dyDescent="0.25">
      <c r="A145">
        <v>523</v>
      </c>
      <c r="D145" s="1">
        <v>8.9739959999999994E-2</v>
      </c>
      <c r="E145" s="1">
        <v>0.76196940000000002</v>
      </c>
      <c r="F145" s="1">
        <v>6.4567840000000001E-2</v>
      </c>
      <c r="G145">
        <f t="shared" si="14"/>
        <v>0.34683575198586991</v>
      </c>
      <c r="H145">
        <f t="shared" si="15"/>
        <v>3.1125026509781883E-2</v>
      </c>
      <c r="I145">
        <f t="shared" si="16"/>
        <v>0.26427822983922211</v>
      </c>
      <c r="J145">
        <f t="shared" si="17"/>
        <v>2.2394435340503331E-2</v>
      </c>
      <c r="K145">
        <f t="shared" si="18"/>
        <v>0.26031745721642457</v>
      </c>
      <c r="R145">
        <f t="shared" si="19"/>
        <v>-1.3458534034738954</v>
      </c>
      <c r="S145">
        <f t="shared" si="20"/>
        <v>1.3323568680125635</v>
      </c>
    </row>
    <row r="146" spans="1:19" x14ac:dyDescent="0.25">
      <c r="A146">
        <v>524</v>
      </c>
      <c r="D146" s="1">
        <v>9.9456450000000002E-2</v>
      </c>
      <c r="E146" s="1">
        <v>0.77783679999999999</v>
      </c>
      <c r="F146" s="1">
        <v>6.0788349999999998E-2</v>
      </c>
      <c r="G146">
        <f t="shared" si="14"/>
        <v>0.3589522838808285</v>
      </c>
      <c r="H146">
        <f t="shared" si="15"/>
        <v>3.5700119874179426E-2</v>
      </c>
      <c r="I146">
        <f t="shared" si="16"/>
        <v>0.27920629584655521</v>
      </c>
      <c r="J146">
        <f t="shared" si="17"/>
        <v>2.1820117065847161E-2</v>
      </c>
      <c r="K146">
        <f t="shared" si="18"/>
        <v>0.27044275547325375</v>
      </c>
      <c r="R146">
        <f t="shared" si="19"/>
        <v>-1.3076948279591263</v>
      </c>
      <c r="S146">
        <f t="shared" si="20"/>
        <v>1.3272763888708721</v>
      </c>
    </row>
    <row r="147" spans="1:19" x14ac:dyDescent="0.25">
      <c r="A147">
        <v>525</v>
      </c>
      <c r="D147" s="1">
        <v>0.1096</v>
      </c>
      <c r="E147" s="1">
        <v>0.79320000000000002</v>
      </c>
      <c r="F147" s="1">
        <v>5.7250009999999997E-2</v>
      </c>
      <c r="G147">
        <f t="shared" si="14"/>
        <v>0.37123819580183998</v>
      </c>
      <c r="H147">
        <f t="shared" si="15"/>
        <v>4.0687706259881662E-2</v>
      </c>
      <c r="I147">
        <f t="shared" si="16"/>
        <v>0.29446613691001949</v>
      </c>
      <c r="J147">
        <f t="shared" si="17"/>
        <v>2.1253390422037294E-2</v>
      </c>
      <c r="K147">
        <f t="shared" si="18"/>
        <v>0.28076781192436778</v>
      </c>
      <c r="R147">
        <f t="shared" si="19"/>
        <v>-1.2702272432999651</v>
      </c>
      <c r="S147">
        <f t="shared" si="20"/>
        <v>1.3222249133808928</v>
      </c>
    </row>
    <row r="148" spans="1:19" x14ac:dyDescent="0.25">
      <c r="A148">
        <v>526</v>
      </c>
      <c r="D148" s="1">
        <v>0.12016739999999999</v>
      </c>
      <c r="E148" s="1">
        <v>0.80811040000000001</v>
      </c>
      <c r="F148" s="1">
        <v>5.3904349999999997E-2</v>
      </c>
      <c r="G148">
        <f t="shared" si="14"/>
        <v>0.38368489674294037</v>
      </c>
      <c r="H148">
        <f t="shared" si="15"/>
        <v>4.6106416460867612E-2</v>
      </c>
      <c r="I148">
        <f t="shared" si="16"/>
        <v>0.31005975538089625</v>
      </c>
      <c r="J148">
        <f t="shared" si="17"/>
        <v>2.0682284963745318E-2</v>
      </c>
      <c r="K148">
        <f t="shared" si="18"/>
        <v>0.29128776931125266</v>
      </c>
      <c r="R148">
        <f t="shared" si="19"/>
        <v>-1.2334436024713202</v>
      </c>
      <c r="S148">
        <f t="shared" si="20"/>
        <v>1.3172022211923278</v>
      </c>
    </row>
    <row r="149" spans="1:19" x14ac:dyDescent="0.25">
      <c r="A149">
        <v>527</v>
      </c>
      <c r="D149" s="1">
        <v>0.13111449999999999</v>
      </c>
      <c r="E149" s="1">
        <v>0.82249620000000001</v>
      </c>
      <c r="F149" s="1">
        <v>5.0746640000000003E-2</v>
      </c>
      <c r="G149">
        <f t="shared" si="14"/>
        <v>0.39628340707983423</v>
      </c>
      <c r="H149">
        <f t="shared" si="15"/>
        <v>5.1958500777568924E-2</v>
      </c>
      <c r="I149">
        <f t="shared" si="16"/>
        <v>0.32594159644621673</v>
      </c>
      <c r="J149">
        <f t="shared" si="17"/>
        <v>2.01100513970538E-2</v>
      </c>
      <c r="K149">
        <f t="shared" si="18"/>
        <v>0.30199738050594277</v>
      </c>
      <c r="R149">
        <f t="shared" si="19"/>
        <v>-1.1973369354662668</v>
      </c>
      <c r="S149">
        <f t="shared" si="20"/>
        <v>1.3122080940435048</v>
      </c>
    </row>
    <row r="150" spans="1:19" x14ac:dyDescent="0.25">
      <c r="A150">
        <v>528</v>
      </c>
      <c r="D150" s="1">
        <v>0.14236789999999999</v>
      </c>
      <c r="E150" s="1">
        <v>0.83630680000000002</v>
      </c>
      <c r="F150" s="1">
        <v>4.7752759999999998E-2</v>
      </c>
      <c r="G150">
        <f t="shared" si="14"/>
        <v>0.40902437323048507</v>
      </c>
      <c r="H150">
        <f t="shared" si="15"/>
        <v>5.823194106564037E-2</v>
      </c>
      <c r="I150">
        <f t="shared" si="16"/>
        <v>0.34206986469839262</v>
      </c>
      <c r="J150">
        <f t="shared" si="17"/>
        <v>1.9532042729025777E-2</v>
      </c>
      <c r="K150">
        <f t="shared" si="18"/>
        <v>0.31289101362946398</v>
      </c>
      <c r="R150">
        <f t="shared" si="19"/>
        <v>-1.1619003483443127</v>
      </c>
      <c r="S150">
        <f t="shared" si="20"/>
        <v>1.3072423157376627</v>
      </c>
    </row>
    <row r="151" spans="1:19" x14ac:dyDescent="0.25">
      <c r="A151">
        <v>529</v>
      </c>
      <c r="D151" s="1">
        <v>0.1538542</v>
      </c>
      <c r="E151" s="1">
        <v>0.84949160000000001</v>
      </c>
      <c r="F151" s="1">
        <v>4.4898590000000002E-2</v>
      </c>
      <c r="G151">
        <f t="shared" si="14"/>
        <v>0.42189808336952955</v>
      </c>
      <c r="H151">
        <f t="shared" si="15"/>
        <v>6.4910792098352266E-2</v>
      </c>
      <c r="I151">
        <f t="shared" si="16"/>
        <v>0.35839887787851504</v>
      </c>
      <c r="J151">
        <f t="shared" si="17"/>
        <v>1.8942629066994326E-2</v>
      </c>
      <c r="K151">
        <f t="shared" si="18"/>
        <v>0.32396265820261</v>
      </c>
      <c r="R151">
        <f t="shared" si="19"/>
        <v>-1.1271270222929632</v>
      </c>
      <c r="S151">
        <f t="shared" si="20"/>
        <v>1.3023046721195553</v>
      </c>
    </row>
    <row r="152" spans="1:19" x14ac:dyDescent="0.25">
      <c r="A152">
        <v>530</v>
      </c>
      <c r="D152" s="1">
        <v>0.16550000000000001</v>
      </c>
      <c r="E152" s="1">
        <v>0.86199999999999999</v>
      </c>
      <c r="F152" s="1">
        <v>4.2160000000000003E-2</v>
      </c>
      <c r="G152">
        <f t="shared" si="14"/>
        <v>0.43489448414449933</v>
      </c>
      <c r="H152">
        <f t="shared" si="15"/>
        <v>7.1975037125914645E-2</v>
      </c>
      <c r="I152">
        <f t="shared" si="16"/>
        <v>0.37487904533255839</v>
      </c>
      <c r="J152">
        <f t="shared" si="17"/>
        <v>1.8335151451532094E-2</v>
      </c>
      <c r="K152">
        <f t="shared" si="18"/>
        <v>0.33520593231208534</v>
      </c>
      <c r="R152">
        <f t="shared" si="19"/>
        <v>-1.0930102127023968</v>
      </c>
      <c r="S152">
        <f t="shared" si="20"/>
        <v>1.2973949510523619</v>
      </c>
    </row>
    <row r="153" spans="1:19" x14ac:dyDescent="0.25">
      <c r="A153">
        <v>531</v>
      </c>
      <c r="D153" s="1">
        <v>0.1772571</v>
      </c>
      <c r="E153" s="1">
        <v>0.8738108</v>
      </c>
      <c r="F153" s="1">
        <v>3.9507279999999999E-2</v>
      </c>
      <c r="G153">
        <f t="shared" si="14"/>
        <v>0.44800319833841368</v>
      </c>
      <c r="H153">
        <f t="shared" si="15"/>
        <v>7.9411747728192025E-2</v>
      </c>
      <c r="I153">
        <f t="shared" si="16"/>
        <v>0.39147003314264794</v>
      </c>
      <c r="J153">
        <f t="shared" si="17"/>
        <v>1.7699387797651244E-2</v>
      </c>
      <c r="K153">
        <f t="shared" si="18"/>
        <v>0.34661409077135236</v>
      </c>
      <c r="R153">
        <f t="shared" si="19"/>
        <v>-1.0595432482530402</v>
      </c>
      <c r="S153">
        <f t="shared" si="20"/>
        <v>1.2925129423949002</v>
      </c>
    </row>
    <row r="154" spans="1:19" x14ac:dyDescent="0.25">
      <c r="A154">
        <v>532</v>
      </c>
      <c r="D154" s="1">
        <v>0.18914</v>
      </c>
      <c r="E154" s="1">
        <v>0.88496240000000004</v>
      </c>
      <c r="F154" s="1">
        <v>3.6935639999999999E-2</v>
      </c>
      <c r="G154">
        <f t="shared" si="14"/>
        <v>0.46121354342016113</v>
      </c>
      <c r="H154">
        <f t="shared" si="15"/>
        <v>8.7233929602489282E-2</v>
      </c>
      <c r="I154">
        <f t="shared" si="16"/>
        <v>0.40815664429761001</v>
      </c>
      <c r="J154">
        <f t="shared" si="17"/>
        <v>1.7035217402891441E-2</v>
      </c>
      <c r="K154">
        <f t="shared" si="18"/>
        <v>0.3581800342519344</v>
      </c>
      <c r="R154">
        <f t="shared" si="19"/>
        <v>-1.0267195300158349</v>
      </c>
      <c r="S154">
        <f t="shared" si="20"/>
        <v>1.2876584379791411</v>
      </c>
    </row>
    <row r="155" spans="1:19" x14ac:dyDescent="0.25">
      <c r="A155">
        <v>533</v>
      </c>
      <c r="D155" s="1">
        <v>0.2011694</v>
      </c>
      <c r="E155" s="1">
        <v>0.8954936</v>
      </c>
      <c r="F155" s="1">
        <v>3.445836E-2</v>
      </c>
      <c r="G155">
        <f t="shared" si="14"/>
        <v>0.47451455092123301</v>
      </c>
      <c r="H155">
        <f t="shared" si="15"/>
        <v>9.5457807500093889E-2</v>
      </c>
      <c r="I155">
        <f t="shared" si="16"/>
        <v>0.42492474345683828</v>
      </c>
      <c r="J155">
        <f t="shared" si="17"/>
        <v>1.6350993220882178E-2</v>
      </c>
      <c r="K155">
        <f t="shared" si="18"/>
        <v>0.36989631935748163</v>
      </c>
      <c r="R155">
        <f t="shared" si="19"/>
        <v>-0.99453253056500579</v>
      </c>
      <c r="S155">
        <f t="shared" si="20"/>
        <v>1.2828312315880182</v>
      </c>
    </row>
    <row r="156" spans="1:19" x14ac:dyDescent="0.25">
      <c r="A156">
        <v>534</v>
      </c>
      <c r="D156" s="1">
        <v>0.21336579999999999</v>
      </c>
      <c r="E156" s="1">
        <v>0.9054432</v>
      </c>
      <c r="F156" s="1">
        <v>3.2088720000000001E-2</v>
      </c>
      <c r="G156">
        <f t="shared" si="14"/>
        <v>0.48789498657483898</v>
      </c>
      <c r="H156">
        <f t="shared" si="15"/>
        <v>0.10410010412652977</v>
      </c>
      <c r="I156">
        <f t="shared" si="16"/>
        <v>0.44176119790827922</v>
      </c>
      <c r="J156">
        <f t="shared" si="17"/>
        <v>1.5655925613603766E-2</v>
      </c>
      <c r="K156">
        <f t="shared" si="18"/>
        <v>0.38175516960961875</v>
      </c>
      <c r="R156">
        <f t="shared" si="19"/>
        <v>-0.96297579310313075</v>
      </c>
      <c r="S156">
        <f t="shared" si="20"/>
        <v>1.2780311189335258</v>
      </c>
    </row>
    <row r="157" spans="1:19" x14ac:dyDescent="0.25">
      <c r="A157">
        <v>535</v>
      </c>
      <c r="D157" s="1">
        <v>0.2257499</v>
      </c>
      <c r="E157" s="1">
        <v>0.9148501</v>
      </c>
      <c r="F157" s="1">
        <v>2.9839999999999998E-2</v>
      </c>
      <c r="G157">
        <f t="shared" si="14"/>
        <v>0.50134337115120542</v>
      </c>
      <c r="H157">
        <f t="shared" si="15"/>
        <v>0.11317821590304751</v>
      </c>
      <c r="I157">
        <f t="shared" si="16"/>
        <v>0.45865403323201737</v>
      </c>
      <c r="J157">
        <f t="shared" si="17"/>
        <v>1.4960086195151968E-2</v>
      </c>
      <c r="K157">
        <f t="shared" si="18"/>
        <v>0.39374848731146972</v>
      </c>
      <c r="R157">
        <f t="shared" si="19"/>
        <v>-0.93204293059832211</v>
      </c>
      <c r="S157">
        <f t="shared" si="20"/>
        <v>1.2732578976351068</v>
      </c>
    </row>
    <row r="158" spans="1:19" x14ac:dyDescent="0.25">
      <c r="A158">
        <v>536</v>
      </c>
      <c r="D158" s="1">
        <v>0.2383209</v>
      </c>
      <c r="E158" s="1">
        <v>0.92373479999999997</v>
      </c>
      <c r="F158" s="1">
        <v>2.771181E-2</v>
      </c>
      <c r="G158">
        <f t="shared" si="14"/>
        <v>0.51484800192095015</v>
      </c>
      <c r="H158">
        <f t="shared" si="15"/>
        <v>0.12269903918100257</v>
      </c>
      <c r="I158">
        <f t="shared" si="16"/>
        <v>0.47558301608484849</v>
      </c>
      <c r="J158">
        <f t="shared" si="17"/>
        <v>1.4267370008113005E-2</v>
      </c>
      <c r="K158">
        <f t="shared" si="18"/>
        <v>0.40586786625181148</v>
      </c>
      <c r="R158">
        <f t="shared" si="19"/>
        <v>-0.90172762493333436</v>
      </c>
      <c r="S158">
        <f t="shared" si="20"/>
        <v>1.2685113671983197</v>
      </c>
    </row>
    <row r="159" spans="1:19" x14ac:dyDescent="0.25">
      <c r="A159">
        <v>537</v>
      </c>
      <c r="D159" s="1">
        <v>0.25106679999999998</v>
      </c>
      <c r="E159" s="1">
        <v>0.93209240000000004</v>
      </c>
      <c r="F159" s="1">
        <v>2.5694439999999999E-2</v>
      </c>
      <c r="G159">
        <f t="shared" si="14"/>
        <v>0.52839697467684255</v>
      </c>
      <c r="H159">
        <f t="shared" si="15"/>
        <v>0.13266293756179587</v>
      </c>
      <c r="I159">
        <f t="shared" si="16"/>
        <v>0.49251480427927741</v>
      </c>
      <c r="J159">
        <f t="shared" si="17"/>
        <v>1.3576864362015649E-2</v>
      </c>
      <c r="K159">
        <f t="shared" si="18"/>
        <v>0.41810460521005949</v>
      </c>
      <c r="R159">
        <f t="shared" si="19"/>
        <v>-0.87202362606640704</v>
      </c>
      <c r="S159">
        <f t="shared" si="20"/>
        <v>1.2637913289937841</v>
      </c>
    </row>
    <row r="160" spans="1:19" x14ac:dyDescent="0.25">
      <c r="A160">
        <v>538</v>
      </c>
      <c r="D160" s="1">
        <v>0.26399220000000001</v>
      </c>
      <c r="E160" s="1">
        <v>0.93992260000000005</v>
      </c>
      <c r="F160" s="1">
        <v>2.3787160000000002E-2</v>
      </c>
      <c r="G160">
        <f t="shared" si="14"/>
        <v>0.54197820624299187</v>
      </c>
      <c r="H160">
        <f t="shared" si="15"/>
        <v>0.14307801901814116</v>
      </c>
      <c r="I160">
        <f t="shared" si="16"/>
        <v>0.50941756475524913</v>
      </c>
      <c r="J160">
        <f t="shared" si="17"/>
        <v>1.2892122308415048E-2</v>
      </c>
      <c r="K160">
        <f t="shared" si="18"/>
        <v>0.43044972221973082</v>
      </c>
      <c r="R160">
        <f t="shared" si="19"/>
        <v>-0.84292475120366717</v>
      </c>
      <c r="S160">
        <f t="shared" si="20"/>
        <v>1.2590975862363998</v>
      </c>
    </row>
    <row r="161" spans="1:19" x14ac:dyDescent="0.25">
      <c r="A161">
        <v>539</v>
      </c>
      <c r="D161" s="1">
        <v>0.27710170000000001</v>
      </c>
      <c r="E161" s="1">
        <v>0.94722519999999999</v>
      </c>
      <c r="F161" s="1">
        <v>2.1989249999999998E-2</v>
      </c>
      <c r="G161">
        <f t="shared" si="14"/>
        <v>0.55557945739956593</v>
      </c>
      <c r="H161">
        <f t="shared" si="15"/>
        <v>0.15395201213049731</v>
      </c>
      <c r="I161">
        <f t="shared" si="16"/>
        <v>0.52625886265119537</v>
      </c>
      <c r="J161">
        <f t="shared" si="17"/>
        <v>1.2216775583623404E-2</v>
      </c>
      <c r="K161">
        <f t="shared" si="18"/>
        <v>0.44289396954569138</v>
      </c>
      <c r="R161">
        <f t="shared" si="19"/>
        <v>-0.81442488398290969</v>
      </c>
      <c r="S161">
        <f t="shared" si="20"/>
        <v>1.2544299439648372</v>
      </c>
    </row>
    <row r="162" spans="1:19" x14ac:dyDescent="0.25">
      <c r="A162">
        <v>540</v>
      </c>
      <c r="D162" s="1">
        <v>0.29039999999999999</v>
      </c>
      <c r="E162" s="1">
        <v>0.95399999999999996</v>
      </c>
      <c r="F162" s="1">
        <v>2.0299999999999999E-2</v>
      </c>
      <c r="G162">
        <f t="shared" si="14"/>
        <v>0.56918835615051544</v>
      </c>
      <c r="H162">
        <f t="shared" si="15"/>
        <v>0.16529229862610967</v>
      </c>
      <c r="I162">
        <f t="shared" si="16"/>
        <v>0.54300569176759172</v>
      </c>
      <c r="J162">
        <f t="shared" si="17"/>
        <v>1.1554523629855463E-2</v>
      </c>
      <c r="K162">
        <f t="shared" si="18"/>
        <v>0.45542784932836483</v>
      </c>
      <c r="R162">
        <f t="shared" si="19"/>
        <v>-0.78651797366857856</v>
      </c>
      <c r="S162">
        <f t="shared" si="20"/>
        <v>1.2497882090212911</v>
      </c>
    </row>
    <row r="163" spans="1:19" x14ac:dyDescent="0.25">
      <c r="A163">
        <v>541</v>
      </c>
      <c r="D163" s="1">
        <v>0.30389119999999997</v>
      </c>
      <c r="E163" s="1">
        <v>0.96025609999999995</v>
      </c>
      <c r="F163" s="1">
        <v>1.871805E-2</v>
      </c>
      <c r="G163">
        <f t="shared" si="14"/>
        <v>0.58279242126146913</v>
      </c>
      <c r="H163">
        <f t="shared" si="15"/>
        <v>0.17710548824805336</v>
      </c>
      <c r="I163">
        <f t="shared" si="16"/>
        <v>0.55962997755009536</v>
      </c>
      <c r="J163">
        <f t="shared" si="17"/>
        <v>1.0908737680793243E-2</v>
      </c>
      <c r="K163">
        <f t="shared" si="18"/>
        <v>0.46804162984617209</v>
      </c>
      <c r="R163">
        <f t="shared" si="19"/>
        <v>-0.75919803435778299</v>
      </c>
      <c r="S163">
        <f t="shared" si="20"/>
        <v>1.2451721900314965</v>
      </c>
    </row>
    <row r="164" spans="1:19" x14ac:dyDescent="0.25">
      <c r="A164">
        <v>542</v>
      </c>
      <c r="D164" s="1">
        <v>0.31757259999999998</v>
      </c>
      <c r="E164" s="1">
        <v>0.96600739999999996</v>
      </c>
      <c r="F164" s="1">
        <v>1.724036E-2</v>
      </c>
      <c r="G164">
        <f t="shared" si="14"/>
        <v>0.59637908599496969</v>
      </c>
      <c r="H164">
        <f t="shared" si="15"/>
        <v>0.18939365692504609</v>
      </c>
      <c r="I164">
        <f t="shared" si="16"/>
        <v>0.57610661027637711</v>
      </c>
      <c r="J164">
        <f t="shared" si="17"/>
        <v>1.0281790139024236E-2</v>
      </c>
      <c r="K164">
        <f t="shared" si="18"/>
        <v>0.48072536234579666</v>
      </c>
      <c r="R164">
        <f t="shared" si="19"/>
        <v>-0.73245914419716829</v>
      </c>
      <c r="S164">
        <f t="shared" si="20"/>
        <v>1.2405816973850043</v>
      </c>
    </row>
    <row r="165" spans="1:19" x14ac:dyDescent="0.25">
      <c r="A165">
        <v>543</v>
      </c>
      <c r="D165" s="1">
        <v>0.33143840000000002</v>
      </c>
      <c r="E165" s="1">
        <v>0.97126060000000003</v>
      </c>
      <c r="F165" s="1">
        <v>1.5863639999999998E-2</v>
      </c>
      <c r="G165">
        <f t="shared" si="14"/>
        <v>0.60993572197050749</v>
      </c>
      <c r="H165">
        <f t="shared" si="15"/>
        <v>0.20215611979274986</v>
      </c>
      <c r="I165">
        <f t="shared" si="16"/>
        <v>0.59240653528250831</v>
      </c>
      <c r="J165">
        <f t="shared" si="17"/>
        <v>9.6758007164802207E-3</v>
      </c>
      <c r="K165">
        <f t="shared" si="18"/>
        <v>0.49346889838841085</v>
      </c>
      <c r="R165">
        <f t="shared" si="19"/>
        <v>-0.70629544461048777</v>
      </c>
      <c r="S165">
        <f t="shared" si="20"/>
        <v>1.2360165432157089</v>
      </c>
    </row>
    <row r="166" spans="1:19" x14ac:dyDescent="0.25">
      <c r="A166">
        <v>544</v>
      </c>
      <c r="D166" s="1">
        <v>0.34548279999999998</v>
      </c>
      <c r="E166" s="1">
        <v>0.97602250000000002</v>
      </c>
      <c r="F166" s="1">
        <v>1.458461E-2</v>
      </c>
      <c r="G166">
        <f t="shared" si="14"/>
        <v>0.62344966307741467</v>
      </c>
      <c r="H166">
        <f t="shared" si="15"/>
        <v>0.21539113525904183</v>
      </c>
      <c r="I166">
        <f t="shared" si="16"/>
        <v>0.60850089878097602</v>
      </c>
      <c r="J166">
        <f t="shared" si="17"/>
        <v>9.0927701906154922E-3</v>
      </c>
      <c r="K166">
        <f t="shared" si="18"/>
        <v>0.50626190765878842</v>
      </c>
      <c r="R166">
        <f t="shared" si="19"/>
        <v>-0.68070113953669908</v>
      </c>
      <c r="S166">
        <f t="shared" si="20"/>
        <v>1.231476541382625</v>
      </c>
    </row>
    <row r="167" spans="1:19" x14ac:dyDescent="0.25">
      <c r="A167">
        <v>545</v>
      </c>
      <c r="D167" s="1">
        <v>0.35970000000000002</v>
      </c>
      <c r="E167" s="1">
        <v>0.98029999999999995</v>
      </c>
      <c r="F167" s="1">
        <v>1.34E-2</v>
      </c>
      <c r="G167">
        <f t="shared" si="14"/>
        <v>0.63690822936954983</v>
      </c>
      <c r="H167">
        <f t="shared" si="15"/>
        <v>0.2290958901042271</v>
      </c>
      <c r="I167">
        <f t="shared" si="16"/>
        <v>0.62436113725096964</v>
      </c>
      <c r="J167">
        <f t="shared" si="17"/>
        <v>8.5345702735519675E-3</v>
      </c>
      <c r="K167">
        <f t="shared" si="18"/>
        <v>0.51909389618323354</v>
      </c>
      <c r="R167">
        <f t="shared" si="19"/>
        <v>-0.65567049467843264</v>
      </c>
      <c r="S167">
        <f t="shared" si="20"/>
        <v>1.2269615074509166</v>
      </c>
    </row>
    <row r="168" spans="1:19" x14ac:dyDescent="0.25">
      <c r="A168">
        <v>546</v>
      </c>
      <c r="D168" s="1">
        <v>0.37408390000000002</v>
      </c>
      <c r="E168" s="1">
        <v>0.98409239999999998</v>
      </c>
      <c r="F168" s="1">
        <v>1.2307230000000001E-2</v>
      </c>
      <c r="G168">
        <f t="shared" si="14"/>
        <v>0.65029875087184408</v>
      </c>
      <c r="H168">
        <f t="shared" si="15"/>
        <v>0.24326629289126786</v>
      </c>
      <c r="I168">
        <f t="shared" si="16"/>
        <v>0.63995405846247511</v>
      </c>
      <c r="J168">
        <f t="shared" si="17"/>
        <v>8.0033762956924857E-3</v>
      </c>
      <c r="K168">
        <f t="shared" si="18"/>
        <v>0.53195422490150057</v>
      </c>
      <c r="R168">
        <f t="shared" si="19"/>
        <v>-0.63119783676067187</v>
      </c>
      <c r="S168">
        <f t="shared" si="20"/>
        <v>1.2224712586731628</v>
      </c>
    </row>
    <row r="169" spans="1:19" x14ac:dyDescent="0.25">
      <c r="A169">
        <v>547</v>
      </c>
      <c r="D169" s="1">
        <v>0.38863959999999997</v>
      </c>
      <c r="E169" s="1">
        <v>0.98741820000000002</v>
      </c>
      <c r="F169" s="1">
        <v>1.130188E-2</v>
      </c>
      <c r="G169">
        <f t="shared" si="14"/>
        <v>0.66360859123019744</v>
      </c>
      <c r="H169">
        <f t="shared" si="15"/>
        <v>0.25790457745226741</v>
      </c>
      <c r="I169">
        <f t="shared" si="16"/>
        <v>0.65525920065705734</v>
      </c>
      <c r="J169">
        <f t="shared" si="17"/>
        <v>7.5000246650527439E-3</v>
      </c>
      <c r="K169">
        <f t="shared" si="18"/>
        <v>0.54483212853735774</v>
      </c>
      <c r="R169">
        <f t="shared" si="19"/>
        <v>-0.60727755279948592</v>
      </c>
      <c r="S169">
        <f t="shared" si="20"/>
        <v>1.2180056139708646</v>
      </c>
    </row>
    <row r="170" spans="1:19" x14ac:dyDescent="0.25">
      <c r="A170">
        <v>548</v>
      </c>
      <c r="D170" s="1">
        <v>0.40337840000000003</v>
      </c>
      <c r="E170" s="1">
        <v>0.99031279999999999</v>
      </c>
      <c r="F170" s="1">
        <v>1.0377920000000001E-2</v>
      </c>
      <c r="G170">
        <f t="shared" si="14"/>
        <v>0.67682517113785079</v>
      </c>
      <c r="H170">
        <f t="shared" si="15"/>
        <v>0.27301665461331243</v>
      </c>
      <c r="I170">
        <f t="shared" si="16"/>
        <v>0.67026863034000417</v>
      </c>
      <c r="J170">
        <f t="shared" si="17"/>
        <v>7.024037480054925E-3</v>
      </c>
      <c r="K170">
        <f t="shared" si="18"/>
        <v>0.55771673471213523</v>
      </c>
      <c r="R170">
        <f t="shared" si="19"/>
        <v>-0.58390408938066896</v>
      </c>
      <c r="S170">
        <f t="shared" si="20"/>
        <v>1.2135643939161933</v>
      </c>
    </row>
    <row r="171" spans="1:19" x14ac:dyDescent="0.25">
      <c r="A171">
        <v>549</v>
      </c>
      <c r="D171" s="1">
        <v>0.4183115</v>
      </c>
      <c r="E171" s="1">
        <v>0.99281160000000002</v>
      </c>
      <c r="F171" s="1">
        <v>9.5293059999999995E-3</v>
      </c>
      <c r="G171">
        <f t="shared" si="14"/>
        <v>0.68993599147324836</v>
      </c>
      <c r="H171">
        <f t="shared" si="15"/>
        <v>0.28860815949716173</v>
      </c>
      <c r="I171">
        <f t="shared" si="16"/>
        <v>0.68497645559214204</v>
      </c>
      <c r="J171">
        <f t="shared" si="17"/>
        <v>6.5746111831619745E-3</v>
      </c>
      <c r="K171">
        <f t="shared" si="18"/>
        <v>0.57059708324553537</v>
      </c>
      <c r="R171">
        <f t="shared" si="19"/>
        <v>-0.56107195194812731</v>
      </c>
      <c r="S171">
        <f t="shared" si="20"/>
        <v>1.209147420713961</v>
      </c>
    </row>
    <row r="172" spans="1:19" x14ac:dyDescent="0.25">
      <c r="A172">
        <v>550</v>
      </c>
      <c r="D172" s="1">
        <v>0.4334499</v>
      </c>
      <c r="E172" s="1">
        <v>0.99495009999999995</v>
      </c>
      <c r="F172" s="1">
        <v>8.7499989999999996E-3</v>
      </c>
      <c r="G172">
        <f t="shared" si="14"/>
        <v>0.7029286560865039</v>
      </c>
      <c r="H172">
        <f t="shared" si="15"/>
        <v>0.30468435568782953</v>
      </c>
      <c r="I172">
        <f t="shared" si="16"/>
        <v>0.6993789366661326</v>
      </c>
      <c r="J172">
        <f t="shared" si="17"/>
        <v>6.1506250378282525E-3</v>
      </c>
      <c r="K172">
        <f t="shared" si="18"/>
        <v>0.58346214558810738</v>
      </c>
      <c r="R172">
        <f t="shared" si="19"/>
        <v>-0.53877570410187314</v>
      </c>
      <c r="S172">
        <f t="shared" si="20"/>
        <v>1.2047545181838299</v>
      </c>
    </row>
    <row r="173" spans="1:19" x14ac:dyDescent="0.25">
      <c r="A173">
        <v>551</v>
      </c>
      <c r="D173" s="1">
        <v>0.44879530000000001</v>
      </c>
      <c r="E173" s="1">
        <v>0.99671080000000001</v>
      </c>
      <c r="F173" s="1">
        <v>8.0351999999999993E-3</v>
      </c>
      <c r="G173">
        <f t="shared" si="14"/>
        <v>0.7157908941738782</v>
      </c>
      <c r="H173">
        <f t="shared" si="15"/>
        <v>0.32124358908803391</v>
      </c>
      <c r="I173">
        <f t="shared" si="16"/>
        <v>0.71343651476476144</v>
      </c>
      <c r="J173">
        <f t="shared" si="17"/>
        <v>5.7515229928659459E-3</v>
      </c>
      <c r="K173">
        <f t="shared" si="18"/>
        <v>0.59630084433015129</v>
      </c>
      <c r="R173">
        <f t="shared" si="19"/>
        <v>-0.5170099669054774</v>
      </c>
      <c r="S173">
        <f t="shared" si="20"/>
        <v>1.2003855117427427</v>
      </c>
    </row>
    <row r="174" spans="1:19" x14ac:dyDescent="0.25">
      <c r="A174">
        <v>552</v>
      </c>
      <c r="D174" s="1">
        <v>0.46433600000000003</v>
      </c>
      <c r="E174" s="1">
        <v>0.99809829999999999</v>
      </c>
      <c r="F174" s="1">
        <v>7.3816000000000003E-3</v>
      </c>
      <c r="G174">
        <f t="shared" si="14"/>
        <v>0.72851058218216969</v>
      </c>
      <c r="H174">
        <f t="shared" si="15"/>
        <v>0.33827368968813998</v>
      </c>
      <c r="I174">
        <f t="shared" si="16"/>
        <v>0.72712517360803386</v>
      </c>
      <c r="J174">
        <f t="shared" si="17"/>
        <v>5.3775737134359042E-3</v>
      </c>
      <c r="K174">
        <f t="shared" si="18"/>
        <v>0.60910207273236916</v>
      </c>
      <c r="R174">
        <f t="shared" si="19"/>
        <v>-0.49576941820283643</v>
      </c>
      <c r="S174">
        <f t="shared" si="20"/>
        <v>1.1960402283875775</v>
      </c>
    </row>
    <row r="175" spans="1:19" x14ac:dyDescent="0.25">
      <c r="A175">
        <v>553</v>
      </c>
      <c r="D175" s="1">
        <v>0.48006399999999999</v>
      </c>
      <c r="E175" s="1">
        <v>0.999112</v>
      </c>
      <c r="F175" s="1">
        <v>6.7853999999999996E-3</v>
      </c>
      <c r="G175">
        <f t="shared" si="14"/>
        <v>0.74107576518756113</v>
      </c>
      <c r="H175">
        <f t="shared" si="15"/>
        <v>0.35576379613900133</v>
      </c>
      <c r="I175">
        <f t="shared" si="16"/>
        <v>0.74041768990807455</v>
      </c>
      <c r="J175">
        <f t="shared" si="17"/>
        <v>5.0284954971036768E-3</v>
      </c>
      <c r="K175">
        <f t="shared" si="18"/>
        <v>0.62185471422433258</v>
      </c>
      <c r="R175">
        <f t="shared" si="19"/>
        <v>-0.47504879194411648</v>
      </c>
      <c r="S175">
        <f t="shared" si="20"/>
        <v>1.1917184966780197</v>
      </c>
    </row>
    <row r="176" spans="1:19" x14ac:dyDescent="0.25">
      <c r="A176">
        <v>554</v>
      </c>
      <c r="D176" s="1">
        <v>0.4959713</v>
      </c>
      <c r="E176" s="1">
        <v>0.99974819999999998</v>
      </c>
      <c r="F176" s="1">
        <v>6.2427999999999997E-3</v>
      </c>
      <c r="G176">
        <f t="shared" si="14"/>
        <v>0.75347467769628718</v>
      </c>
      <c r="H176">
        <f t="shared" si="15"/>
        <v>0.37370181541410857</v>
      </c>
      <c r="I176">
        <f t="shared" si="16"/>
        <v>0.75328495277244323</v>
      </c>
      <c r="J176">
        <f t="shared" si="17"/>
        <v>4.703791717922381E-3</v>
      </c>
      <c r="K176">
        <f t="shared" si="18"/>
        <v>0.63454766181778621</v>
      </c>
      <c r="R176">
        <f t="shared" si="19"/>
        <v>-0.45484287752073421</v>
      </c>
      <c r="S176">
        <f t="shared" si="20"/>
        <v>1.187420146719651</v>
      </c>
    </row>
    <row r="177" spans="1:19" x14ac:dyDescent="0.25">
      <c r="A177">
        <v>555</v>
      </c>
      <c r="D177" s="1">
        <v>0.51205009999999995</v>
      </c>
      <c r="E177" s="1">
        <v>1</v>
      </c>
      <c r="F177" s="1">
        <v>5.7499990000000004E-3</v>
      </c>
      <c r="G177">
        <f t="shared" si="14"/>
        <v>0.76569576381741755</v>
      </c>
      <c r="H177">
        <f t="shared" si="15"/>
        <v>0.39207459243228499</v>
      </c>
      <c r="I177">
        <f t="shared" si="16"/>
        <v>0.76569576381741755</v>
      </c>
      <c r="J177">
        <f t="shared" si="17"/>
        <v>4.4027498762543877E-3</v>
      </c>
      <c r="K177">
        <f t="shared" si="18"/>
        <v>0.647169837382924</v>
      </c>
      <c r="R177">
        <f t="shared" si="19"/>
        <v>-0.43514651910923791</v>
      </c>
      <c r="S177">
        <f t="shared" si="20"/>
        <v>1.1831450101472558</v>
      </c>
    </row>
    <row r="178" spans="1:19" x14ac:dyDescent="0.25">
      <c r="A178">
        <v>556</v>
      </c>
      <c r="D178" s="1">
        <v>0.52829590000000004</v>
      </c>
      <c r="E178" s="1">
        <v>0.99985670000000004</v>
      </c>
      <c r="F178" s="1">
        <v>5.3036000000000003E-3</v>
      </c>
      <c r="G178">
        <f t="shared" si="14"/>
        <v>0.77772769676110987</v>
      </c>
      <c r="H178">
        <f t="shared" si="15"/>
        <v>0.41087035351533763</v>
      </c>
      <c r="I178">
        <f t="shared" si="16"/>
        <v>0.77761624838216403</v>
      </c>
      <c r="J178">
        <f t="shared" si="17"/>
        <v>4.1247566125422229E-3</v>
      </c>
      <c r="K178">
        <f t="shared" si="18"/>
        <v>0.65971021073707359</v>
      </c>
      <c r="R178">
        <f t="shared" si="19"/>
        <v>-0.4159546150239587</v>
      </c>
      <c r="S178">
        <f t="shared" si="20"/>
        <v>1.1788929201083291</v>
      </c>
    </row>
    <row r="179" spans="1:19" x14ac:dyDescent="0.25">
      <c r="A179">
        <v>557</v>
      </c>
      <c r="D179" s="1">
        <v>0.54469160000000005</v>
      </c>
      <c r="E179" s="1">
        <v>0.99930459999999999</v>
      </c>
      <c r="F179" s="1">
        <v>4.8998000000000002E-3</v>
      </c>
      <c r="G179">
        <f t="shared" si="14"/>
        <v>0.78955939761886196</v>
      </c>
      <c r="H179">
        <f t="shared" si="15"/>
        <v>0.43006637158405414</v>
      </c>
      <c r="I179">
        <f t="shared" si="16"/>
        <v>0.78901033801375775</v>
      </c>
      <c r="J179">
        <f t="shared" si="17"/>
        <v>3.8686831364529001E-3</v>
      </c>
      <c r="K179">
        <f t="shared" si="18"/>
        <v>0.67215781849667877</v>
      </c>
      <c r="R179">
        <f t="shared" si="19"/>
        <v>-0.39726211707829501</v>
      </c>
      <c r="S179">
        <f t="shared" si="20"/>
        <v>1.1746637112468004</v>
      </c>
    </row>
    <row r="180" spans="1:19" x14ac:dyDescent="0.25">
      <c r="A180">
        <v>558</v>
      </c>
      <c r="D180" s="1">
        <v>0.56120939999999997</v>
      </c>
      <c r="E180" s="1">
        <v>0.99832549999999998</v>
      </c>
      <c r="F180" s="1">
        <v>4.5342000000000004E-3</v>
      </c>
      <c r="G180">
        <f t="shared" si="14"/>
        <v>0.80118005338551479</v>
      </c>
      <c r="H180">
        <f t="shared" si="15"/>
        <v>0.44962977705245272</v>
      </c>
      <c r="I180">
        <f t="shared" si="16"/>
        <v>0.79983847738612068</v>
      </c>
      <c r="J180">
        <f t="shared" si="17"/>
        <v>3.6327105980606014E-3</v>
      </c>
      <c r="K180">
        <f t="shared" si="18"/>
        <v>0.68450178264507255</v>
      </c>
      <c r="R180">
        <f t="shared" si="19"/>
        <v>-0.37906402995450811</v>
      </c>
      <c r="S180">
        <f t="shared" si="20"/>
        <v>1.1704572196869532</v>
      </c>
    </row>
    <row r="181" spans="1:19" x14ac:dyDescent="0.25">
      <c r="A181">
        <v>559</v>
      </c>
      <c r="D181" s="1">
        <v>0.57782149999999999</v>
      </c>
      <c r="E181" s="1">
        <v>0.99689870000000003</v>
      </c>
      <c r="F181" s="1">
        <v>4.2024000000000002E-3</v>
      </c>
      <c r="G181">
        <f t="shared" si="14"/>
        <v>0.81257913418609973</v>
      </c>
      <c r="H181">
        <f t="shared" si="15"/>
        <v>0.46952569418411344</v>
      </c>
      <c r="I181">
        <f t="shared" si="16"/>
        <v>0.81005908251724845</v>
      </c>
      <c r="J181">
        <f t="shared" si="17"/>
        <v>3.4147825535036655E-3</v>
      </c>
      <c r="K181">
        <f t="shared" si="18"/>
        <v>0.69673132877028188</v>
      </c>
      <c r="R181">
        <f t="shared" si="19"/>
        <v>-0.36135541058189463</v>
      </c>
      <c r="S181">
        <f t="shared" si="20"/>
        <v>1.1662732830175544</v>
      </c>
    </row>
    <row r="182" spans="1:19" x14ac:dyDescent="0.25">
      <c r="A182">
        <v>560</v>
      </c>
      <c r="D182" s="1">
        <v>0.59450000000000003</v>
      </c>
      <c r="E182" s="1">
        <v>0.995</v>
      </c>
      <c r="F182" s="1">
        <v>3.8999999999999998E-3</v>
      </c>
      <c r="G182">
        <f t="shared" si="14"/>
        <v>0.82374640967396062</v>
      </c>
      <c r="H182">
        <f t="shared" si="15"/>
        <v>0.48971724055116961</v>
      </c>
      <c r="I182">
        <f t="shared" si="16"/>
        <v>0.81962767762559086</v>
      </c>
      <c r="J182">
        <f t="shared" si="17"/>
        <v>3.2126109977284462E-3</v>
      </c>
      <c r="K182">
        <f t="shared" si="18"/>
        <v>0.70883580392897294</v>
      </c>
      <c r="R182">
        <f t="shared" si="19"/>
        <v>-0.34413136752321627</v>
      </c>
      <c r="S182">
        <f t="shared" si="20"/>
        <v>1.1621117402761754</v>
      </c>
    </row>
    <row r="183" spans="1:19" x14ac:dyDescent="0.25">
      <c r="A183">
        <v>561</v>
      </c>
      <c r="D183" s="1">
        <v>0.61122089999999996</v>
      </c>
      <c r="E183" s="1">
        <v>0.9926005</v>
      </c>
      <c r="F183" s="1">
        <v>3.6232E-3</v>
      </c>
      <c r="G183">
        <f t="shared" si="14"/>
        <v>0.83467196457000026</v>
      </c>
      <c r="H183">
        <f t="shared" si="15"/>
        <v>0.51016894938924362</v>
      </c>
      <c r="I183">
        <f t="shared" si="16"/>
        <v>0.82849580936816458</v>
      </c>
      <c r="J183">
        <f t="shared" si="17"/>
        <v>3.0241834620300251E-3</v>
      </c>
      <c r="K183">
        <f t="shared" si="18"/>
        <v>0.72080469409463788</v>
      </c>
      <c r="R183">
        <f t="shared" si="19"/>
        <v>-0.32738706036926146</v>
      </c>
      <c r="S183">
        <f t="shared" si="20"/>
        <v>1.1579724319337079</v>
      </c>
    </row>
    <row r="184" spans="1:19" x14ac:dyDescent="0.25">
      <c r="A184">
        <v>562</v>
      </c>
      <c r="D184" s="1">
        <v>0.62797579999999997</v>
      </c>
      <c r="E184" s="1">
        <v>0.98974260000000003</v>
      </c>
      <c r="F184" s="1">
        <v>3.3706000000000001E-3</v>
      </c>
      <c r="G184">
        <f t="shared" si="14"/>
        <v>0.84534621331631921</v>
      </c>
      <c r="H184">
        <f t="shared" si="15"/>
        <v>0.53085696458428622</v>
      </c>
      <c r="I184">
        <f t="shared" si="16"/>
        <v>0.8366751590678484</v>
      </c>
      <c r="J184">
        <f t="shared" si="17"/>
        <v>2.8493239466039857E-3</v>
      </c>
      <c r="K184">
        <f t="shared" si="18"/>
        <v>0.73262764115021339</v>
      </c>
      <c r="R184">
        <f t="shared" si="19"/>
        <v>-0.31111769914141801</v>
      </c>
      <c r="S184">
        <f t="shared" si="20"/>
        <v>1.1538551998790811</v>
      </c>
    </row>
    <row r="185" spans="1:19" x14ac:dyDescent="0.25">
      <c r="A185">
        <v>563</v>
      </c>
      <c r="D185" s="1">
        <v>0.64476020000000001</v>
      </c>
      <c r="E185" s="1">
        <v>0.9864444</v>
      </c>
      <c r="F185" s="1">
        <v>3.1413999999999999E-3</v>
      </c>
      <c r="G185">
        <f t="shared" si="14"/>
        <v>0.85575991382092254</v>
      </c>
      <c r="H185">
        <f t="shared" si="15"/>
        <v>0.55175993318716077</v>
      </c>
      <c r="I185">
        <f t="shared" si="16"/>
        <v>0.84415957473313163</v>
      </c>
      <c r="J185">
        <f t="shared" si="17"/>
        <v>2.6882841932770458E-3</v>
      </c>
      <c r="K185">
        <f t="shared" si="18"/>
        <v>0.74429445938751038</v>
      </c>
      <c r="R185">
        <f t="shared" si="19"/>
        <v>-0.29531854370214067</v>
      </c>
      <c r="S185">
        <f t="shared" si="20"/>
        <v>1.1497598874041579</v>
      </c>
    </row>
    <row r="186" spans="1:19" x14ac:dyDescent="0.25">
      <c r="A186">
        <v>564</v>
      </c>
      <c r="D186" s="1">
        <v>0.66156970000000004</v>
      </c>
      <c r="E186" s="1">
        <v>0.98272409999999999</v>
      </c>
      <c r="F186" s="1">
        <v>2.9348E-3</v>
      </c>
      <c r="G186">
        <f t="shared" si="14"/>
        <v>0.86590418027361016</v>
      </c>
      <c r="H186">
        <f t="shared" si="15"/>
        <v>0.57285596877235823</v>
      </c>
      <c r="I186">
        <f t="shared" si="16"/>
        <v>0.85094490624562125</v>
      </c>
      <c r="J186">
        <f t="shared" si="17"/>
        <v>2.5412555882669912E-3</v>
      </c>
      <c r="K186">
        <f t="shared" si="18"/>
        <v>0.75579515147810206</v>
      </c>
      <c r="R186">
        <f t="shared" si="19"/>
        <v>-0.27998490317319175</v>
      </c>
      <c r="S186">
        <f t="shared" si="20"/>
        <v>1.145686339188825</v>
      </c>
    </row>
    <row r="187" spans="1:19" x14ac:dyDescent="0.25">
      <c r="A187">
        <v>565</v>
      </c>
      <c r="D187" s="1">
        <v>0.6784</v>
      </c>
      <c r="E187" s="1">
        <v>0.97860000000000003</v>
      </c>
      <c r="F187" s="1">
        <v>2.7499989999999999E-3</v>
      </c>
      <c r="G187">
        <f t="shared" si="14"/>
        <v>0.87577049501653415</v>
      </c>
      <c r="H187">
        <f t="shared" si="15"/>
        <v>0.59412270381921672</v>
      </c>
      <c r="I187">
        <f t="shared" si="16"/>
        <v>0.85702900642318036</v>
      </c>
      <c r="J187">
        <f t="shared" si="17"/>
        <v>2.4083679855249739E-3</v>
      </c>
      <c r="K187">
        <f t="shared" si="18"/>
        <v>0.76711992388264882</v>
      </c>
      <c r="R187">
        <f t="shared" si="19"/>
        <v>-0.26511213536154576</v>
      </c>
      <c r="S187">
        <f t="shared" si="20"/>
        <v>1.1416344012862665</v>
      </c>
    </row>
    <row r="188" spans="1:19" x14ac:dyDescent="0.25">
      <c r="A188">
        <v>566</v>
      </c>
      <c r="D188" s="1">
        <v>0.69523919999999995</v>
      </c>
      <c r="E188" s="1">
        <v>0.9740837</v>
      </c>
      <c r="F188" s="1">
        <v>2.5852000000000002E-3</v>
      </c>
      <c r="G188">
        <f t="shared" si="14"/>
        <v>0.88535071945627164</v>
      </c>
      <c r="H188">
        <f t="shared" si="15"/>
        <v>0.61553052591420265</v>
      </c>
      <c r="I188">
        <f t="shared" si="16"/>
        <v>0.86240570460562704</v>
      </c>
      <c r="J188">
        <f t="shared" si="17"/>
        <v>2.2888086799383537E-3</v>
      </c>
      <c r="K188">
        <f t="shared" si="18"/>
        <v>0.77825920166804163</v>
      </c>
      <c r="R188">
        <f t="shared" si="19"/>
        <v>-0.25069564619283974</v>
      </c>
      <c r="S188">
        <f t="shared" si="20"/>
        <v>1.1376039211084186</v>
      </c>
    </row>
    <row r="189" spans="1:19" x14ac:dyDescent="0.25">
      <c r="A189">
        <v>567</v>
      </c>
      <c r="D189" s="1">
        <v>0.71205859999999999</v>
      </c>
      <c r="E189" s="1">
        <v>0.96917120000000001</v>
      </c>
      <c r="F189" s="1">
        <v>2.4386E-3</v>
      </c>
      <c r="G189">
        <f t="shared" si="14"/>
        <v>0.89463710400756113</v>
      </c>
      <c r="H189">
        <f t="shared" si="15"/>
        <v>0.63703404378767836</v>
      </c>
      <c r="I189">
        <f t="shared" si="16"/>
        <v>0.86705651565553288</v>
      </c>
      <c r="J189">
        <f t="shared" si="17"/>
        <v>2.1816620418328384E-3</v>
      </c>
      <c r="K189">
        <f t="shared" si="18"/>
        <v>0.78920364270417986</v>
      </c>
      <c r="R189">
        <f t="shared" si="19"/>
        <v>-0.23673088915226126</v>
      </c>
      <c r="S189">
        <f t="shared" si="20"/>
        <v>1.1335947474116022</v>
      </c>
    </row>
    <row r="190" spans="1:19" x14ac:dyDescent="0.25">
      <c r="A190">
        <v>568</v>
      </c>
      <c r="D190" s="1">
        <v>0.72882840000000004</v>
      </c>
      <c r="E190" s="1">
        <v>0.96385679999999996</v>
      </c>
      <c r="F190" s="1">
        <v>2.3094000000000001E-3</v>
      </c>
      <c r="G190">
        <f t="shared" si="14"/>
        <v>0.90362229706208941</v>
      </c>
      <c r="H190">
        <f t="shared" si="15"/>
        <v>0.65858559297208741</v>
      </c>
      <c r="I190">
        <f t="shared" si="16"/>
        <v>0.8709624956549149</v>
      </c>
      <c r="J190">
        <f t="shared" si="17"/>
        <v>2.0868253328351891E-3</v>
      </c>
      <c r="K190">
        <f t="shared" si="18"/>
        <v>0.79994415121467644</v>
      </c>
      <c r="R190">
        <f t="shared" si="19"/>
        <v>-0.22321336473276426</v>
      </c>
      <c r="S190">
        <f t="shared" si="20"/>
        <v>1.1296067302823363</v>
      </c>
    </row>
    <row r="191" spans="1:19" x14ac:dyDescent="0.25">
      <c r="A191">
        <v>569</v>
      </c>
      <c r="D191" s="1">
        <v>0.74551880000000004</v>
      </c>
      <c r="E191" s="1">
        <v>0.95813490000000001</v>
      </c>
      <c r="F191" s="1">
        <v>2.1968000000000001E-3</v>
      </c>
      <c r="G191">
        <f t="shared" si="14"/>
        <v>0.91229935297888742</v>
      </c>
      <c r="H191">
        <f t="shared" si="15"/>
        <v>0.6801363188735966</v>
      </c>
      <c r="I191">
        <f t="shared" si="16"/>
        <v>0.87410584933649105</v>
      </c>
      <c r="J191">
        <f t="shared" si="17"/>
        <v>2.0041392186240198E-3</v>
      </c>
      <c r="K191">
        <f t="shared" si="18"/>
        <v>0.81047189065828706</v>
      </c>
      <c r="R191">
        <f t="shared" si="19"/>
        <v>-0.21013861989050375</v>
      </c>
      <c r="S191">
        <f t="shared" si="20"/>
        <v>1.125639721123324</v>
      </c>
    </row>
    <row r="192" spans="1:19" x14ac:dyDescent="0.25">
      <c r="A192">
        <v>570</v>
      </c>
      <c r="D192" s="1">
        <v>0.7621</v>
      </c>
      <c r="E192" s="1">
        <v>0.95199999999999996</v>
      </c>
      <c r="F192" s="1">
        <v>2.0999999999999999E-3</v>
      </c>
      <c r="G192">
        <f t="shared" si="14"/>
        <v>0.92066173909596882</v>
      </c>
      <c r="H192">
        <f t="shared" si="15"/>
        <v>0.70163631136503779</v>
      </c>
      <c r="I192">
        <f t="shared" si="16"/>
        <v>0.87646997561936224</v>
      </c>
      <c r="J192">
        <f t="shared" si="17"/>
        <v>1.9333896521015344E-3</v>
      </c>
      <c r="K192">
        <f t="shared" si="18"/>
        <v>0.82077829592036999</v>
      </c>
      <c r="R192">
        <f t="shared" si="19"/>
        <v>-0.19750224750738529</v>
      </c>
      <c r="S192">
        <f t="shared" si="20"/>
        <v>1.1216935726396076</v>
      </c>
    </row>
    <row r="193" spans="1:19" x14ac:dyDescent="0.25">
      <c r="A193">
        <v>571</v>
      </c>
      <c r="D193" s="1">
        <v>0.77854319999999999</v>
      </c>
      <c r="E193" s="1">
        <v>0.94545040000000002</v>
      </c>
      <c r="F193" s="1">
        <v>2.0177329999999999E-3</v>
      </c>
      <c r="G193">
        <f t="shared" si="14"/>
        <v>0.92870334176584957</v>
      </c>
      <c r="H193">
        <f t="shared" si="15"/>
        <v>0.72303567154907822</v>
      </c>
      <c r="I193">
        <f t="shared" si="16"/>
        <v>0.87804294595385923</v>
      </c>
      <c r="J193">
        <f t="shared" si="17"/>
        <v>1.8738753798912327E-3</v>
      </c>
      <c r="K193">
        <f t="shared" si="18"/>
        <v>0.83085508479619874</v>
      </c>
      <c r="R193">
        <f t="shared" si="19"/>
        <v>-0.18529988586062382</v>
      </c>
      <c r="S193">
        <f t="shared" si="20"/>
        <v>1.1177681388248977</v>
      </c>
    </row>
    <row r="194" spans="1:19" x14ac:dyDescent="0.25">
      <c r="A194">
        <v>572</v>
      </c>
      <c r="D194" s="1">
        <v>0.79482560000000002</v>
      </c>
      <c r="E194" s="1">
        <v>0.93849919999999998</v>
      </c>
      <c r="F194" s="1">
        <v>1.9482E-3</v>
      </c>
      <c r="G194">
        <f t="shared" si="14"/>
        <v>0.93641847142046108</v>
      </c>
      <c r="H194">
        <f t="shared" si="15"/>
        <v>0.74428937339785084</v>
      </c>
      <c r="I194">
        <f t="shared" si="16"/>
        <v>0.87882798629332559</v>
      </c>
      <c r="J194">
        <f t="shared" si="17"/>
        <v>1.8243304660213423E-3</v>
      </c>
      <c r="K194">
        <f t="shared" si="18"/>
        <v>0.84069426875046283</v>
      </c>
      <c r="R194">
        <f t="shared" si="19"/>
        <v>-0.17352721809920973</v>
      </c>
      <c r="S194">
        <f t="shared" si="20"/>
        <v>1.1138632749480673</v>
      </c>
    </row>
    <row r="195" spans="1:19" x14ac:dyDescent="0.25">
      <c r="A195">
        <v>573</v>
      </c>
      <c r="D195" s="1">
        <v>0.81092640000000005</v>
      </c>
      <c r="E195" s="1">
        <v>0.93116279999999996</v>
      </c>
      <c r="F195" s="1">
        <v>1.8898000000000001E-3</v>
      </c>
      <c r="G195">
        <f t="shared" ref="G195:G258" si="21">(B$2/A195)*(B$2/A195)*K195</f>
        <v>0.94380186667375621</v>
      </c>
      <c r="H195">
        <f t="shared" ref="H195:H258" si="22">G195*D195</f>
        <v>0.76535385005502909</v>
      </c>
      <c r="I195">
        <f t="shared" ref="I195:I258" si="23">G195*E195</f>
        <v>0.87883318881716144</v>
      </c>
      <c r="J195">
        <f t="shared" ref="J195:J258" si="24">G195*F195</f>
        <v>1.7835967676400645E-3</v>
      </c>
      <c r="K195">
        <f t="shared" ref="K195:K258" si="25">EXP(R195)</f>
        <v>0.85028816293977838</v>
      </c>
      <c r="R195">
        <f t="shared" ref="R195:R258" si="26">-(((B$2-A195)/(C$2*A195))^2)</f>
        <v>-0.16217997172718251</v>
      </c>
      <c r="S195">
        <f t="shared" ref="S195:S258" si="27">(B$2/A195)*(B$2/A195)</f>
        <v>1.1099788375398105</v>
      </c>
    </row>
    <row r="196" spans="1:19" x14ac:dyDescent="0.25">
      <c r="A196">
        <v>574</v>
      </c>
      <c r="D196" s="1">
        <v>0.82682480000000003</v>
      </c>
      <c r="E196" s="1">
        <v>0.92345759999999999</v>
      </c>
      <c r="F196" s="1">
        <v>1.8409329999999999E-3</v>
      </c>
      <c r="G196">
        <f t="shared" si="21"/>
        <v>0.95084869747296819</v>
      </c>
      <c r="H196">
        <f t="shared" si="22"/>
        <v>0.78618528411834743</v>
      </c>
      <c r="I196">
        <f t="shared" si="23"/>
        <v>0.8780684561315133</v>
      </c>
      <c r="J196">
        <f t="shared" si="24"/>
        <v>1.7504487451850037E-3</v>
      </c>
      <c r="K196">
        <f t="shared" si="25"/>
        <v>0.85962939548750206</v>
      </c>
      <c r="R196">
        <f t="shared" si="26"/>
        <v>-0.15125391809361047</v>
      </c>
      <c r="S196">
        <f t="shared" si="27"/>
        <v>1.1061146843794645</v>
      </c>
    </row>
    <row r="197" spans="1:19" x14ac:dyDescent="0.25">
      <c r="A197">
        <v>575</v>
      </c>
      <c r="D197" s="1">
        <v>0.84250000000000003</v>
      </c>
      <c r="E197" s="1">
        <v>0.91539999999999999</v>
      </c>
      <c r="F197" s="1">
        <v>1.8E-3</v>
      </c>
      <c r="G197">
        <f t="shared" si="21"/>
        <v>0.95755456731202038</v>
      </c>
      <c r="H197">
        <f t="shared" si="22"/>
        <v>0.80673972296037721</v>
      </c>
      <c r="I197">
        <f t="shared" si="23"/>
        <v>0.87654545091742342</v>
      </c>
      <c r="J197">
        <f t="shared" si="24"/>
        <v>1.7235982211616365E-3</v>
      </c>
      <c r="K197">
        <f t="shared" si="25"/>
        <v>0.86871091600256889</v>
      </c>
      <c r="R197">
        <f t="shared" si="26"/>
        <v>-0.14074487188918183</v>
      </c>
      <c r="S197">
        <f t="shared" si="27"/>
        <v>1.1022706744819917</v>
      </c>
    </row>
    <row r="198" spans="1:19" x14ac:dyDescent="0.25">
      <c r="A198">
        <v>576</v>
      </c>
      <c r="D198" s="1">
        <v>0.85793249999999999</v>
      </c>
      <c r="E198" s="1">
        <v>0.90700639999999999</v>
      </c>
      <c r="F198" s="1">
        <v>1.766267E-3</v>
      </c>
      <c r="G198">
        <f t="shared" si="21"/>
        <v>0.96391551452299074</v>
      </c>
      <c r="H198">
        <f t="shared" si="22"/>
        <v>0.82697444716349577</v>
      </c>
      <c r="I198">
        <f t="shared" si="23"/>
        <v>0.87427754073164554</v>
      </c>
      <c r="J198">
        <f t="shared" si="24"/>
        <v>1.7025321640899793E-3</v>
      </c>
      <c r="K198">
        <f t="shared" si="25"/>
        <v>0.87752600333646469</v>
      </c>
      <c r="R198">
        <f t="shared" si="26"/>
        <v>-0.13064869064930901</v>
      </c>
      <c r="S198">
        <f t="shared" si="27"/>
        <v>1.098446668085119</v>
      </c>
    </row>
    <row r="199" spans="1:19" x14ac:dyDescent="0.25">
      <c r="A199">
        <v>577</v>
      </c>
      <c r="D199" s="1">
        <v>0.87308160000000001</v>
      </c>
      <c r="E199" s="1">
        <v>0.8982772</v>
      </c>
      <c r="F199" s="1">
        <v>1.7378000000000001E-3</v>
      </c>
      <c r="G199">
        <f t="shared" si="21"/>
        <v>0.96992801266381989</v>
      </c>
      <c r="H199">
        <f t="shared" si="22"/>
        <v>0.84682630118134816</v>
      </c>
      <c r="I199">
        <f t="shared" si="23"/>
        <v>0.87126421941722065</v>
      </c>
      <c r="J199">
        <f t="shared" si="24"/>
        <v>1.6855409004071862E-3</v>
      </c>
      <c r="K199">
        <f t="shared" si="25"/>
        <v>0.88606827257478316</v>
      </c>
      <c r="R199">
        <f t="shared" si="26"/>
        <v>-0.12096127426365257</v>
      </c>
      <c r="S199">
        <f t="shared" si="27"/>
        <v>1.0946425266366357</v>
      </c>
    </row>
    <row r="200" spans="1:19" x14ac:dyDescent="0.25">
      <c r="A200">
        <v>578</v>
      </c>
      <c r="D200" s="1">
        <v>0.88789439999999997</v>
      </c>
      <c r="E200" s="1">
        <v>0.88920480000000002</v>
      </c>
      <c r="F200" s="1">
        <v>1.7112E-3</v>
      </c>
      <c r="G200">
        <f t="shared" si="21"/>
        <v>0.97558897002257738</v>
      </c>
      <c r="H200">
        <f t="shared" si="22"/>
        <v>0.8662199831848143</v>
      </c>
      <c r="I200">
        <f t="shared" si="23"/>
        <v>0.8674983949711319</v>
      </c>
      <c r="J200">
        <f t="shared" si="24"/>
        <v>1.6694278455026343E-3</v>
      </c>
      <c r="K200">
        <f t="shared" si="25"/>
        <v>0.89433168126209284</v>
      </c>
      <c r="R200">
        <f t="shared" si="26"/>
        <v>-0.1116785644919723</v>
      </c>
      <c r="S200">
        <f t="shared" si="27"/>
        <v>1.0908581127818409</v>
      </c>
    </row>
    <row r="201" spans="1:19" x14ac:dyDescent="0.25">
      <c r="A201">
        <v>579</v>
      </c>
      <c r="D201" s="1">
        <v>0.90231810000000001</v>
      </c>
      <c r="E201" s="1">
        <v>0.87978160000000005</v>
      </c>
      <c r="F201" s="1">
        <v>1.6830669999999999E-3</v>
      </c>
      <c r="G201">
        <f t="shared" si="21"/>
        <v>0.98089572826061344</v>
      </c>
      <c r="H201">
        <f t="shared" si="22"/>
        <v>0.88507996982223303</v>
      </c>
      <c r="I201">
        <f t="shared" si="23"/>
        <v>0.86297401324228773</v>
      </c>
      <c r="J201">
        <f t="shared" si="24"/>
        <v>1.6509132306764059E-3</v>
      </c>
      <c r="K201">
        <f t="shared" si="25"/>
        <v>0.90231053486106128</v>
      </c>
      <c r="R201">
        <f t="shared" si="26"/>
        <v>-0.10279654448621324</v>
      </c>
      <c r="S201">
        <f t="shared" si="27"/>
        <v>1.0870932903511459</v>
      </c>
    </row>
    <row r="202" spans="1:19" x14ac:dyDescent="0.25">
      <c r="A202">
        <v>580</v>
      </c>
      <c r="D202" s="1">
        <v>0.9163</v>
      </c>
      <c r="E202" s="1">
        <v>0.87</v>
      </c>
      <c r="F202" s="1">
        <v>1.6500009999999999E-3</v>
      </c>
      <c r="G202">
        <f t="shared" si="21"/>
        <v>0.9858460602187652</v>
      </c>
      <c r="H202">
        <f t="shared" si="22"/>
        <v>0.90333074497845456</v>
      </c>
      <c r="I202">
        <f t="shared" si="23"/>
        <v>0.85768607239032568</v>
      </c>
      <c r="J202">
        <f t="shared" si="24"/>
        <v>1.6266469852070228E-3</v>
      </c>
      <c r="K202">
        <f t="shared" si="25"/>
        <v>0.90999949144892089</v>
      </c>
      <c r="R202">
        <f t="shared" si="26"/>
        <v>-9.4311238318737209E-2</v>
      </c>
      <c r="S202">
        <f t="shared" si="27"/>
        <v>1.0833479243478255</v>
      </c>
    </row>
    <row r="203" spans="1:19" x14ac:dyDescent="0.25">
      <c r="A203">
        <v>581</v>
      </c>
      <c r="D203" s="1">
        <v>0.9297995</v>
      </c>
      <c r="E203" s="1">
        <v>0.85986130000000005</v>
      </c>
      <c r="F203" s="1">
        <v>1.6101329999999999E-3</v>
      </c>
      <c r="G203">
        <f t="shared" si="21"/>
        <v>0.99043816691250719</v>
      </c>
      <c r="H203">
        <f t="shared" si="22"/>
        <v>0.92090891237616568</v>
      </c>
      <c r="I203">
        <f t="shared" si="23"/>
        <v>0.85163944977100547</v>
      </c>
      <c r="J203">
        <f t="shared" si="24"/>
        <v>1.5947371770053359E-3</v>
      </c>
      <c r="K203">
        <f t="shared" si="25"/>
        <v>0.91739356565643571</v>
      </c>
      <c r="R203">
        <f t="shared" si="26"/>
        <v>-8.6218710516611341E-2</v>
      </c>
      <c r="S203">
        <f t="shared" si="27"/>
        <v>1.0796218809359153</v>
      </c>
    </row>
    <row r="204" spans="1:19" x14ac:dyDescent="0.25">
      <c r="A204">
        <v>582</v>
      </c>
      <c r="D204" s="1">
        <v>0.94279840000000004</v>
      </c>
      <c r="E204" s="1">
        <v>0.84939200000000004</v>
      </c>
      <c r="F204" s="1">
        <v>1.5644000000000001E-3</v>
      </c>
      <c r="G204">
        <f t="shared" si="21"/>
        <v>0.99467067374349538</v>
      </c>
      <c r="H204">
        <f t="shared" si="22"/>
        <v>0.93777391973228952</v>
      </c>
      <c r="I204">
        <f t="shared" si="23"/>
        <v>0.84486531291233502</v>
      </c>
      <c r="J204">
        <f t="shared" si="24"/>
        <v>1.5560628020043243E-3</v>
      </c>
      <c r="K204">
        <f t="shared" si="25"/>
        <v>0.92448813185651146</v>
      </c>
      <c r="R204">
        <f t="shared" si="26"/>
        <v>-7.8515065601866205E-2</v>
      </c>
      <c r="S204">
        <f t="shared" si="27"/>
        <v>1.0759150274282556</v>
      </c>
    </row>
    <row r="205" spans="1:19" x14ac:dyDescent="0.25">
      <c r="A205">
        <v>583</v>
      </c>
      <c r="D205" s="1">
        <v>0.95527759999999995</v>
      </c>
      <c r="E205" s="1">
        <v>0.83862199999999998</v>
      </c>
      <c r="F205" s="1">
        <v>1.5135999999999999E-3</v>
      </c>
      <c r="G205">
        <f t="shared" si="21"/>
        <v>0.99854262595637622</v>
      </c>
      <c r="H205">
        <f t="shared" si="22"/>
        <v>0.95388540322130477</v>
      </c>
      <c r="I205">
        <f t="shared" si="23"/>
        <v>0.83739981406478814</v>
      </c>
      <c r="J205">
        <f t="shared" si="24"/>
        <v>1.511394118647571E-3</v>
      </c>
      <c r="K205">
        <f t="shared" si="25"/>
        <v>0.93127892661149358</v>
      </c>
      <c r="R205">
        <f t="shared" si="26"/>
        <v>-7.1196447637638369E-2</v>
      </c>
      <c r="S205">
        <f t="shared" si="27"/>
        <v>1.0722272322746795</v>
      </c>
    </row>
    <row r="206" spans="1:19" x14ac:dyDescent="0.25">
      <c r="A206">
        <v>584</v>
      </c>
      <c r="D206" s="1">
        <v>0.96721789999999996</v>
      </c>
      <c r="E206" s="1">
        <v>0.82758129999999996</v>
      </c>
      <c r="F206" s="1">
        <v>1.4585329999999999E-3</v>
      </c>
      <c r="G206">
        <f t="shared" si="21"/>
        <v>1.0020534833710044</v>
      </c>
      <c r="H206">
        <f t="shared" si="22"/>
        <v>0.96920406587378782</v>
      </c>
      <c r="I206">
        <f t="shared" si="23"/>
        <v>0.82928072443770418</v>
      </c>
      <c r="J206">
        <f t="shared" si="24"/>
        <v>1.461528073261561E-3</v>
      </c>
      <c r="K206">
        <f t="shared" si="25"/>
        <v>0.93776205039001115</v>
      </c>
      <c r="R206">
        <f t="shared" si="26"/>
        <v>-6.4259039780112506E-2</v>
      </c>
      <c r="S206">
        <f t="shared" si="27"/>
        <v>1.0685583650503394</v>
      </c>
    </row>
    <row r="207" spans="1:19" x14ac:dyDescent="0.25">
      <c r="A207">
        <v>585</v>
      </c>
      <c r="D207" s="1">
        <v>0.97860000000000003</v>
      </c>
      <c r="E207" s="1">
        <v>0.81630000000000003</v>
      </c>
      <c r="F207" s="1">
        <v>1.4E-3</v>
      </c>
      <c r="G207">
        <f t="shared" si="21"/>
        <v>1.005203114421346</v>
      </c>
      <c r="H207">
        <f t="shared" si="22"/>
        <v>0.98369176777272926</v>
      </c>
      <c r="I207">
        <f t="shared" si="23"/>
        <v>0.82054730230214479</v>
      </c>
      <c r="J207">
        <f t="shared" si="24"/>
        <v>1.4072843601898844E-3</v>
      </c>
      <c r="K207">
        <f t="shared" si="25"/>
        <v>0.9439339685659397</v>
      </c>
      <c r="R207">
        <f t="shared" si="26"/>
        <v>-5.7699063836180516E-2</v>
      </c>
      <c r="S207">
        <f t="shared" si="27"/>
        <v>1.0649082964441769</v>
      </c>
    </row>
    <row r="208" spans="1:19" x14ac:dyDescent="0.25">
      <c r="A208">
        <v>586</v>
      </c>
      <c r="D208" s="1">
        <v>0.98938559999999998</v>
      </c>
      <c r="E208" s="1">
        <v>0.80479469999999997</v>
      </c>
      <c r="F208" s="1">
        <v>1.3366669999999999E-3</v>
      </c>
      <c r="G208">
        <f t="shared" si="21"/>
        <v>1.0079917895333284</v>
      </c>
      <c r="H208">
        <f t="shared" si="22"/>
        <v>0.99729256148250578</v>
      </c>
      <c r="I208">
        <f t="shared" si="23"/>
        <v>0.81122644985993808</v>
      </c>
      <c r="J208">
        <f t="shared" si="24"/>
        <v>1.3473493613401454E-3</v>
      </c>
      <c r="K208">
        <f t="shared" si="25"/>
        <v>0.94979151171368248</v>
      </c>
      <c r="R208">
        <f t="shared" si="26"/>
        <v>-5.1512779826735786E-2</v>
      </c>
      <c r="S208">
        <f t="shared" si="27"/>
        <v>1.0612768982475289</v>
      </c>
    </row>
    <row r="209" spans="1:19" x14ac:dyDescent="0.25">
      <c r="A209">
        <v>587</v>
      </c>
      <c r="D209" s="1">
        <v>0.99954880000000002</v>
      </c>
      <c r="E209" s="1">
        <v>0.79308199999999995</v>
      </c>
      <c r="F209" s="1">
        <v>1.2700000000000001E-3</v>
      </c>
      <c r="G209">
        <f t="shared" si="21"/>
        <v>1.0104201738747405</v>
      </c>
      <c r="H209">
        <f t="shared" si="22"/>
        <v>1.0099642722922881</v>
      </c>
      <c r="I209">
        <f t="shared" si="23"/>
        <v>0.80134605233692691</v>
      </c>
      <c r="J209">
        <f t="shared" si="24"/>
        <v>1.2832336208209204E-3</v>
      </c>
      <c r="K209">
        <f t="shared" si="25"/>
        <v>0.95533187521549179</v>
      </c>
      <c r="R209">
        <f t="shared" si="26"/>
        <v>-4.5696485555522075E-2</v>
      </c>
      <c r="S209">
        <f t="shared" si="27"/>
        <v>1.0576640433428672</v>
      </c>
    </row>
    <row r="210" spans="1:19" x14ac:dyDescent="0.25">
      <c r="A210">
        <v>588</v>
      </c>
      <c r="D210" s="1">
        <v>1.0090892</v>
      </c>
      <c r="E210" s="1">
        <v>0.781192</v>
      </c>
      <c r="F210" s="1">
        <v>1.2049999999999999E-3</v>
      </c>
      <c r="G210">
        <f t="shared" si="21"/>
        <v>1.0124893195110061</v>
      </c>
      <c r="H210">
        <f t="shared" si="22"/>
        <v>1.0216920374339056</v>
      </c>
      <c r="I210">
        <f t="shared" si="23"/>
        <v>0.79094855648744189</v>
      </c>
      <c r="J210">
        <f t="shared" si="24"/>
        <v>1.2200496300107623E-3</v>
      </c>
      <c r="K210">
        <f t="shared" si="25"/>
        <v>0.96055261819797433</v>
      </c>
      <c r="R210">
        <f t="shared" si="26"/>
        <v>-4.0246516183458488E-2</v>
      </c>
      <c r="S210">
        <f t="shared" si="27"/>
        <v>1.0540696056926757</v>
      </c>
    </row>
    <row r="211" spans="1:19" x14ac:dyDescent="0.25">
      <c r="A211">
        <v>589</v>
      </c>
      <c r="D211" s="1">
        <v>1.0180064</v>
      </c>
      <c r="E211" s="1">
        <v>0.76915469999999997</v>
      </c>
      <c r="F211" s="1">
        <v>1.1466670000000001E-3</v>
      </c>
      <c r="G211">
        <f t="shared" si="21"/>
        <v>1.0142006570012148</v>
      </c>
      <c r="H211">
        <f t="shared" si="22"/>
        <v>1.0324627597114413</v>
      </c>
      <c r="I211">
        <f t="shared" si="23"/>
        <v>0.78007720207557218</v>
      </c>
      <c r="J211">
        <f t="shared" si="24"/>
        <v>1.162950424761612E-3</v>
      </c>
      <c r="K211">
        <f t="shared" si="25"/>
        <v>0.96545166181625308</v>
      </c>
      <c r="R211">
        <f t="shared" si="26"/>
        <v>-3.5159243808361829E-2</v>
      </c>
      <c r="S211">
        <f t="shared" si="27"/>
        <v>1.0504934603284568</v>
      </c>
    </row>
    <row r="212" spans="1:19" x14ac:dyDescent="0.25">
      <c r="A212">
        <v>590</v>
      </c>
      <c r="D212" s="1">
        <v>1.0263</v>
      </c>
      <c r="E212" s="1">
        <v>0.75700000000000001</v>
      </c>
      <c r="F212" s="1">
        <v>1.1000000000000001E-3</v>
      </c>
      <c r="G212">
        <f t="shared" si="21"/>
        <v>1.0155559864692409</v>
      </c>
      <c r="H212">
        <f t="shared" si="22"/>
        <v>1.0422651089133819</v>
      </c>
      <c r="I212">
        <f t="shared" si="23"/>
        <v>0.76877588175721545</v>
      </c>
      <c r="J212">
        <f t="shared" si="24"/>
        <v>1.1171115851161652E-3</v>
      </c>
      <c r="K212">
        <f t="shared" si="25"/>
        <v>0.9700272869054708</v>
      </c>
      <c r="R212">
        <f t="shared" si="26"/>
        <v>-3.0431077049990721E-2</v>
      </c>
      <c r="S212">
        <f t="shared" si="27"/>
        <v>1.0469354833398692</v>
      </c>
    </row>
    <row r="213" spans="1:19" x14ac:dyDescent="0.25">
      <c r="A213">
        <v>591</v>
      </c>
      <c r="D213" s="1">
        <v>1.0339826999999999</v>
      </c>
      <c r="E213" s="1">
        <v>0.74475409999999997</v>
      </c>
      <c r="F213" s="1">
        <v>1.0688E-3</v>
      </c>
      <c r="G213">
        <f t="shared" si="21"/>
        <v>1.0165574681850986</v>
      </c>
      <c r="H213">
        <f t="shared" si="22"/>
        <v>1.0511028356591923</v>
      </c>
      <c r="I213">
        <f t="shared" si="23"/>
        <v>0.75708534231647173</v>
      </c>
      <c r="J213">
        <f t="shared" si="24"/>
        <v>1.0864966219962333E-3</v>
      </c>
      <c r="K213">
        <f t="shared" si="25"/>
        <v>0.9742781310204438</v>
      </c>
      <c r="R213">
        <f t="shared" si="26"/>
        <v>-2.6058460640335127E-2</v>
      </c>
      <c r="S213">
        <f t="shared" si="27"/>
        <v>1.0433955518639961</v>
      </c>
    </row>
    <row r="214" spans="1:19" x14ac:dyDescent="0.25">
      <c r="A214">
        <v>592</v>
      </c>
      <c r="D214" s="1">
        <v>1.040986</v>
      </c>
      <c r="E214" s="1">
        <v>0.73242240000000003</v>
      </c>
      <c r="F214" s="1">
        <v>1.0494E-3</v>
      </c>
      <c r="G214">
        <f t="shared" si="21"/>
        <v>1.0172076126918581</v>
      </c>
      <c r="H214">
        <f t="shared" si="22"/>
        <v>1.0588988839056466</v>
      </c>
      <c r="I214">
        <f t="shared" si="23"/>
        <v>0.74502564098604118</v>
      </c>
      <c r="J214">
        <f t="shared" si="24"/>
        <v>1.067457668758836E-3</v>
      </c>
      <c r="K214">
        <f t="shared" si="25"/>
        <v>0.97820318488528712</v>
      </c>
      <c r="R214">
        <f t="shared" si="26"/>
        <v>-2.2037875019077752E-2</v>
      </c>
      <c r="S214">
        <f t="shared" si="27"/>
        <v>1.0398735440747364</v>
      </c>
    </row>
    <row r="215" spans="1:19" x14ac:dyDescent="0.25">
      <c r="A215">
        <v>593</v>
      </c>
      <c r="D215" s="1">
        <v>1.047188</v>
      </c>
      <c r="E215" s="1">
        <v>0.72000359999999997</v>
      </c>
      <c r="F215" s="1">
        <v>1.0356E-3</v>
      </c>
      <c r="G215">
        <f t="shared" si="21"/>
        <v>1.0175092705135371</v>
      </c>
      <c r="H215">
        <f t="shared" si="22"/>
        <v>1.0655234979705299</v>
      </c>
      <c r="I215">
        <f t="shared" si="23"/>
        <v>0.73261033780312057</v>
      </c>
      <c r="J215">
        <f t="shared" si="24"/>
        <v>1.053732600543819E-3</v>
      </c>
      <c r="K215">
        <f t="shared" si="25"/>
        <v>0.98180178827574227</v>
      </c>
      <c r="R215">
        <f t="shared" si="26"/>
        <v>-1.8365835934153914E-2</v>
      </c>
      <c r="S215">
        <f t="shared" si="27"/>
        <v>1.0363693391723241</v>
      </c>
    </row>
    <row r="216" spans="1:19" x14ac:dyDescent="0.25">
      <c r="A216">
        <v>594</v>
      </c>
      <c r="D216" s="1">
        <v>1.0524667000000001</v>
      </c>
      <c r="E216" s="1">
        <v>0.70749649999999997</v>
      </c>
      <c r="F216" s="1">
        <v>1.0212000000000001E-3</v>
      </c>
      <c r="G216">
        <f t="shared" si="21"/>
        <v>1.0174656214793198</v>
      </c>
      <c r="H216">
        <f t="shared" si="22"/>
        <v>1.0708486850017889</v>
      </c>
      <c r="I216">
        <f t="shared" si="23"/>
        <v>0.71985336606694361</v>
      </c>
      <c r="J216">
        <f t="shared" si="24"/>
        <v>1.0390358926546815E-3</v>
      </c>
      <c r="K216">
        <f t="shared" si="25"/>
        <v>0.98507362535775334</v>
      </c>
      <c r="R216">
        <f t="shared" si="26"/>
        <v>-1.5038894047338021E-2</v>
      </c>
      <c r="S216">
        <f t="shared" si="27"/>
        <v>1.0328828173729681</v>
      </c>
    </row>
    <row r="217" spans="1:19" x14ac:dyDescent="0.25">
      <c r="A217">
        <v>595</v>
      </c>
      <c r="D217" s="1">
        <v>1.0567</v>
      </c>
      <c r="E217" s="1">
        <v>0.69489999999999996</v>
      </c>
      <c r="F217" s="1">
        <v>1E-3</v>
      </c>
      <c r="G217">
        <f t="shared" si="21"/>
        <v>1.0170801636993234</v>
      </c>
      <c r="H217">
        <f t="shared" si="22"/>
        <v>1.0747486089810749</v>
      </c>
      <c r="I217">
        <f t="shared" si="23"/>
        <v>0.70676900575465984</v>
      </c>
      <c r="J217">
        <f t="shared" si="24"/>
        <v>1.0170801636993235E-3</v>
      </c>
      <c r="K217">
        <f t="shared" si="25"/>
        <v>0.98801871950654518</v>
      </c>
      <c r="R217">
        <f t="shared" si="26"/>
        <v>-1.2053634544786035E-2</v>
      </c>
      <c r="S217">
        <f t="shared" si="27"/>
        <v>1.0294138598986187</v>
      </c>
    </row>
    <row r="218" spans="1:19" x14ac:dyDescent="0.25">
      <c r="A218">
        <v>596</v>
      </c>
      <c r="D218" s="1">
        <v>1.0597943999999999</v>
      </c>
      <c r="E218" s="1">
        <v>0.68221920000000003</v>
      </c>
      <c r="F218" s="1">
        <v>9.6864E-4</v>
      </c>
      <c r="G218">
        <f t="shared" si="21"/>
        <v>1.0163567022268483</v>
      </c>
      <c r="H218">
        <f t="shared" si="22"/>
        <v>1.0771291414224813</v>
      </c>
      <c r="I218">
        <f t="shared" si="23"/>
        <v>0.69337805630783866</v>
      </c>
      <c r="J218">
        <f t="shared" si="24"/>
        <v>9.8448375604501433E-4</v>
      </c>
      <c r="K218">
        <f t="shared" si="25"/>
        <v>0.9906374276310681</v>
      </c>
      <c r="R218">
        <f t="shared" si="26"/>
        <v>-9.406676752463974E-3</v>
      </c>
      <c r="S218">
        <f t="shared" si="27"/>
        <v>1.0259623489668497</v>
      </c>
    </row>
    <row r="219" spans="1:19" x14ac:dyDescent="0.25">
      <c r="A219">
        <v>597</v>
      </c>
      <c r="D219" s="1">
        <v>1.0617992000000001</v>
      </c>
      <c r="E219" s="1">
        <v>0.66947159999999994</v>
      </c>
      <c r="F219" s="1">
        <v>9.2991999999999999E-4</v>
      </c>
      <c r="G219">
        <f t="shared" si="21"/>
        <v>1.0152993374417212</v>
      </c>
      <c r="H219">
        <f t="shared" si="22"/>
        <v>1.0780440242561498</v>
      </c>
      <c r="I219">
        <f t="shared" si="23"/>
        <v>0.67971407191604893</v>
      </c>
      <c r="J219">
        <f t="shared" si="24"/>
        <v>9.4414715987380538E-4</v>
      </c>
      <c r="K219">
        <f t="shared" si="25"/>
        <v>0.99293043402918968</v>
      </c>
      <c r="R219">
        <f t="shared" si="26"/>
        <v>-7.0946737563940829E-3</v>
      </c>
      <c r="S219">
        <f t="shared" si="27"/>
        <v>1.0225281677808598</v>
      </c>
    </row>
    <row r="220" spans="1:19" x14ac:dyDescent="0.25">
      <c r="A220">
        <v>598</v>
      </c>
      <c r="D220" s="1">
        <v>1.0628067999999999</v>
      </c>
      <c r="E220" s="1">
        <v>0.65667439999999999</v>
      </c>
      <c r="F220" s="1">
        <v>8.8688000000000005E-4</v>
      </c>
      <c r="G220">
        <f t="shared" si="21"/>
        <v>1.0139124531888755</v>
      </c>
      <c r="H220">
        <f t="shared" si="22"/>
        <v>1.0775930498538184</v>
      </c>
      <c r="I220">
        <f t="shared" si="23"/>
        <v>0.66581035185033288</v>
      </c>
      <c r="J220">
        <f t="shared" si="24"/>
        <v>8.9921867648414997E-4</v>
      </c>
      <c r="K220">
        <f t="shared" si="25"/>
        <v>0.99489874379943322</v>
      </c>
      <c r="R220">
        <f t="shared" si="26"/>
        <v>-5.1143120276510414E-3</v>
      </c>
      <c r="S220">
        <f t="shared" si="27"/>
        <v>1.019111200519593</v>
      </c>
    </row>
    <row r="221" spans="1:19" x14ac:dyDescent="0.25">
      <c r="A221">
        <v>599</v>
      </c>
      <c r="D221" s="1">
        <v>1.0629096</v>
      </c>
      <c r="E221" s="1">
        <v>0.64384479999999999</v>
      </c>
      <c r="F221" s="1">
        <v>8.4256000000000001E-4</v>
      </c>
      <c r="G221">
        <f t="shared" si="21"/>
        <v>1.0122007047057748</v>
      </c>
      <c r="H221">
        <f t="shared" si="22"/>
        <v>1.0758778461585332</v>
      </c>
      <c r="I221">
        <f t="shared" si="23"/>
        <v>0.65170016028114863</v>
      </c>
      <c r="J221">
        <f t="shared" si="24"/>
        <v>8.5283982575689763E-4</v>
      </c>
      <c r="K221">
        <f t="shared" si="25"/>
        <v>0.99654367583538683</v>
      </c>
      <c r="R221">
        <f t="shared" si="26"/>
        <v>-3.4623110520417598E-3</v>
      </c>
      <c r="S221">
        <f t="shared" si="27"/>
        <v>1.0157113323279714</v>
      </c>
    </row>
    <row r="222" spans="1:19" x14ac:dyDescent="0.25">
      <c r="A222">
        <v>600</v>
      </c>
      <c r="D222" s="1">
        <v>1.0622</v>
      </c>
      <c r="E222" s="1">
        <v>0.63100000000000001</v>
      </c>
      <c r="F222" s="1">
        <v>8.0000000000000004E-4</v>
      </c>
      <c r="G222">
        <f t="shared" si="21"/>
        <v>1.0101690063716873</v>
      </c>
      <c r="H222">
        <f t="shared" si="22"/>
        <v>1.0730015185680062</v>
      </c>
      <c r="I222">
        <f t="shared" si="23"/>
        <v>0.63741664302053469</v>
      </c>
      <c r="J222">
        <f t="shared" si="24"/>
        <v>8.0813520509734988E-4</v>
      </c>
      <c r="K222">
        <f t="shared" si="25"/>
        <v>0.99786685542914855</v>
      </c>
      <c r="R222">
        <f t="shared" si="26"/>
        <v>-2.1354229644033234E-3</v>
      </c>
      <c r="S222">
        <f t="shared" si="27"/>
        <v>1.0123284493072455</v>
      </c>
    </row>
    <row r="223" spans="1:19" x14ac:dyDescent="0.25">
      <c r="A223">
        <v>601</v>
      </c>
      <c r="D223" s="1">
        <v>1.0607352000000001</v>
      </c>
      <c r="E223" s="1">
        <v>0.61815549999999997</v>
      </c>
      <c r="F223" s="1">
        <v>7.6095999999999998E-4</v>
      </c>
      <c r="G223">
        <f t="shared" si="21"/>
        <v>1.0078225193110988</v>
      </c>
      <c r="H223">
        <f t="shared" si="22"/>
        <v>1.0690328215859624</v>
      </c>
      <c r="I223">
        <f t="shared" si="23"/>
        <v>0.62299103333601191</v>
      </c>
      <c r="J223">
        <f t="shared" si="24"/>
        <v>7.669126242949737E-4</v>
      </c>
      <c r="K223">
        <f t="shared" si="25"/>
        <v>0.99887020651031977</v>
      </c>
      <c r="R223">
        <f t="shared" si="26"/>
        <v>-1.1304321874546486E-3</v>
      </c>
      <c r="S223">
        <f t="shared" si="27"/>
        <v>1.0089624385054541</v>
      </c>
    </row>
    <row r="224" spans="1:19" x14ac:dyDescent="0.25">
      <c r="A224">
        <v>602</v>
      </c>
      <c r="D224" s="1">
        <v>1.0584435999999999</v>
      </c>
      <c r="E224" s="1">
        <v>0.60531440000000003</v>
      </c>
      <c r="F224" s="1">
        <v>7.2367999999999998E-4</v>
      </c>
      <c r="G224">
        <f t="shared" si="21"/>
        <v>1.0051666388828071</v>
      </c>
      <c r="H224">
        <f t="shared" si="22"/>
        <v>1.0639121958590183</v>
      </c>
      <c r="I224">
        <f t="shared" si="23"/>
        <v>0.60844184091536313</v>
      </c>
      <c r="J224">
        <f t="shared" si="24"/>
        <v>7.2741899322670983E-4</v>
      </c>
      <c r="K224">
        <f t="shared" si="25"/>
        <v>0.99955594354712518</v>
      </c>
      <c r="R224">
        <f t="shared" si="26"/>
        <v>-4.4415507513842267E-4</v>
      </c>
      <c r="S224">
        <f t="shared" si="27"/>
        <v>1.0056131879079937</v>
      </c>
    </row>
    <row r="225" spans="1:19" x14ac:dyDescent="0.25">
      <c r="A225">
        <v>603</v>
      </c>
      <c r="D225" s="1">
        <v>1.0552244</v>
      </c>
      <c r="E225" s="1">
        <v>0.59247559999999999</v>
      </c>
      <c r="F225" s="1">
        <v>6.8592000000000002E-4</v>
      </c>
      <c r="G225">
        <f t="shared" si="21"/>
        <v>1.0022069820854149</v>
      </c>
      <c r="H225">
        <f t="shared" si="22"/>
        <v>1.0575532613468928</v>
      </c>
      <c r="I225">
        <f t="shared" si="23"/>
        <v>0.59378318303524547</v>
      </c>
      <c r="J225">
        <f t="shared" si="24"/>
        <v>6.874338131520278E-4</v>
      </c>
      <c r="K225">
        <f t="shared" si="25"/>
        <v>0.99992656313622763</v>
      </c>
      <c r="R225">
        <f t="shared" si="26"/>
        <v>-7.3439560390892408E-5</v>
      </c>
      <c r="S225">
        <f t="shared" si="27"/>
        <v>1.0022805864283022</v>
      </c>
    </row>
    <row r="226" spans="1:19" x14ac:dyDescent="0.25">
      <c r="A226">
        <v>604</v>
      </c>
      <c r="D226" s="1">
        <v>1.0509767999999999</v>
      </c>
      <c r="E226" s="1">
        <v>0.57963790000000004</v>
      </c>
      <c r="F226" s="1">
        <v>6.4543999999999995E-4</v>
      </c>
      <c r="G226">
        <f t="shared" si="21"/>
        <v>0.9989493749090298</v>
      </c>
      <c r="H226">
        <f t="shared" si="22"/>
        <v>1.0498726174038924</v>
      </c>
      <c r="I226">
        <f t="shared" si="23"/>
        <v>0.57902891787858279</v>
      </c>
      <c r="J226">
        <f t="shared" si="24"/>
        <v>6.4476188454128417E-4</v>
      </c>
      <c r="K226">
        <f t="shared" si="25"/>
        <v>0.9999848353077071</v>
      </c>
      <c r="R226">
        <f t="shared" si="26"/>
        <v>-1.5164807277991197E-5</v>
      </c>
      <c r="S226">
        <f t="shared" si="27"/>
        <v>0.99896452389864621</v>
      </c>
    </row>
    <row r="227" spans="1:19" x14ac:dyDescent="0.25">
      <c r="A227">
        <v>605</v>
      </c>
      <c r="D227" s="1">
        <v>1.0456000000000001</v>
      </c>
      <c r="E227" s="1">
        <v>0.56679999999999997</v>
      </c>
      <c r="F227" s="1">
        <v>5.9999999999999995E-4</v>
      </c>
      <c r="G227">
        <f t="shared" si="21"/>
        <v>0.99539983966206613</v>
      </c>
      <c r="H227">
        <f t="shared" si="22"/>
        <v>1.0407900723506565</v>
      </c>
      <c r="I227">
        <f t="shared" si="23"/>
        <v>0.56419262912045909</v>
      </c>
      <c r="J227">
        <f t="shared" si="24"/>
        <v>5.9723990379723958E-4</v>
      </c>
      <c r="K227">
        <f t="shared" si="25"/>
        <v>0.99973379457151734</v>
      </c>
      <c r="R227">
        <f t="shared" si="26"/>
        <v>-2.6624086743728395E-4</v>
      </c>
      <c r="S227">
        <f t="shared" si="27"/>
        <v>0.99566489106101619</v>
      </c>
    </row>
    <row r="228" spans="1:19" x14ac:dyDescent="0.25">
      <c r="A228">
        <v>606</v>
      </c>
      <c r="D228" s="1">
        <v>1.0390368999999999</v>
      </c>
      <c r="E228" s="1">
        <v>0.55396109999999998</v>
      </c>
      <c r="F228" s="1">
        <v>5.4786699999999995E-4</v>
      </c>
      <c r="G228">
        <f t="shared" si="21"/>
        <v>0.99156458230104116</v>
      </c>
      <c r="H228">
        <f t="shared" si="22"/>
        <v>1.0302721897438687</v>
      </c>
      <c r="I228">
        <f t="shared" si="23"/>
        <v>0.54928820673252532</v>
      </c>
      <c r="J228">
        <f t="shared" si="24"/>
        <v>5.4324551301152446E-4</v>
      </c>
      <c r="K228">
        <f t="shared" si="25"/>
        <v>0.99917673073148938</v>
      </c>
      <c r="R228">
        <f t="shared" si="26"/>
        <v>-8.2360834076611409E-4</v>
      </c>
      <c r="S228">
        <f t="shared" si="27"/>
        <v>0.99238157955812745</v>
      </c>
    </row>
    <row r="229" spans="1:19" x14ac:dyDescent="0.25">
      <c r="A229">
        <v>607</v>
      </c>
      <c r="D229" s="1">
        <v>1.0313608000000001</v>
      </c>
      <c r="E229" s="1">
        <v>0.54113719999999998</v>
      </c>
      <c r="F229" s="1">
        <v>4.9160000000000002E-4</v>
      </c>
      <c r="G229">
        <f t="shared" si="21"/>
        <v>0.98744997979023152</v>
      </c>
      <c r="H229">
        <f t="shared" si="22"/>
        <v>1.0184172011164372</v>
      </c>
      <c r="I229">
        <f t="shared" si="23"/>
        <v>0.53434591720374247</v>
      </c>
      <c r="J229">
        <f t="shared" si="24"/>
        <v>4.8543041006487785E-4</v>
      </c>
      <c r="K229">
        <f t="shared" si="25"/>
        <v>0.9983171794926583</v>
      </c>
      <c r="R229">
        <f t="shared" si="26"/>
        <v>-1.6842380402972625E-3</v>
      </c>
      <c r="S229">
        <f t="shared" si="27"/>
        <v>0.98911448192452278</v>
      </c>
    </row>
    <row r="230" spans="1:19" x14ac:dyDescent="0.25">
      <c r="A230">
        <v>608</v>
      </c>
      <c r="D230" s="1">
        <v>1.0226662</v>
      </c>
      <c r="E230" s="1">
        <v>0.52835279999999996</v>
      </c>
      <c r="F230" s="1">
        <v>4.3540000000000001E-4</v>
      </c>
      <c r="G230">
        <f t="shared" si="21"/>
        <v>0.98306256751699506</v>
      </c>
      <c r="H230">
        <f t="shared" si="22"/>
        <v>1.0053448602848487</v>
      </c>
      <c r="I230">
        <f t="shared" si="23"/>
        <v>0.51940386012279338</v>
      </c>
      <c r="J230">
        <f t="shared" si="24"/>
        <v>4.2802544189689967E-4</v>
      </c>
      <c r="K230">
        <f t="shared" si="25"/>
        <v>0.99715891288731828</v>
      </c>
      <c r="R230">
        <f t="shared" si="26"/>
        <v>-2.8451306612043269E-3</v>
      </c>
      <c r="S230">
        <f t="shared" si="27"/>
        <v>0.98586349157778008</v>
      </c>
    </row>
    <row r="231" spans="1:19" x14ac:dyDescent="0.25">
      <c r="A231">
        <v>609</v>
      </c>
      <c r="D231" s="1">
        <v>1.0130477</v>
      </c>
      <c r="E231" s="1">
        <v>0.51563230000000004</v>
      </c>
      <c r="F231" s="1">
        <v>3.8346700000000002E-4</v>
      </c>
      <c r="G231">
        <f t="shared" si="21"/>
        <v>0.97840902678746311</v>
      </c>
      <c r="H231">
        <f t="shared" si="22"/>
        <v>0.99117501424627785</v>
      </c>
      <c r="I231">
        <f t="shared" si="23"/>
        <v>0.50449929682318129</v>
      </c>
      <c r="J231">
        <f t="shared" si="24"/>
        <v>3.7518757427510812E-4</v>
      </c>
      <c r="K231">
        <f t="shared" si="25"/>
        <v>0.99570592954479697</v>
      </c>
      <c r="R231">
        <f t="shared" si="26"/>
        <v>-4.3033164538799091E-3</v>
      </c>
      <c r="S231">
        <f t="shared" si="27"/>
        <v>0.98262850280981917</v>
      </c>
    </row>
    <row r="232" spans="1:19" x14ac:dyDescent="0.25">
      <c r="A232">
        <v>610</v>
      </c>
      <c r="D232" s="1">
        <v>1.0025999999999999</v>
      </c>
      <c r="E232" s="1">
        <v>0.503</v>
      </c>
      <c r="F232" s="1">
        <v>3.4000000000000002E-4</v>
      </c>
      <c r="G232">
        <f t="shared" si="21"/>
        <v>0.97349617242618336</v>
      </c>
      <c r="H232">
        <f t="shared" si="22"/>
        <v>0.97602726247449134</v>
      </c>
      <c r="I232">
        <f t="shared" si="23"/>
        <v>0.48966857473037023</v>
      </c>
      <c r="J232">
        <f t="shared" si="24"/>
        <v>3.3098869862490239E-4</v>
      </c>
      <c r="K232">
        <f t="shared" si="25"/>
        <v>0.99396244482945528</v>
      </c>
      <c r="R232">
        <f t="shared" si="26"/>
        <v>-6.0558549010305881E-3</v>
      </c>
      <c r="S232">
        <f t="shared" si="27"/>
        <v>0.97940941077830812</v>
      </c>
    </row>
    <row r="233" spans="1:19" x14ac:dyDescent="0.25">
      <c r="A233">
        <v>611</v>
      </c>
      <c r="D233" s="1">
        <v>0.99136749999999996</v>
      </c>
      <c r="E233" s="1">
        <v>0.49046879999999998</v>
      </c>
      <c r="F233" s="1">
        <v>3.0725300000000001E-4</v>
      </c>
      <c r="G233">
        <f t="shared" si="21"/>
        <v>0.96833094050215807</v>
      </c>
      <c r="H233">
        <f t="shared" si="22"/>
        <v>0.95997182365827316</v>
      </c>
      <c r="I233">
        <f t="shared" si="23"/>
        <v>0.47493611439096484</v>
      </c>
      <c r="J233">
        <f t="shared" si="24"/>
        <v>2.975225864621096E-4</v>
      </c>
      <c r="K233">
        <f t="shared" si="25"/>
        <v>0.99193288087089893</v>
      </c>
      <c r="R233">
        <f t="shared" si="26"/>
        <v>-8.0998343987334701E-3</v>
      </c>
      <c r="S233">
        <f t="shared" si="27"/>
        <v>0.97620611149817038</v>
      </c>
    </row>
    <row r="234" spans="1:19" x14ac:dyDescent="0.25">
      <c r="A234">
        <v>612</v>
      </c>
      <c r="D234" s="1">
        <v>0.97933139999999996</v>
      </c>
      <c r="E234" s="1">
        <v>0.47803040000000002</v>
      </c>
      <c r="F234" s="1">
        <v>2.8316000000000002E-4</v>
      </c>
      <c r="G234">
        <f t="shared" si="21"/>
        <v>0.96292037620255011</v>
      </c>
      <c r="H234">
        <f t="shared" si="22"/>
        <v>0.94301816011497008</v>
      </c>
      <c r="I234">
        <f t="shared" si="23"/>
        <v>0.46030521260425555</v>
      </c>
      <c r="J234">
        <f t="shared" si="24"/>
        <v>2.7266053372551412E-4</v>
      </c>
      <c r="K234">
        <f t="shared" si="25"/>
        <v>0.98962185650980949</v>
      </c>
      <c r="R234">
        <f t="shared" si="26"/>
        <v>-1.0432371941399999E-2</v>
      </c>
      <c r="S234">
        <f t="shared" si="27"/>
        <v>0.97301850183318506</v>
      </c>
    </row>
    <row r="235" spans="1:19" x14ac:dyDescent="0.25">
      <c r="A235">
        <v>613</v>
      </c>
      <c r="D235" s="1">
        <v>0.96649160000000001</v>
      </c>
      <c r="E235" s="1">
        <v>0.46567760000000002</v>
      </c>
      <c r="F235" s="1">
        <v>2.6543999999999998E-4</v>
      </c>
      <c r="G235">
        <f t="shared" si="21"/>
        <v>0.95727162187416848</v>
      </c>
      <c r="H235">
        <f t="shared" si="22"/>
        <v>0.92519498145976009</v>
      </c>
      <c r="I235">
        <f t="shared" si="23"/>
        <v>0.44577995142247029</v>
      </c>
      <c r="J235">
        <f t="shared" si="24"/>
        <v>2.5409817931027926E-4</v>
      </c>
      <c r="K235">
        <f t="shared" si="25"/>
        <v>0.98703417718218589</v>
      </c>
      <c r="R235">
        <f t="shared" si="26"/>
        <v>-1.3050612810593517E-2</v>
      </c>
      <c r="S235">
        <f t="shared" si="27"/>
        <v>0.96984647948768665</v>
      </c>
    </row>
    <row r="236" spans="1:19" x14ac:dyDescent="0.25">
      <c r="A236">
        <v>614</v>
      </c>
      <c r="D236" s="1">
        <v>0.95284789999999997</v>
      </c>
      <c r="E236" s="1">
        <v>0.45340320000000001</v>
      </c>
      <c r="F236" s="1">
        <v>2.5181299999999998E-4</v>
      </c>
      <c r="G236">
        <f t="shared" si="21"/>
        <v>0.95139190525165951</v>
      </c>
      <c r="H236">
        <f t="shared" si="22"/>
        <v>0.90653177899604276</v>
      </c>
      <c r="I236">
        <f t="shared" si="23"/>
        <v>0.43136413429519921</v>
      </c>
      <c r="J236">
        <f t="shared" si="24"/>
        <v>2.3957284983713612E-4</v>
      </c>
      <c r="K236">
        <f t="shared" si="25"/>
        <v>0.9841748247641352</v>
      </c>
      <c r="R236">
        <f t="shared" si="26"/>
        <v>-1.5951730267647814E-2</v>
      </c>
      <c r="S236">
        <f t="shared" si="27"/>
        <v>0.96668994299835664</v>
      </c>
    </row>
    <row r="237" spans="1:19" x14ac:dyDescent="0.25">
      <c r="A237">
        <v>615</v>
      </c>
      <c r="D237" s="1">
        <v>0.93840000000000001</v>
      </c>
      <c r="E237" s="1">
        <v>0.44119999999999998</v>
      </c>
      <c r="F237" s="1">
        <v>2.4000000000000001E-4</v>
      </c>
      <c r="G237">
        <f t="shared" si="21"/>
        <v>0.94528852789014806</v>
      </c>
      <c r="H237">
        <f t="shared" si="22"/>
        <v>0.88705875457211492</v>
      </c>
      <c r="I237">
        <f t="shared" si="23"/>
        <v>0.41706129850513329</v>
      </c>
      <c r="J237">
        <f t="shared" si="24"/>
        <v>2.2686924669363553E-4</v>
      </c>
      <c r="K237">
        <f t="shared" si="25"/>
        <v>0.98104894739865567</v>
      </c>
      <c r="R237">
        <f t="shared" si="26"/>
        <v>-1.9132925250034884E-2</v>
      </c>
      <c r="S237">
        <f t="shared" si="27"/>
        <v>0.96354879172611141</v>
      </c>
    </row>
    <row r="238" spans="1:19" x14ac:dyDescent="0.25">
      <c r="A238">
        <v>616</v>
      </c>
      <c r="D238" s="1">
        <v>0.92319399999999996</v>
      </c>
      <c r="E238" s="1">
        <v>0.42908000000000002</v>
      </c>
      <c r="F238" s="1">
        <v>2.29547E-4</v>
      </c>
      <c r="G238">
        <f t="shared" si="21"/>
        <v>0.93896885381889095</v>
      </c>
      <c r="H238">
        <f t="shared" si="22"/>
        <v>0.86685041203247715</v>
      </c>
      <c r="I238">
        <f t="shared" si="23"/>
        <v>0.40289275579660977</v>
      </c>
      <c r="J238">
        <f t="shared" si="24"/>
        <v>2.1553748348756497E-4</v>
      </c>
      <c r="K238">
        <f t="shared" si="25"/>
        <v>0.97766184932513645</v>
      </c>
      <c r="R238">
        <f t="shared" si="26"/>
        <v>-2.2591426071430644E-2</v>
      </c>
      <c r="S238">
        <f t="shared" si="27"/>
        <v>0.96042292584807865</v>
      </c>
    </row>
    <row r="239" spans="1:19" x14ac:dyDescent="0.25">
      <c r="A239">
        <v>617</v>
      </c>
      <c r="D239" s="1">
        <v>0.90724400000000005</v>
      </c>
      <c r="E239" s="1">
        <v>0.41703600000000002</v>
      </c>
      <c r="F239" s="1">
        <v>2.2064E-4</v>
      </c>
      <c r="G239">
        <f t="shared" si="21"/>
        <v>0.93244029843132892</v>
      </c>
      <c r="H239">
        <f t="shared" si="22"/>
        <v>0.84595086611003267</v>
      </c>
      <c r="I239">
        <f t="shared" si="23"/>
        <v>0.38886117229660772</v>
      </c>
      <c r="J239">
        <f t="shared" si="24"/>
        <v>2.0573362744588842E-4</v>
      </c>
      <c r="K239">
        <f t="shared" si="25"/>
        <v>0.97401898073154536</v>
      </c>
      <c r="R239">
        <f t="shared" si="26"/>
        <v>-2.6324488125428296E-2</v>
      </c>
      <c r="S239">
        <f t="shared" si="27"/>
        <v>0.95731224634966727</v>
      </c>
    </row>
    <row r="240" spans="1:19" x14ac:dyDescent="0.25">
      <c r="A240">
        <v>618</v>
      </c>
      <c r="D240" s="1">
        <v>0.89050200000000002</v>
      </c>
      <c r="E240" s="1">
        <v>0.405032</v>
      </c>
      <c r="F240" s="1">
        <v>2.1196E-4</v>
      </c>
      <c r="G240">
        <f t="shared" si="21"/>
        <v>0.92571031762575606</v>
      </c>
      <c r="H240">
        <f t="shared" si="22"/>
        <v>0.82434688926637101</v>
      </c>
      <c r="I240">
        <f t="shared" si="23"/>
        <v>0.37494230136859524</v>
      </c>
      <c r="J240">
        <f t="shared" si="24"/>
        <v>1.9621355892395525E-4</v>
      </c>
      <c r="K240">
        <f t="shared" si="25"/>
        <v>0.97012592764850514</v>
      </c>
      <c r="R240">
        <f t="shared" si="26"/>
        <v>-3.0329393592849915E-2</v>
      </c>
      <c r="S240">
        <f t="shared" si="27"/>
        <v>0.95421665501672714</v>
      </c>
    </row>
    <row r="241" spans="1:19" x14ac:dyDescent="0.25">
      <c r="A241">
        <v>619</v>
      </c>
      <c r="D241" s="1">
        <v>0.87292000000000003</v>
      </c>
      <c r="E241" s="1">
        <v>0.39303199999999999</v>
      </c>
      <c r="F241" s="1">
        <v>2.0218699999999999E-4</v>
      </c>
      <c r="G241">
        <f t="shared" si="21"/>
        <v>0.91878639720965782</v>
      </c>
      <c r="H241">
        <f t="shared" si="22"/>
        <v>0.8020270218522545</v>
      </c>
      <c r="I241">
        <f t="shared" si="23"/>
        <v>0.3611124552681062</v>
      </c>
      <c r="J241">
        <f t="shared" si="24"/>
        <v>1.8576666529262909E-4</v>
      </c>
      <c r="K241">
        <f t="shared" si="25"/>
        <v>0.96598840190365931</v>
      </c>
      <c r="R241">
        <f t="shared" si="26"/>
        <v>-3.4603451152607101E-2</v>
      </c>
      <c r="S241">
        <f t="shared" si="27"/>
        <v>0.95113605442779525</v>
      </c>
    </row>
    <row r="242" spans="1:19" x14ac:dyDescent="0.25">
      <c r="A242">
        <v>620</v>
      </c>
      <c r="D242" s="1">
        <v>0.85444989999999998</v>
      </c>
      <c r="E242" s="1">
        <v>0.38100000000000001</v>
      </c>
      <c r="F242" s="1">
        <v>1.9000000000000001E-4</v>
      </c>
      <c r="G242">
        <f t="shared" si="21"/>
        <v>0.91167604257964252</v>
      </c>
      <c r="H242">
        <f t="shared" si="22"/>
        <v>0.77898150341457129</v>
      </c>
      <c r="I242">
        <f t="shared" si="23"/>
        <v>0.34734857222284382</v>
      </c>
      <c r="J242">
        <f t="shared" si="24"/>
        <v>1.7321844809013208E-4</v>
      </c>
      <c r="K242">
        <f t="shared" si="25"/>
        <v>0.9616122311539208</v>
      </c>
      <c r="R242">
        <f t="shared" si="26"/>
        <v>-3.9143995696063014E-2</v>
      </c>
      <c r="S242">
        <f t="shared" si="27"/>
        <v>0.94807034794643208</v>
      </c>
    </row>
    <row r="243" spans="1:19" x14ac:dyDescent="0.25">
      <c r="A243">
        <v>621</v>
      </c>
      <c r="D243" s="1">
        <v>0.83508400000000005</v>
      </c>
      <c r="E243" s="1">
        <v>0.36891839999999998</v>
      </c>
      <c r="F243" s="1">
        <v>1.7421299999999999E-4</v>
      </c>
      <c r="G243">
        <f t="shared" si="21"/>
        <v>0.90438676868774692</v>
      </c>
      <c r="H243">
        <f t="shared" si="22"/>
        <v>0.75523892034283846</v>
      </c>
      <c r="I243">
        <f t="shared" si="23"/>
        <v>0.33364491968545368</v>
      </c>
      <c r="J243">
        <f t="shared" si="24"/>
        <v>1.5755593213339844E-4</v>
      </c>
      <c r="K243">
        <f t="shared" si="25"/>
        <v>0.95700334901236839</v>
      </c>
      <c r="R243">
        <f t="shared" si="26"/>
        <v>-4.394838804484795E-2</v>
      </c>
      <c r="S243">
        <f t="shared" si="27"/>
        <v>0.94501943971364155</v>
      </c>
    </row>
    <row r="244" spans="1:19" x14ac:dyDescent="0.25">
      <c r="A244">
        <v>622</v>
      </c>
      <c r="D244" s="1">
        <v>0.81494599999999995</v>
      </c>
      <c r="E244" s="1">
        <v>0.35682720000000001</v>
      </c>
      <c r="F244" s="1">
        <v>1.5563999999999999E-4</v>
      </c>
      <c r="G244">
        <f t="shared" si="21"/>
        <v>0.8969260903038071</v>
      </c>
      <c r="H244">
        <f t="shared" si="22"/>
        <v>0.7309463295887263</v>
      </c>
      <c r="I244">
        <f t="shared" si="23"/>
        <v>0.32004762541005466</v>
      </c>
      <c r="J244">
        <f t="shared" si="24"/>
        <v>1.3959757669488454E-4</v>
      </c>
      <c r="K244">
        <f t="shared" si="25"/>
        <v>0.95216778528571833</v>
      </c>
      <c r="R244">
        <f t="shared" si="26"/>
        <v>-4.9014014672082169E-2</v>
      </c>
      <c r="S244">
        <f t="shared" si="27"/>
        <v>0.94198323464037925</v>
      </c>
    </row>
    <row r="245" spans="1:19" x14ac:dyDescent="0.25">
      <c r="A245">
        <v>623</v>
      </c>
      <c r="D245" s="1">
        <v>0.79418599999999995</v>
      </c>
      <c r="E245" s="1">
        <v>0.34477679999999999</v>
      </c>
      <c r="F245" s="1">
        <v>1.3595999999999999E-4</v>
      </c>
      <c r="G245">
        <f t="shared" si="21"/>
        <v>0.88930151258249079</v>
      </c>
      <c r="H245">
        <f t="shared" si="22"/>
        <v>0.70627081107183798</v>
      </c>
      <c r="I245">
        <f t="shared" si="23"/>
        <v>0.3066105297433509</v>
      </c>
      <c r="J245">
        <f t="shared" si="24"/>
        <v>1.2090943365071544E-4</v>
      </c>
      <c r="K245">
        <f t="shared" si="25"/>
        <v>0.94711165633745742</v>
      </c>
      <c r="R245">
        <f t="shared" si="26"/>
        <v>-5.4338287426959904E-2</v>
      </c>
      <c r="S245">
        <f t="shared" si="27"/>
        <v>0.93896163840014146</v>
      </c>
    </row>
    <row r="246" spans="1:19" x14ac:dyDescent="0.25">
      <c r="A246">
        <v>624</v>
      </c>
      <c r="D246" s="1">
        <v>0.77295400000000003</v>
      </c>
      <c r="E246" s="1">
        <v>0.33281759999999999</v>
      </c>
      <c r="F246" s="1">
        <v>1.16853E-4</v>
      </c>
      <c r="G246">
        <f t="shared" si="21"/>
        <v>0.8815205219425386</v>
      </c>
      <c r="H246">
        <f t="shared" si="22"/>
        <v>0.68137481351757301</v>
      </c>
      <c r="I246">
        <f t="shared" si="23"/>
        <v>0.29338554446366305</v>
      </c>
      <c r="J246">
        <f t="shared" si="24"/>
        <v>1.0300831755055146E-4</v>
      </c>
      <c r="K246">
        <f t="shared" si="25"/>
        <v>0.94184115559086989</v>
      </c>
      <c r="R246">
        <f t="shared" si="26"/>
        <v>-5.991864326264907E-2</v>
      </c>
      <c r="S246">
        <f t="shared" si="27"/>
        <v>0.93595455742164002</v>
      </c>
    </row>
    <row r="247" spans="1:19" x14ac:dyDescent="0.25">
      <c r="A247">
        <v>625</v>
      </c>
      <c r="D247" s="1">
        <v>0.75139999999999996</v>
      </c>
      <c r="E247" s="1">
        <v>0.32100000000000001</v>
      </c>
      <c r="F247" s="1">
        <v>1E-4</v>
      </c>
      <c r="G247">
        <f t="shared" si="21"/>
        <v>0.87359057726472489</v>
      </c>
      <c r="H247">
        <f t="shared" si="22"/>
        <v>0.6564159597567143</v>
      </c>
      <c r="I247">
        <f t="shared" si="23"/>
        <v>0.28042257530197667</v>
      </c>
      <c r="J247">
        <f t="shared" si="24"/>
        <v>8.7359057726472489E-5</v>
      </c>
      <c r="K247">
        <f t="shared" si="25"/>
        <v>0.93636254418534381</v>
      </c>
      <c r="R247">
        <f t="shared" si="26"/>
        <v>-6.575254396746244E-2</v>
      </c>
      <c r="S247">
        <f t="shared" si="27"/>
        <v>0.93296189888155778</v>
      </c>
    </row>
    <row r="248" spans="1:19" x14ac:dyDescent="0.25">
      <c r="A248">
        <v>626</v>
      </c>
      <c r="D248" s="1">
        <v>0.7295836</v>
      </c>
      <c r="E248" s="1">
        <v>0.3093381</v>
      </c>
      <c r="F248" s="2">
        <v>8.6133300000000004E-5</v>
      </c>
      <c r="G248">
        <f t="shared" si="21"/>
        <v>0.8655191014140482</v>
      </c>
      <c r="H248">
        <f t="shared" si="22"/>
        <v>0.63146854187842638</v>
      </c>
      <c r="I248">
        <f t="shared" si="23"/>
        <v>0.26773803434512899</v>
      </c>
      <c r="J248">
        <f t="shared" si="24"/>
        <v>7.4550016417826635E-5</v>
      </c>
      <c r="K248">
        <f t="shared" si="25"/>
        <v>0.93068214179848807</v>
      </c>
      <c r="R248">
        <f t="shared" si="26"/>
        <v>-7.1837475899256001E-2</v>
      </c>
      <c r="S248">
        <f t="shared" si="27"/>
        <v>0.92998357069738524</v>
      </c>
    </row>
    <row r="249" spans="1:19" x14ac:dyDescent="0.25">
      <c r="A249">
        <v>627</v>
      </c>
      <c r="D249" s="1">
        <v>0.70758880000000002</v>
      </c>
      <c r="E249" s="1">
        <v>0.29785040000000002</v>
      </c>
      <c r="F249" s="1">
        <v>7.4599999999999997E-5</v>
      </c>
      <c r="G249">
        <f t="shared" si="21"/>
        <v>0.85731347309069272</v>
      </c>
      <c r="H249">
        <f t="shared" si="22"/>
        <v>0.6066254116480756</v>
      </c>
      <c r="I249">
        <f t="shared" si="23"/>
        <v>0.25535116088545207</v>
      </c>
      <c r="J249">
        <f t="shared" si="24"/>
        <v>6.3955585092565672E-5</v>
      </c>
      <c r="K249">
        <f t="shared" si="25"/>
        <v>0.9248063176457475</v>
      </c>
      <c r="R249">
        <f t="shared" si="26"/>
        <v>-7.8170949723011307E-2</v>
      </c>
      <c r="S249">
        <f t="shared" si="27"/>
        <v>0.92701948152033675</v>
      </c>
    </row>
    <row r="250" spans="1:19" x14ac:dyDescent="0.25">
      <c r="A250">
        <v>628</v>
      </c>
      <c r="D250" s="1">
        <v>0.68560220000000005</v>
      </c>
      <c r="E250" s="1">
        <v>0.2865936</v>
      </c>
      <c r="F250" s="1">
        <v>6.4999999999999994E-5</v>
      </c>
      <c r="G250">
        <f t="shared" si="21"/>
        <v>0.84898101901336187</v>
      </c>
      <c r="H250">
        <f t="shared" si="22"/>
        <v>0.5820632543938028</v>
      </c>
      <c r="I250">
        <f t="shared" si="23"/>
        <v>0.24331252657070784</v>
      </c>
      <c r="J250">
        <f t="shared" si="24"/>
        <v>5.5183766235868513E-5</v>
      </c>
      <c r="K250">
        <f t="shared" si="25"/>
        <v>0.91874148166835901</v>
      </c>
      <c r="R250">
        <f t="shared" si="26"/>
        <v>-8.4750500151559494E-2</v>
      </c>
      <c r="S250">
        <f t="shared" si="27"/>
        <v>0.92406954072834735</v>
      </c>
    </row>
    <row r="251" spans="1:19" x14ac:dyDescent="0.25">
      <c r="A251">
        <v>629</v>
      </c>
      <c r="D251" s="1">
        <v>0.66381040000000002</v>
      </c>
      <c r="E251" s="1">
        <v>0.27562449999999999</v>
      </c>
      <c r="F251" s="2">
        <v>5.6933299999999999E-5</v>
      </c>
      <c r="G251">
        <f t="shared" si="21"/>
        <v>0.84052900643767126</v>
      </c>
      <c r="H251">
        <f t="shared" si="22"/>
        <v>0.55795189597499317</v>
      </c>
      <c r="I251">
        <f t="shared" si="23"/>
        <v>0.23167038713487992</v>
      </c>
      <c r="J251">
        <f t="shared" si="24"/>
        <v>4.7854090082217869E-5</v>
      </c>
      <c r="K251">
        <f t="shared" si="25"/>
        <v>0.9124940759196587</v>
      </c>
      <c r="R251">
        <f t="shared" si="26"/>
        <v>-9.1573685689404313E-2</v>
      </c>
      <c r="S251">
        <f t="shared" si="27"/>
        <v>0.92113365841914385</v>
      </c>
    </row>
    <row r="252" spans="1:19" x14ac:dyDescent="0.25">
      <c r="A252">
        <v>630</v>
      </c>
      <c r="D252" s="1">
        <v>0.64239999999999997</v>
      </c>
      <c r="E252" s="1">
        <v>0.26500000000000001</v>
      </c>
      <c r="F252" s="2">
        <v>5.0000000000000002E-5</v>
      </c>
      <c r="G252">
        <f t="shared" si="21"/>
        <v>0.83196463601143356</v>
      </c>
      <c r="H252">
        <f t="shared" si="22"/>
        <v>0.5344540821737449</v>
      </c>
      <c r="I252">
        <f t="shared" si="23"/>
        <v>0.2204706285430299</v>
      </c>
      <c r="J252">
        <f t="shared" si="24"/>
        <v>4.1598231800571681E-5</v>
      </c>
      <c r="K252">
        <f t="shared" si="25"/>
        <v>0.90607056615892756</v>
      </c>
      <c r="R252">
        <f t="shared" si="26"/>
        <v>-9.8638088379603486E-2</v>
      </c>
      <c r="S252">
        <f t="shared" si="27"/>
        <v>0.91821174540339767</v>
      </c>
    </row>
    <row r="253" spans="1:19" x14ac:dyDescent="0.25">
      <c r="A253">
        <v>631</v>
      </c>
      <c r="D253" s="1">
        <v>0.62151489999999998</v>
      </c>
      <c r="E253" s="1">
        <v>0.25476320000000002</v>
      </c>
      <c r="F253" s="1">
        <v>4.4159999999999997E-5</v>
      </c>
      <c r="G253">
        <f t="shared" si="21"/>
        <v>0.82329503496781031</v>
      </c>
      <c r="H253">
        <f t="shared" si="22"/>
        <v>0.51169013132851515</v>
      </c>
      <c r="I253">
        <f t="shared" si="23"/>
        <v>0.20974527765251127</v>
      </c>
      <c r="J253">
        <f t="shared" si="24"/>
        <v>3.6356708744178501E-5</v>
      </c>
      <c r="K253">
        <f t="shared" si="25"/>
        <v>0.89947743366114774</v>
      </c>
      <c r="R253">
        <f t="shared" si="26"/>
        <v>-0.10594131355366723</v>
      </c>
      <c r="S253">
        <f t="shared" si="27"/>
        <v>0.9153037131979489</v>
      </c>
    </row>
    <row r="254" spans="1:19" x14ac:dyDescent="0.25">
      <c r="A254">
        <v>632</v>
      </c>
      <c r="D254" s="1">
        <v>0.60111380000000003</v>
      </c>
      <c r="E254" s="1">
        <v>0.24488960000000001</v>
      </c>
      <c r="F254" s="1">
        <v>3.9480000000000001E-5</v>
      </c>
      <c r="G254">
        <f t="shared" si="21"/>
        <v>0.81452725065652309</v>
      </c>
      <c r="H254">
        <f t="shared" si="22"/>
        <v>0.48962357084569513</v>
      </c>
      <c r="I254">
        <f t="shared" si="23"/>
        <v>0.19946925260237569</v>
      </c>
      <c r="J254">
        <f t="shared" si="24"/>
        <v>3.215753585591953E-5</v>
      </c>
      <c r="K254">
        <f t="shared" si="25"/>
        <v>0.89272116725024753</v>
      </c>
      <c r="R254">
        <f t="shared" si="26"/>
        <v>-0.11348098958443359</v>
      </c>
      <c r="S254">
        <f t="shared" si="27"/>
        <v>0.91240947401910866</v>
      </c>
    </row>
    <row r="255" spans="1:19" x14ac:dyDescent="0.25">
      <c r="A255">
        <v>633</v>
      </c>
      <c r="D255" s="1">
        <v>0.58110519999999999</v>
      </c>
      <c r="E255" s="1">
        <v>0.2353344</v>
      </c>
      <c r="F255" s="1">
        <v>3.5719999999999997E-5</v>
      </c>
      <c r="G255">
        <f t="shared" si="21"/>
        <v>0.8056682444125417</v>
      </c>
      <c r="H255">
        <f t="shared" si="22"/>
        <v>0.46817800630299894</v>
      </c>
      <c r="I255">
        <f t="shared" si="23"/>
        <v>0.18960145289787886</v>
      </c>
      <c r="J255">
        <f t="shared" si="24"/>
        <v>2.8778469690415987E-5</v>
      </c>
      <c r="K255">
        <f t="shared" si="25"/>
        <v>0.88580825556262555</v>
      </c>
      <c r="R255">
        <f t="shared" si="26"/>
        <v>-0.12125476764188181</v>
      </c>
      <c r="S255">
        <f t="shared" si="27"/>
        <v>0.90952894077603452</v>
      </c>
    </row>
    <row r="256" spans="1:19" x14ac:dyDescent="0.25">
      <c r="A256">
        <v>634</v>
      </c>
      <c r="D256" s="1">
        <v>0.5613977</v>
      </c>
      <c r="E256" s="1">
        <v>0.2260528</v>
      </c>
      <c r="F256" s="1">
        <v>3.2639999999999999E-5</v>
      </c>
      <c r="G256">
        <f t="shared" si="21"/>
        <v>0.79672488576094236</v>
      </c>
      <c r="H256">
        <f t="shared" si="22"/>
        <v>0.4472795183989558</v>
      </c>
      <c r="I256">
        <f t="shared" si="23"/>
        <v>0.18010189125594114</v>
      </c>
      <c r="J256">
        <f t="shared" si="24"/>
        <v>2.6005100271237157E-5</v>
      </c>
      <c r="K256">
        <f t="shared" si="25"/>
        <v>0.87874517954698339</v>
      </c>
      <c r="R256">
        <f t="shared" si="26"/>
        <v>-0.12926032145184349</v>
      </c>
      <c r="S256">
        <f t="shared" si="27"/>
        <v>0.90666202706417731</v>
      </c>
    </row>
    <row r="257" spans="1:19" x14ac:dyDescent="0.25">
      <c r="A257">
        <v>635</v>
      </c>
      <c r="D257" s="1">
        <v>0.54190000000000005</v>
      </c>
      <c r="E257" s="1">
        <v>0.217</v>
      </c>
      <c r="F257" s="1">
        <v>3.0000000000000001E-5</v>
      </c>
      <c r="G257">
        <f t="shared" si="21"/>
        <v>0.78770394695594503</v>
      </c>
      <c r="H257">
        <f t="shared" si="22"/>
        <v>0.42685676885542667</v>
      </c>
      <c r="I257">
        <f t="shared" si="23"/>
        <v>0.17093175648944006</v>
      </c>
      <c r="J257">
        <f t="shared" si="24"/>
        <v>2.3631118408678351E-5</v>
      </c>
      <c r="K257">
        <f t="shared" si="25"/>
        <v>0.87153840520574466</v>
      </c>
      <c r="R257">
        <f t="shared" si="26"/>
        <v>-0.13749534705757444</v>
      </c>
      <c r="S257">
        <f t="shared" si="27"/>
        <v>0.90380864715880327</v>
      </c>
    </row>
    <row r="258" spans="1:19" x14ac:dyDescent="0.25">
      <c r="A258">
        <v>636</v>
      </c>
      <c r="D258" s="1">
        <v>0.52259949999999999</v>
      </c>
      <c r="E258" s="1">
        <v>0.2081616</v>
      </c>
      <c r="F258" s="2">
        <v>2.7653299999999998E-5</v>
      </c>
      <c r="G258">
        <f t="shared" si="21"/>
        <v>0.77861209785147412</v>
      </c>
      <c r="H258">
        <f t="shared" si="22"/>
        <v>0.40690229303113146</v>
      </c>
      <c r="I258">
        <f t="shared" si="23"/>
        <v>0.16207714006811941</v>
      </c>
      <c r="J258">
        <f t="shared" si="24"/>
        <v>2.1531193925516166E-5</v>
      </c>
      <c r="K258">
        <f t="shared" si="25"/>
        <v>0.86419437658261067</v>
      </c>
      <c r="R258">
        <f t="shared" si="26"/>
        <v>-0.14595756258414858</v>
      </c>
      <c r="S258">
        <f t="shared" si="27"/>
        <v>0.90096871600858475</v>
      </c>
    </row>
    <row r="259" spans="1:19" x14ac:dyDescent="0.25">
      <c r="A259">
        <v>637</v>
      </c>
      <c r="D259" s="1">
        <v>0.50354639999999995</v>
      </c>
      <c r="E259" s="1">
        <v>0.1995488</v>
      </c>
      <c r="F259" s="1">
        <v>2.5559999999999999E-5</v>
      </c>
      <c r="G259">
        <f t="shared" ref="G259:G322" si="28">(B$2/A259)*(B$2/A259)*K259</f>
        <v>0.76945590109998729</v>
      </c>
      <c r="H259">
        <f t="shared" ref="H259:H322" si="29">G259*D259</f>
        <v>0.38745674895765458</v>
      </c>
      <c r="I259">
        <f t="shared" ref="I259:I322" si="30">G259*E259</f>
        <v>0.15354400171742114</v>
      </c>
      <c r="J259">
        <f t="shared" ref="J259:J322" si="31">G259*F259</f>
        <v>1.9667292832115676E-5</v>
      </c>
      <c r="K259">
        <f t="shared" ref="K259:K322" si="32">EXP(R259)</f>
        <v>0.85671950900009919</v>
      </c>
      <c r="R259">
        <f t="shared" ref="R259:R322" si="33">-(((B$2-A259)/(C$2*A259))^2)</f>
        <v>-0.15464470800563648</v>
      </c>
      <c r="S259">
        <f t="shared" ref="S259:S322" si="34">(B$2/A259)*(B$2/A259)</f>
        <v>0.89814214922926217</v>
      </c>
    </row>
    <row r="260" spans="1:19" x14ac:dyDescent="0.25">
      <c r="A260">
        <v>638</v>
      </c>
      <c r="D260" s="1">
        <v>0.4847436</v>
      </c>
      <c r="E260" s="1">
        <v>0.1911552</v>
      </c>
      <c r="F260" s="1">
        <v>2.3640000000000001E-5</v>
      </c>
      <c r="G260">
        <f t="shared" si="28"/>
        <v>0.76024180767572713</v>
      </c>
      <c r="H260">
        <f t="shared" si="29"/>
        <v>0.36852235072323958</v>
      </c>
      <c r="I260">
        <f t="shared" si="30"/>
        <v>0.14532417479461515</v>
      </c>
      <c r="J260">
        <f t="shared" si="31"/>
        <v>1.7972116333454188E-5</v>
      </c>
      <c r="K260">
        <f t="shared" si="32"/>
        <v>0.84912018255022226</v>
      </c>
      <c r="R260">
        <f t="shared" si="33"/>
        <v>-0.16355454491503263</v>
      </c>
      <c r="S260">
        <f t="shared" si="34"/>
        <v>0.89532886309737636</v>
      </c>
    </row>
    <row r="261" spans="1:19" x14ac:dyDescent="0.25">
      <c r="A261">
        <v>639</v>
      </c>
      <c r="D261" s="1">
        <v>0.46619389999999999</v>
      </c>
      <c r="E261" s="1">
        <v>0.18297440000000001</v>
      </c>
      <c r="F261" s="2">
        <v>2.18133E-5</v>
      </c>
      <c r="G261">
        <f t="shared" si="28"/>
        <v>0.75097615271801499</v>
      </c>
      <c r="H261">
        <f t="shared" si="29"/>
        <v>0.35010050144260701</v>
      </c>
      <c r="I261">
        <f t="shared" si="30"/>
        <v>0.13740941095788717</v>
      </c>
      <c r="J261">
        <f t="shared" si="31"/>
        <v>1.6381268112083876E-5</v>
      </c>
      <c r="K261">
        <f t="shared" si="32"/>
        <v>0.84140273584079928</v>
      </c>
      <c r="R261">
        <f t="shared" si="33"/>
        <v>-0.17268485629689384</v>
      </c>
      <c r="S261">
        <f t="shared" si="34"/>
        <v>0.89252877454406832</v>
      </c>
    </row>
    <row r="262" spans="1:19" x14ac:dyDescent="0.25">
      <c r="A262">
        <v>640</v>
      </c>
      <c r="D262" s="1">
        <v>0.44790000000000002</v>
      </c>
      <c r="E262" s="1">
        <v>0.17499999999999999</v>
      </c>
      <c r="F262" s="1">
        <v>2.0000000000000002E-5</v>
      </c>
      <c r="G262">
        <f t="shared" si="28"/>
        <v>0.74166515168970182</v>
      </c>
      <c r="H262">
        <f t="shared" si="29"/>
        <v>0.33219182144181747</v>
      </c>
      <c r="I262">
        <f t="shared" si="30"/>
        <v>0.12979140154569782</v>
      </c>
      <c r="J262">
        <f t="shared" si="31"/>
        <v>1.4833303033794037E-5</v>
      </c>
      <c r="K262">
        <f t="shared" si="32"/>
        <v>0.83357345999926113</v>
      </c>
      <c r="R262">
        <f t="shared" si="33"/>
        <v>-0.18203344630265506</v>
      </c>
      <c r="S262">
        <f t="shared" si="34"/>
        <v>0.88974180114894641</v>
      </c>
    </row>
    <row r="263" spans="1:19" x14ac:dyDescent="0.25">
      <c r="A263">
        <v>641</v>
      </c>
      <c r="D263" s="1">
        <v>0.4298613</v>
      </c>
      <c r="E263" s="1">
        <v>0.1672235</v>
      </c>
      <c r="F263" s="2">
        <v>1.8133300000000001E-5</v>
      </c>
      <c r="G263">
        <f t="shared" si="28"/>
        <v>0.73231489684542661</v>
      </c>
      <c r="H263">
        <f t="shared" si="29"/>
        <v>0.31479383356734097</v>
      </c>
      <c r="I263">
        <f t="shared" si="30"/>
        <v>0.1224602601526312</v>
      </c>
      <c r="J263">
        <f t="shared" si="31"/>
        <v>1.3279285718967175E-5</v>
      </c>
      <c r="K263">
        <f t="shared" si="32"/>
        <v>0.82563859293518649</v>
      </c>
      <c r="R263">
        <f t="shared" si="33"/>
        <v>-0.19159814002858502</v>
      </c>
      <c r="S263">
        <f t="shared" si="34"/>
        <v>0.88696786113402293</v>
      </c>
    </row>
    <row r="264" spans="1:19" x14ac:dyDescent="0.25">
      <c r="A264">
        <v>642</v>
      </c>
      <c r="D264" s="1">
        <v>0.41209800000000002</v>
      </c>
      <c r="E264" s="1">
        <v>0.15964639999999999</v>
      </c>
      <c r="F264" s="1">
        <v>1.6200000000000001E-5</v>
      </c>
      <c r="G264">
        <f t="shared" si="28"/>
        <v>0.7229313540038903</v>
      </c>
      <c r="H264">
        <f t="shared" si="29"/>
        <v>0.2979185651222952</v>
      </c>
      <c r="I264">
        <f t="shared" si="30"/>
        <v>0.11541338811384667</v>
      </c>
      <c r="J264">
        <f t="shared" si="31"/>
        <v>1.1711487934863024E-5</v>
      </c>
      <c r="K264">
        <f t="shared" si="32"/>
        <v>0.81760431386221821</v>
      </c>
      <c r="R264">
        <f t="shared" si="33"/>
        <v>-0.20137678329634959</v>
      </c>
      <c r="S264">
        <f t="shared" si="34"/>
        <v>0.88420687335771309</v>
      </c>
    </row>
    <row r="265" spans="1:19" x14ac:dyDescent="0.25">
      <c r="A265">
        <v>643</v>
      </c>
      <c r="D265" s="1">
        <v>0.39464399999999999</v>
      </c>
      <c r="E265" s="1">
        <v>0.15227760000000001</v>
      </c>
      <c r="F265" s="1">
        <v>1.42E-5</v>
      </c>
      <c r="G265">
        <f t="shared" si="28"/>
        <v>0.71352035961797167</v>
      </c>
      <c r="H265">
        <f t="shared" si="29"/>
        <v>0.28158652880107482</v>
      </c>
      <c r="I265">
        <f t="shared" si="30"/>
        <v>0.10865316791376164</v>
      </c>
      <c r="J265">
        <f t="shared" si="31"/>
        <v>1.0131989106575197E-5</v>
      </c>
      <c r="K265">
        <f t="shared" si="32"/>
        <v>0.80947673807944498</v>
      </c>
      <c r="R265">
        <f t="shared" si="33"/>
        <v>-0.21136724243614644</v>
      </c>
      <c r="S265">
        <f t="shared" si="34"/>
        <v>0.88145875730890266</v>
      </c>
    </row>
    <row r="266" spans="1:19" x14ac:dyDescent="0.25">
      <c r="A266">
        <v>644</v>
      </c>
      <c r="D266" s="1">
        <v>0.37753330000000002</v>
      </c>
      <c r="E266" s="1">
        <v>0.1451259</v>
      </c>
      <c r="F266" s="2">
        <v>1.21333E-5</v>
      </c>
      <c r="G266">
        <f t="shared" si="28"/>
        <v>0.70408761813613574</v>
      </c>
      <c r="H266">
        <f t="shared" si="29"/>
        <v>0.26581652196407518</v>
      </c>
      <c r="I266">
        <f t="shared" si="30"/>
        <v>0.10218134926086302</v>
      </c>
      <c r="J266">
        <f t="shared" si="31"/>
        <v>8.542906297131176E-6</v>
      </c>
      <c r="K266">
        <f t="shared" si="32"/>
        <v>0.80126191201179231</v>
      </c>
      <c r="R266">
        <f t="shared" si="33"/>
        <v>-0.22156740407237857</v>
      </c>
      <c r="S266">
        <f t="shared" si="34"/>
        <v>0.87872343310107759</v>
      </c>
    </row>
    <row r="267" spans="1:19" x14ac:dyDescent="0.25">
      <c r="A267">
        <v>645</v>
      </c>
      <c r="D267" s="1">
        <v>0.36080000000000001</v>
      </c>
      <c r="E267" s="1">
        <v>0.13819999999999999</v>
      </c>
      <c r="F267" s="1">
        <v>1.0000000000000001E-5</v>
      </c>
      <c r="G267">
        <f t="shared" si="28"/>
        <v>0.69463869964826275</v>
      </c>
      <c r="H267">
        <f t="shared" si="29"/>
        <v>0.25062564283309319</v>
      </c>
      <c r="I267">
        <f t="shared" si="30"/>
        <v>9.5999068291389905E-2</v>
      </c>
      <c r="J267">
        <f t="shared" si="31"/>
        <v>6.9463869964826283E-6</v>
      </c>
      <c r="K267">
        <f t="shared" si="32"/>
        <v>0.792965808508448</v>
      </c>
      <c r="R267">
        <f t="shared" si="33"/>
        <v>-0.23197517491183406</v>
      </c>
      <c r="S267">
        <f t="shared" si="34"/>
        <v>0.87600082146651881</v>
      </c>
    </row>
    <row r="268" spans="1:19" x14ac:dyDescent="0.25">
      <c r="A268">
        <v>646</v>
      </c>
      <c r="D268" s="1">
        <v>0.34445629999999999</v>
      </c>
      <c r="E268" s="1">
        <v>0.13150029999999999</v>
      </c>
      <c r="F268" s="2">
        <v>7.7333299999999997E-6</v>
      </c>
      <c r="G268">
        <f t="shared" si="28"/>
        <v>0.68517903780873113</v>
      </c>
      <c r="H268">
        <f t="shared" si="29"/>
        <v>0.23601423620115564</v>
      </c>
      <c r="I268">
        <f t="shared" si="30"/>
        <v>9.0101249025559479E-2</v>
      </c>
      <c r="J268">
        <f t="shared" si="31"/>
        <v>5.2987156084573949E-6</v>
      </c>
      <c r="K268">
        <f t="shared" si="32"/>
        <v>0.78459432239786631</v>
      </c>
      <c r="R268">
        <f t="shared" si="33"/>
        <v>-0.24258848153433737</v>
      </c>
      <c r="S268">
        <f t="shared" si="34"/>
        <v>0.87329084375055943</v>
      </c>
    </row>
    <row r="269" spans="1:19" x14ac:dyDescent="0.25">
      <c r="A269">
        <v>647</v>
      </c>
      <c r="D269" s="1">
        <v>0.3285168</v>
      </c>
      <c r="E269" s="1">
        <v>0.12502479999999999</v>
      </c>
      <c r="F269" s="1">
        <v>5.4E-6</v>
      </c>
      <c r="G269">
        <f t="shared" si="28"/>
        <v>0.67571392802931751</v>
      </c>
      <c r="H269">
        <f t="shared" si="29"/>
        <v>0.22198337735162169</v>
      </c>
      <c r="I269">
        <f t="shared" si="30"/>
        <v>8.448099870907981E-2</v>
      </c>
      <c r="J269">
        <f t="shared" si="31"/>
        <v>3.6488552113583146E-6</v>
      </c>
      <c r="K269">
        <f t="shared" si="32"/>
        <v>0.77615326629742287</v>
      </c>
      <c r="R269">
        <f t="shared" si="33"/>
        <v>-0.25340527018584258</v>
      </c>
      <c r="S269">
        <f t="shared" si="34"/>
        <v>0.87059342190590372</v>
      </c>
    </row>
    <row r="270" spans="1:19" x14ac:dyDescent="0.25">
      <c r="A270">
        <v>648</v>
      </c>
      <c r="D270" s="1">
        <v>0.3130192</v>
      </c>
      <c r="E270" s="1">
        <v>0.1187792</v>
      </c>
      <c r="F270" s="1">
        <v>3.1999999999999999E-6</v>
      </c>
      <c r="G270">
        <f t="shared" si="28"/>
        <v>0.66624852593424988</v>
      </c>
      <c r="H270">
        <f t="shared" si="29"/>
        <v>0.20854858058911815</v>
      </c>
      <c r="I270">
        <f t="shared" si="30"/>
        <v>7.9136466911649453E-2</v>
      </c>
      <c r="J270">
        <f t="shared" si="31"/>
        <v>2.1319952829895997E-6</v>
      </c>
      <c r="K270">
        <f t="shared" si="32"/>
        <v>0.76764836667536185</v>
      </c>
      <c r="R270">
        <f t="shared" si="33"/>
        <v>-0.26442350657393421</v>
      </c>
      <c r="S270">
        <f t="shared" si="34"/>
        <v>0.8679084784870077</v>
      </c>
    </row>
    <row r="271" spans="1:19" x14ac:dyDescent="0.25">
      <c r="A271">
        <v>649</v>
      </c>
      <c r="D271" s="1">
        <v>0.29800110000000002</v>
      </c>
      <c r="E271" s="1">
        <v>0.1127691</v>
      </c>
      <c r="F271" s="2">
        <v>1.33333E-6</v>
      </c>
      <c r="G271">
        <f t="shared" si="28"/>
        <v>0.65678784606954321</v>
      </c>
      <c r="H271">
        <f t="shared" si="29"/>
        <v>0.19572350059535457</v>
      </c>
      <c r="I271">
        <f t="shared" si="30"/>
        <v>7.406537429220092E-2</v>
      </c>
      <c r="J271">
        <f t="shared" si="31"/>
        <v>8.7571493879990405E-7</v>
      </c>
      <c r="K271">
        <f t="shared" si="32"/>
        <v>0.75908526016226119</v>
      </c>
      <c r="R271">
        <f t="shared" si="33"/>
        <v>-0.27564117566570639</v>
      </c>
      <c r="S271">
        <f t="shared" si="34"/>
        <v>0.86523593664452003</v>
      </c>
    </row>
    <row r="272" spans="1:19" x14ac:dyDescent="0.25">
      <c r="A272">
        <v>650</v>
      </c>
      <c r="D272" s="1">
        <v>0.28349999999999997</v>
      </c>
      <c r="E272" s="1">
        <v>0.107</v>
      </c>
      <c r="F272" s="1">
        <v>0</v>
      </c>
      <c r="G272">
        <f t="shared" si="28"/>
        <v>0.6473367608585735</v>
      </c>
      <c r="H272">
        <f t="shared" si="29"/>
        <v>0.18351997170340556</v>
      </c>
      <c r="I272">
        <f t="shared" si="30"/>
        <v>6.9265033411867363E-2</v>
      </c>
      <c r="J272">
        <f t="shared" si="31"/>
        <v>0</v>
      </c>
      <c r="K272">
        <f t="shared" si="32"/>
        <v>0.75046949010885644</v>
      </c>
      <c r="R272">
        <f t="shared" si="33"/>
        <v>-0.28705628148798867</v>
      </c>
      <c r="S272">
        <f t="shared" si="34"/>
        <v>0.86257572011978345</v>
      </c>
    </row>
    <row r="273" spans="1:19" x14ac:dyDescent="0.25">
      <c r="A273">
        <v>651</v>
      </c>
      <c r="D273" s="1">
        <v>0.26954479999999997</v>
      </c>
      <c r="E273" s="1">
        <v>0.1014762</v>
      </c>
      <c r="F273" s="1">
        <v>0</v>
      </c>
      <c r="G273">
        <f t="shared" si="28"/>
        <v>0.637899999795699</v>
      </c>
      <c r="H273">
        <f t="shared" si="29"/>
        <v>0.17194262786493172</v>
      </c>
      <c r="I273">
        <f t="shared" si="30"/>
        <v>6.473166795926831E-2</v>
      </c>
      <c r="J273">
        <f t="shared" si="31"/>
        <v>0</v>
      </c>
      <c r="K273">
        <f t="shared" si="32"/>
        <v>0.74180650338670351</v>
      </c>
      <c r="R273">
        <f t="shared" si="33"/>
        <v>-0.29866684692988749</v>
      </c>
      <c r="S273">
        <f t="shared" si="34"/>
        <v>0.85992775323939419</v>
      </c>
    </row>
    <row r="274" spans="1:19" x14ac:dyDescent="0.25">
      <c r="A274">
        <v>652</v>
      </c>
      <c r="D274" s="1">
        <v>0.25611840000000002</v>
      </c>
      <c r="E274" s="1">
        <v>9.6188640000000006E-2</v>
      </c>
      <c r="F274" s="1">
        <v>0</v>
      </c>
      <c r="G274">
        <f t="shared" si="28"/>
        <v>0.62848214886961828</v>
      </c>
      <c r="H274">
        <f t="shared" si="29"/>
        <v>0.16096584239704845</v>
      </c>
      <c r="I274">
        <f t="shared" si="30"/>
        <v>6.0452843164046123E-2</v>
      </c>
      <c r="J274">
        <f t="shared" si="31"/>
        <v>0</v>
      </c>
      <c r="K274">
        <f t="shared" si="32"/>
        <v>0.73310164742782269</v>
      </c>
      <c r="R274">
        <f t="shared" si="33"/>
        <v>-0.31047091354761502</v>
      </c>
      <c r="S274">
        <f t="shared" si="34"/>
        <v>0.85729196090982096</v>
      </c>
    </row>
    <row r="275" spans="1:19" x14ac:dyDescent="0.25">
      <c r="A275">
        <v>653</v>
      </c>
      <c r="D275" s="1">
        <v>0.24318960000000001</v>
      </c>
      <c r="E275" s="1">
        <v>9.1122960000000003E-2</v>
      </c>
      <c r="F275" s="1">
        <v>0</v>
      </c>
      <c r="G275">
        <f t="shared" si="28"/>
        <v>0.61908765020806167</v>
      </c>
      <c r="H275">
        <f t="shared" si="29"/>
        <v>0.15055567801903844</v>
      </c>
      <c r="I275">
        <f t="shared" si="30"/>
        <v>5.64130991864032E-2</v>
      </c>
      <c r="J275">
        <f t="shared" si="31"/>
        <v>0</v>
      </c>
      <c r="K275">
        <f t="shared" si="32"/>
        <v>0.72436016749915788</v>
      </c>
      <c r="R275">
        <f t="shared" si="33"/>
        <v>-0.32246654137157399</v>
      </c>
      <c r="S275">
        <f t="shared" si="34"/>
        <v>0.85466826861208012</v>
      </c>
    </row>
    <row r="276" spans="1:19" x14ac:dyDescent="0.25">
      <c r="A276">
        <v>654</v>
      </c>
      <c r="D276" s="1">
        <v>0.23072719999999999</v>
      </c>
      <c r="E276" s="1">
        <v>8.6264850000000004E-2</v>
      </c>
      <c r="F276" s="1">
        <v>0</v>
      </c>
      <c r="G276">
        <f t="shared" si="28"/>
        <v>0.60972080193534006</v>
      </c>
      <c r="H276">
        <f t="shared" si="29"/>
        <v>0.14067917341229558</v>
      </c>
      <c r="I276">
        <f t="shared" si="30"/>
        <v>5.2597473520831821E-2</v>
      </c>
      <c r="J276">
        <f t="shared" si="31"/>
        <v>0</v>
      </c>
      <c r="K276">
        <f t="shared" si="32"/>
        <v>0.71558720420739297</v>
      </c>
      <c r="R276">
        <f t="shared" si="33"/>
        <v>-0.33465180871567035</v>
      </c>
      <c r="S276">
        <f t="shared" si="34"/>
        <v>0.85205660239646985</v>
      </c>
    </row>
    <row r="277" spans="1:19" x14ac:dyDescent="0.25">
      <c r="A277">
        <v>655</v>
      </c>
      <c r="D277" s="1">
        <v>0.21870000000000001</v>
      </c>
      <c r="E277" s="1">
        <v>8.1600000000000006E-2</v>
      </c>
      <c r="F277" s="1">
        <v>0</v>
      </c>
      <c r="G277">
        <f t="shared" si="28"/>
        <v>0.60038575823423246</v>
      </c>
      <c r="H277">
        <f t="shared" si="29"/>
        <v>0.13130436532582665</v>
      </c>
      <c r="I277">
        <f t="shared" si="30"/>
        <v>4.8991477871913373E-2</v>
      </c>
      <c r="J277">
        <f t="shared" si="31"/>
        <v>0</v>
      </c>
      <c r="K277">
        <f t="shared" si="32"/>
        <v>0.70678779122940805</v>
      </c>
      <c r="R277">
        <f t="shared" si="33"/>
        <v>-0.34702481198882562</v>
      </c>
      <c r="S277">
        <f t="shared" si="34"/>
        <v>0.84945688887735782</v>
      </c>
    </row>
    <row r="278" spans="1:19" x14ac:dyDescent="0.25">
      <c r="A278">
        <v>656</v>
      </c>
      <c r="D278" s="1">
        <v>0.20709710000000001</v>
      </c>
      <c r="E278" s="1">
        <v>7.7120640000000004E-2</v>
      </c>
      <c r="F278" s="1">
        <v>0</v>
      </c>
      <c r="G278">
        <f t="shared" si="28"/>
        <v>0.59108652960366814</v>
      </c>
      <c r="H278">
        <f t="shared" si="29"/>
        <v>0.12241230612998383</v>
      </c>
      <c r="I278">
        <f t="shared" si="30"/>
        <v>4.5584971458413837E-2</v>
      </c>
      <c r="J278">
        <f t="shared" si="31"/>
        <v>0</v>
      </c>
      <c r="K278">
        <f t="shared" si="32"/>
        <v>0.69796685326341557</v>
      </c>
      <c r="R278">
        <f t="shared" si="33"/>
        <v>-0.35958366550865872</v>
      </c>
      <c r="S278">
        <f t="shared" si="34"/>
        <v>0.84686905522802758</v>
      </c>
    </row>
    <row r="279" spans="1:19" x14ac:dyDescent="0.25">
      <c r="A279">
        <v>657</v>
      </c>
      <c r="D279" s="1">
        <v>0.19592319999999999</v>
      </c>
      <c r="E279" s="1">
        <v>7.2825520000000005E-2</v>
      </c>
      <c r="F279" s="1">
        <v>0</v>
      </c>
      <c r="G279">
        <f t="shared" si="28"/>
        <v>0.58182698330365601</v>
      </c>
      <c r="H279">
        <f t="shared" si="29"/>
        <v>0.11399340441519885</v>
      </c>
      <c r="I279">
        <f t="shared" si="30"/>
        <v>4.2371852609120068E-2</v>
      </c>
      <c r="J279">
        <f t="shared" si="31"/>
        <v>0</v>
      </c>
      <c r="K279">
        <f t="shared" si="32"/>
        <v>0.68912920419559809</v>
      </c>
      <c r="R279">
        <f t="shared" si="33"/>
        <v>-0.37232650131731215</v>
      </c>
      <c r="S279">
        <f t="shared" si="34"/>
        <v>0.84429302917557669</v>
      </c>
    </row>
    <row r="280" spans="1:19" x14ac:dyDescent="0.25">
      <c r="A280">
        <v>658</v>
      </c>
      <c r="D280" s="1">
        <v>0.1851708</v>
      </c>
      <c r="E280" s="1">
        <v>6.8710080000000007E-2</v>
      </c>
      <c r="F280" s="1">
        <v>0</v>
      </c>
      <c r="G280">
        <f t="shared" si="28"/>
        <v>0.5726108439789338</v>
      </c>
      <c r="H280">
        <f t="shared" si="29"/>
        <v>0.10603080806825435</v>
      </c>
      <c r="I280">
        <f t="shared" si="30"/>
        <v>3.9344136898660065E-2</v>
      </c>
      <c r="J280">
        <f t="shared" si="31"/>
        <v>0</v>
      </c>
      <c r="K280">
        <f t="shared" si="32"/>
        <v>0.68027954547687397</v>
      </c>
      <c r="R280">
        <f t="shared" si="33"/>
        <v>-0.38525146899939239</v>
      </c>
      <c r="S280">
        <f t="shared" si="34"/>
        <v>0.84172873899587153</v>
      </c>
    </row>
    <row r="281" spans="1:19" x14ac:dyDescent="0.25">
      <c r="A281">
        <v>659</v>
      </c>
      <c r="D281" s="1">
        <v>0.1748323</v>
      </c>
      <c r="E281" s="1">
        <v>6.4769759999999996E-2</v>
      </c>
      <c r="F281" s="1">
        <v>0</v>
      </c>
      <c r="G281">
        <f t="shared" si="28"/>
        <v>0.56344169445284298</v>
      </c>
      <c r="H281">
        <f t="shared" si="29"/>
        <v>9.8507807357087779E-2</v>
      </c>
      <c r="I281">
        <f t="shared" si="30"/>
        <v>3.6493983323703967E-2</v>
      </c>
      <c r="J281">
        <f t="shared" si="31"/>
        <v>0</v>
      </c>
      <c r="K281">
        <f t="shared" si="32"/>
        <v>0.67142246470424527</v>
      </c>
      <c r="R281">
        <f t="shared" si="33"/>
        <v>-0.39835673550199818</v>
      </c>
      <c r="S281">
        <f t="shared" si="34"/>
        <v>0.83917611350855426</v>
      </c>
    </row>
    <row r="282" spans="1:19" x14ac:dyDescent="0.25">
      <c r="A282">
        <v>660</v>
      </c>
      <c r="D282" s="1">
        <v>0.16489999999999999</v>
      </c>
      <c r="E282" s="1">
        <v>6.0999999999999999E-2</v>
      </c>
      <c r="F282" s="1">
        <v>0</v>
      </c>
      <c r="G282">
        <f t="shared" si="28"/>
        <v>0.55432297668299058</v>
      </c>
      <c r="H282">
        <f t="shared" si="29"/>
        <v>9.1407858855025143E-2</v>
      </c>
      <c r="I282">
        <f t="shared" si="30"/>
        <v>3.3813701577662426E-2</v>
      </c>
      <c r="J282">
        <f t="shared" si="31"/>
        <v>0</v>
      </c>
      <c r="K282">
        <f t="shared" si="32"/>
        <v>0.66256243440102025</v>
      </c>
      <c r="R282">
        <f t="shared" si="33"/>
        <v>-0.4116404849568131</v>
      </c>
      <c r="S282">
        <f t="shared" si="34"/>
        <v>0.83663508207210402</v>
      </c>
    </row>
    <row r="283" spans="1:19" x14ac:dyDescent="0.25">
      <c r="A283">
        <v>661</v>
      </c>
      <c r="D283" s="1">
        <v>0.1553667</v>
      </c>
      <c r="E283" s="1">
        <v>5.7396210000000003E-2</v>
      </c>
      <c r="F283" s="1">
        <v>0</v>
      </c>
      <c r="G283">
        <f t="shared" si="28"/>
        <v>0.54525799287033161</v>
      </c>
      <c r="H283">
        <f t="shared" si="29"/>
        <v>8.4714935000886948E-2</v>
      </c>
      <c r="I283">
        <f t="shared" si="30"/>
        <v>3.1295742262964055E-2</v>
      </c>
      <c r="J283">
        <f t="shared" si="31"/>
        <v>0</v>
      </c>
      <c r="K283">
        <f t="shared" si="32"/>
        <v>0.65370381099008346</v>
      </c>
      <c r="R283">
        <f t="shared" si="33"/>
        <v>-0.42510091850422921</v>
      </c>
      <c r="S283">
        <f t="shared" si="34"/>
        <v>0.83410557457894796</v>
      </c>
    </row>
    <row r="284" spans="1:19" x14ac:dyDescent="0.25">
      <c r="A284">
        <v>662</v>
      </c>
      <c r="D284" s="1">
        <v>0.14623</v>
      </c>
      <c r="E284" s="1">
        <v>5.3955040000000003E-2</v>
      </c>
      <c r="F284" s="1">
        <v>0</v>
      </c>
      <c r="G284">
        <f t="shared" si="28"/>
        <v>0.53624990671338857</v>
      </c>
      <c r="H284">
        <f t="shared" si="29"/>
        <v>7.8415823858698816E-2</v>
      </c>
      <c r="I284">
        <f t="shared" si="30"/>
        <v>2.8933385166717149E-2</v>
      </c>
      <c r="J284">
        <f t="shared" si="31"/>
        <v>0</v>
      </c>
      <c r="K284">
        <f t="shared" si="32"/>
        <v>0.64485083395425491</v>
      </c>
      <c r="R284">
        <f t="shared" si="33"/>
        <v>-0.43873625411948336</v>
      </c>
      <c r="S284">
        <f t="shared" si="34"/>
        <v>0.83158752145062687</v>
      </c>
    </row>
    <row r="285" spans="1:19" x14ac:dyDescent="0.25">
      <c r="A285">
        <v>663</v>
      </c>
      <c r="D285" s="1">
        <v>0.13749</v>
      </c>
      <c r="E285" s="1">
        <v>5.0673759999999998E-2</v>
      </c>
      <c r="F285" s="1">
        <v>0</v>
      </c>
      <c r="G285">
        <f t="shared" si="28"/>
        <v>0.52730174479942893</v>
      </c>
      <c r="H285">
        <f t="shared" si="29"/>
        <v>7.2498716892473489E-2</v>
      </c>
      <c r="I285">
        <f t="shared" si="30"/>
        <v>2.6720362063547509E-2</v>
      </c>
      <c r="J285">
        <f t="shared" si="31"/>
        <v>0</v>
      </c>
      <c r="K285">
        <f t="shared" si="32"/>
        <v>0.6360076251776976</v>
      </c>
      <c r="R285">
        <f t="shared" si="33"/>
        <v>-0.4525447264407762</v>
      </c>
      <c r="S285">
        <f t="shared" si="34"/>
        <v>0.82908085363300987</v>
      </c>
    </row>
    <row r="286" spans="1:19" x14ac:dyDescent="0.25">
      <c r="A286">
        <v>664</v>
      </c>
      <c r="D286" s="1">
        <v>0.1291467</v>
      </c>
      <c r="E286" s="1">
        <v>4.7549649999999999E-2</v>
      </c>
      <c r="F286" s="1">
        <v>0</v>
      </c>
      <c r="G286">
        <f t="shared" si="28"/>
        <v>0.51841639812453322</v>
      </c>
      <c r="H286">
        <f t="shared" si="29"/>
        <v>6.695176704366966E-2</v>
      </c>
      <c r="I286">
        <f t="shared" si="30"/>
        <v>2.4650518285082211E-2</v>
      </c>
      <c r="J286">
        <f t="shared" si="31"/>
        <v>0</v>
      </c>
      <c r="K286">
        <f t="shared" si="32"/>
        <v>0.62717818846225015</v>
      </c>
      <c r="R286">
        <f t="shared" si="33"/>
        <v>-0.46652458659934803</v>
      </c>
      <c r="S286">
        <f t="shared" si="34"/>
        <v>0.82658550259156005</v>
      </c>
    </row>
    <row r="287" spans="1:19" x14ac:dyDescent="0.25">
      <c r="A287">
        <v>665</v>
      </c>
      <c r="D287" s="1">
        <v>0.1212</v>
      </c>
      <c r="E287" s="1">
        <v>4.4580000000000002E-2</v>
      </c>
      <c r="F287" s="1">
        <v>0</v>
      </c>
      <c r="G287">
        <f t="shared" si="28"/>
        <v>0.50959662373461345</v>
      </c>
      <c r="H287">
        <f t="shared" si="29"/>
        <v>6.176311079663515E-2</v>
      </c>
      <c r="I287">
        <f t="shared" si="30"/>
        <v>2.271781748608907E-2</v>
      </c>
      <c r="J287">
        <f t="shared" si="31"/>
        <v>0</v>
      </c>
      <c r="K287">
        <f t="shared" si="32"/>
        <v>0.61836640921249642</v>
      </c>
      <c r="R287">
        <f t="shared" si="33"/>
        <v>-0.4806741020514918</v>
      </c>
      <c r="S287">
        <f t="shared" si="34"/>
        <v>0.82410140030665036</v>
      </c>
    </row>
    <row r="288" spans="1:19" x14ac:dyDescent="0.25">
      <c r="A288">
        <v>666</v>
      </c>
      <c r="D288" s="1">
        <v>0.1136397</v>
      </c>
      <c r="E288" s="1">
        <v>4.1758719999999999E-2</v>
      </c>
      <c r="F288" s="1">
        <v>0</v>
      </c>
      <c r="G288">
        <f t="shared" si="28"/>
        <v>0.50084504647958217</v>
      </c>
      <c r="H288">
        <f t="shared" si="29"/>
        <v>5.6915880828425774E-2</v>
      </c>
      <c r="I288">
        <f t="shared" si="30"/>
        <v>2.0914648059327856E-2</v>
      </c>
      <c r="J288">
        <f t="shared" si="31"/>
        <v>0</v>
      </c>
      <c r="K288">
        <f t="shared" si="32"/>
        <v>0.60957605428335004</v>
      </c>
      <c r="R288">
        <f t="shared" si="33"/>
        <v>-0.49499155641247033</v>
      </c>
      <c r="S288">
        <f t="shared" si="34"/>
        <v>0.82162847926892768</v>
      </c>
    </row>
    <row r="289" spans="1:19" x14ac:dyDescent="0.25">
      <c r="A289">
        <v>667</v>
      </c>
      <c r="D289" s="1">
        <v>0.106465</v>
      </c>
      <c r="E289" s="1">
        <v>3.9084960000000002E-2</v>
      </c>
      <c r="F289" s="1">
        <v>0</v>
      </c>
      <c r="G289">
        <f t="shared" si="28"/>
        <v>0.49216416087301595</v>
      </c>
      <c r="H289">
        <f t="shared" si="29"/>
        <v>5.2398257387345645E-2</v>
      </c>
      <c r="I289">
        <f t="shared" si="30"/>
        <v>1.9236216541155395E-2</v>
      </c>
      <c r="J289">
        <f t="shared" si="31"/>
        <v>0</v>
      </c>
      <c r="K289">
        <f t="shared" si="32"/>
        <v>0.60081077198389155</v>
      </c>
      <c r="R289">
        <f t="shared" si="33"/>
        <v>-0.50947524929232335</v>
      </c>
      <c r="S289">
        <f t="shared" si="34"/>
        <v>0.8191666724747263</v>
      </c>
    </row>
    <row r="290" spans="1:19" x14ac:dyDescent="0.25">
      <c r="A290">
        <v>668</v>
      </c>
      <c r="D290" s="1">
        <v>9.9690440000000005E-2</v>
      </c>
      <c r="E290" s="1">
        <v>3.656384E-2</v>
      </c>
      <c r="F290" s="1">
        <v>0</v>
      </c>
      <c r="G290">
        <f t="shared" si="28"/>
        <v>0.48355633304982065</v>
      </c>
      <c r="H290">
        <f t="shared" si="29"/>
        <v>4.8205943606523166E-2</v>
      </c>
      <c r="I290">
        <f t="shared" si="30"/>
        <v>1.7680676392620356E-2</v>
      </c>
      <c r="J290">
        <f t="shared" si="31"/>
        <v>0</v>
      </c>
      <c r="K290">
        <f t="shared" si="32"/>
        <v>0.5920740922311919</v>
      </c>
      <c r="R290">
        <f t="shared" si="33"/>
        <v>-0.52412349613353237</v>
      </c>
      <c r="S290">
        <f t="shared" si="34"/>
        <v>0.81671591342152927</v>
      </c>
    </row>
    <row r="291" spans="1:19" x14ac:dyDescent="0.25">
      <c r="A291">
        <v>669</v>
      </c>
      <c r="D291" s="1">
        <v>9.3330609999999994E-2</v>
      </c>
      <c r="E291" s="1">
        <v>3.4200479999999998E-2</v>
      </c>
      <c r="F291" s="1">
        <v>0</v>
      </c>
      <c r="G291">
        <f t="shared" si="28"/>
        <v>0.47502380281456918</v>
      </c>
      <c r="H291">
        <f t="shared" si="29"/>
        <v>4.4334261281203456E-2</v>
      </c>
      <c r="I291">
        <f t="shared" si="30"/>
        <v>1.6246042067683618E-2</v>
      </c>
      <c r="J291">
        <f t="shared" si="31"/>
        <v>0</v>
      </c>
      <c r="K291">
        <f t="shared" si="32"/>
        <v>0.58336942684785198</v>
      </c>
      <c r="R291">
        <f t="shared" si="33"/>
        <v>-0.53893462805052328</v>
      </c>
      <c r="S291">
        <f t="shared" si="34"/>
        <v>0.81427613610347749</v>
      </c>
    </row>
    <row r="292" spans="1:19" x14ac:dyDescent="0.25">
      <c r="A292">
        <v>670</v>
      </c>
      <c r="D292" s="1">
        <v>8.7400000000000005E-2</v>
      </c>
      <c r="E292" s="1">
        <v>3.2000000000000001E-2</v>
      </c>
      <c r="F292" s="1">
        <v>0</v>
      </c>
      <c r="G292">
        <f t="shared" si="28"/>
        <v>0.46656868577335509</v>
      </c>
      <c r="H292">
        <f t="shared" si="29"/>
        <v>4.0778103136591234E-2</v>
      </c>
      <c r="I292">
        <f t="shared" si="30"/>
        <v>1.4930197944747363E-2</v>
      </c>
      <c r="J292">
        <f t="shared" si="31"/>
        <v>0</v>
      </c>
      <c r="K292">
        <f t="shared" si="32"/>
        <v>0.57470006999700218</v>
      </c>
      <c r="R292">
        <f t="shared" si="33"/>
        <v>-0.55390699167098523</v>
      </c>
      <c r="S292">
        <f t="shared" si="34"/>
        <v>0.81184727500692466</v>
      </c>
    </row>
    <row r="293" spans="1:19" x14ac:dyDescent="0.25">
      <c r="A293">
        <v>671</v>
      </c>
      <c r="D293" s="1">
        <v>8.1900959999999995E-2</v>
      </c>
      <c r="E293" s="1">
        <v>2.9962610000000001E-2</v>
      </c>
      <c r="F293" s="1">
        <v>0</v>
      </c>
      <c r="G293">
        <f t="shared" si="28"/>
        <v>0.45819297554219213</v>
      </c>
      <c r="H293">
        <f t="shared" si="29"/>
        <v>3.7526444562162052E-2</v>
      </c>
      <c r="I293">
        <f t="shared" si="30"/>
        <v>1.3728657430910242E-2</v>
      </c>
      <c r="J293">
        <f t="shared" si="31"/>
        <v>0</v>
      </c>
      <c r="K293">
        <f t="shared" si="32"/>
        <v>0.56606919874853578</v>
      </c>
      <c r="R293">
        <f t="shared" si="33"/>
        <v>-0.56903894897897844</v>
      </c>
      <c r="S293">
        <f t="shared" si="34"/>
        <v>0.80942926510603985</v>
      </c>
    </row>
    <row r="294" spans="1:19" x14ac:dyDescent="0.25">
      <c r="A294">
        <v>672</v>
      </c>
      <c r="D294" s="1">
        <v>7.6804280000000003E-2</v>
      </c>
      <c r="E294" s="1">
        <v>2.807664E-2</v>
      </c>
      <c r="F294" s="1">
        <v>0</v>
      </c>
      <c r="G294">
        <f t="shared" si="28"/>
        <v>0.44989854602516866</v>
      </c>
      <c r="H294">
        <f t="shared" si="29"/>
        <v>3.4554133900509938E-2</v>
      </c>
      <c r="I294">
        <f t="shared" si="30"/>
        <v>1.2631639513272092E-2</v>
      </c>
      <c r="J294">
        <f t="shared" si="31"/>
        <v>0</v>
      </c>
      <c r="K294">
        <f t="shared" si="32"/>
        <v>0.55747987377038355</v>
      </c>
      <c r="R294">
        <f t="shared" si="33"/>
        <v>-0.58432887715981363</v>
      </c>
      <c r="S294">
        <f t="shared" si="34"/>
        <v>0.80702204185845494</v>
      </c>
    </row>
    <row r="295" spans="1:19" x14ac:dyDescent="0.25">
      <c r="A295">
        <v>673</v>
      </c>
      <c r="D295" s="1">
        <v>7.2077119999999995E-2</v>
      </c>
      <c r="E295" s="1">
        <v>2.632936E-2</v>
      </c>
      <c r="F295" s="1">
        <v>0</v>
      </c>
      <c r="G295">
        <f t="shared" si="28"/>
        <v>0.44168715375576562</v>
      </c>
      <c r="H295">
        <f t="shared" si="29"/>
        <v>3.1835537983712768E-2</v>
      </c>
      <c r="I295">
        <f t="shared" si="30"/>
        <v>1.1629340078610904E-2</v>
      </c>
      <c r="J295">
        <f t="shared" si="31"/>
        <v>0</v>
      </c>
      <c r="K295">
        <f t="shared" si="32"/>
        <v>0.54893504013869354</v>
      </c>
      <c r="R295">
        <f t="shared" si="33"/>
        <v>-0.59977516844667578</v>
      </c>
      <c r="S295">
        <f t="shared" si="34"/>
        <v>0.80462554120095753</v>
      </c>
    </row>
    <row r="296" spans="1:19" x14ac:dyDescent="0.25">
      <c r="A296">
        <v>674</v>
      </c>
      <c r="D296" s="1">
        <v>6.7686640000000006E-2</v>
      </c>
      <c r="E296" s="1">
        <v>2.4708049999999999E-2</v>
      </c>
      <c r="F296" s="1">
        <v>0</v>
      </c>
      <c r="G296">
        <f t="shared" si="28"/>
        <v>0.43356044029493962</v>
      </c>
      <c r="H296">
        <f t="shared" si="29"/>
        <v>2.9346249440485073E-2</v>
      </c>
      <c r="I296">
        <f t="shared" si="30"/>
        <v>1.0712433036829382E-2</v>
      </c>
      <c r="J296">
        <f t="shared" si="31"/>
        <v>0</v>
      </c>
      <c r="K296">
        <f t="shared" si="32"/>
        <v>0.54043752826083635</v>
      </c>
      <c r="R296">
        <f t="shared" si="33"/>
        <v>-0.6153762299689739</v>
      </c>
      <c r="S296">
        <f t="shared" si="34"/>
        <v>0.80223969954522911</v>
      </c>
    </row>
    <row r="297" spans="1:19" x14ac:dyDescent="0.25">
      <c r="A297">
        <v>675</v>
      </c>
      <c r="D297" s="1">
        <v>6.3600000000000004E-2</v>
      </c>
      <c r="E297" s="1">
        <v>2.3199999999999998E-2</v>
      </c>
      <c r="F297" s="1">
        <v>0</v>
      </c>
      <c r="G297">
        <f t="shared" si="28"/>
        <v>0.42551993467976951</v>
      </c>
      <c r="H297">
        <f t="shared" si="29"/>
        <v>2.7063067845633341E-2</v>
      </c>
      <c r="I297">
        <f t="shared" si="30"/>
        <v>9.8720624845706519E-3</v>
      </c>
      <c r="J297">
        <f t="shared" si="31"/>
        <v>0</v>
      </c>
      <c r="K297">
        <f t="shared" si="32"/>
        <v>0.53199005490522533</v>
      </c>
      <c r="R297">
        <f t="shared" si="33"/>
        <v>-0.6311304836023941</v>
      </c>
      <c r="S297">
        <f t="shared" si="34"/>
        <v>0.79986445377362625</v>
      </c>
    </row>
    <row r="298" spans="1:19" x14ac:dyDescent="0.25">
      <c r="A298">
        <v>676</v>
      </c>
      <c r="D298" s="1">
        <v>5.9806850000000002E-2</v>
      </c>
      <c r="E298" s="1">
        <v>2.1800770000000001E-2</v>
      </c>
      <c r="F298" s="1">
        <v>0</v>
      </c>
      <c r="G298">
        <f t="shared" si="28"/>
        <v>0.4175670559166762</v>
      </c>
      <c r="H298">
        <f t="shared" si="29"/>
        <v>2.4973370278150268E-2</v>
      </c>
      <c r="I298">
        <f t="shared" si="30"/>
        <v>9.103283345616598E-3</v>
      </c>
      <c r="J298">
        <f t="shared" si="31"/>
        <v>0</v>
      </c>
      <c r="K298">
        <f t="shared" si="32"/>
        <v>0.52359522433202621</v>
      </c>
      <c r="R298">
        <f t="shared" si="33"/>
        <v>-0.64703636582063384</v>
      </c>
      <c r="S298">
        <f t="shared" si="34"/>
        <v>0.79749974123500678</v>
      </c>
    </row>
    <row r="299" spans="1:19" x14ac:dyDescent="0.25">
      <c r="A299">
        <v>677</v>
      </c>
      <c r="D299" s="1">
        <v>5.6282159999999998E-2</v>
      </c>
      <c r="E299" s="1">
        <v>2.0501120000000001E-2</v>
      </c>
      <c r="F299" s="1">
        <v>0</v>
      </c>
      <c r="G299">
        <f t="shared" si="28"/>
        <v>0.40970311551342209</v>
      </c>
      <c r="H299">
        <f t="shared" si="29"/>
        <v>2.3058976299824903E-2</v>
      </c>
      <c r="I299">
        <f t="shared" si="30"/>
        <v>8.3993727355145282E-3</v>
      </c>
      <c r="J299">
        <f t="shared" si="31"/>
        <v>0</v>
      </c>
      <c r="K299">
        <f t="shared" si="32"/>
        <v>0.51525552951891262</v>
      </c>
      <c r="R299">
        <f t="shared" si="33"/>
        <v>-0.66309232754879865</v>
      </c>
      <c r="S299">
        <f t="shared" si="34"/>
        <v>0.79514549974059778</v>
      </c>
    </row>
    <row r="300" spans="1:19" x14ac:dyDescent="0.25">
      <c r="A300">
        <v>678</v>
      </c>
      <c r="D300" s="1">
        <v>5.2971039999999997E-2</v>
      </c>
      <c r="E300" s="1">
        <v>1.9281079999999999E-2</v>
      </c>
      <c r="F300" s="1">
        <v>0</v>
      </c>
      <c r="G300">
        <f t="shared" si="28"/>
        <v>0.40192932004431042</v>
      </c>
      <c r="H300">
        <f t="shared" si="29"/>
        <v>2.1290614089239969E-2</v>
      </c>
      <c r="I300">
        <f t="shared" si="30"/>
        <v>7.7496313741199528E-3</v>
      </c>
      <c r="J300">
        <f t="shared" si="31"/>
        <v>0</v>
      </c>
      <c r="K300">
        <f t="shared" si="32"/>
        <v>0.50697335347612515</v>
      </c>
      <c r="R300">
        <f t="shared" si="33"/>
        <v>-0.67929683401843588</v>
      </c>
      <c r="S300">
        <f t="shared" si="34"/>
        <v>0.79280166755990744</v>
      </c>
    </row>
    <row r="301" spans="1:19" x14ac:dyDescent="0.25">
      <c r="A301">
        <v>679</v>
      </c>
      <c r="D301" s="1">
        <v>4.9818609999999999E-2</v>
      </c>
      <c r="E301" s="1">
        <v>1.8120689999999998E-2</v>
      </c>
      <c r="F301" s="1">
        <v>0</v>
      </c>
      <c r="G301">
        <f t="shared" si="28"/>
        <v>0.39424677374320655</v>
      </c>
      <c r="H301">
        <f t="shared" si="29"/>
        <v>1.9640826264871045E-2</v>
      </c>
      <c r="I301">
        <f t="shared" si="30"/>
        <v>7.1440235705007848E-3</v>
      </c>
      <c r="J301">
        <f t="shared" si="31"/>
        <v>0</v>
      </c>
      <c r="K301">
        <f t="shared" si="32"/>
        <v>0.49875097064518809</v>
      </c>
      <c r="R301">
        <f t="shared" si="33"/>
        <v>-0.69564836462419199</v>
      </c>
      <c r="S301">
        <f t="shared" si="34"/>
        <v>0.79046818341667768</v>
      </c>
    </row>
    <row r="302" spans="1:19" x14ac:dyDescent="0.25">
      <c r="A302">
        <v>680</v>
      </c>
      <c r="D302" s="1">
        <v>4.6769999999999999E-2</v>
      </c>
      <c r="E302" s="1">
        <v>1.7000000000000001E-2</v>
      </c>
      <c r="F302" s="1">
        <v>0</v>
      </c>
      <c r="G302">
        <f t="shared" si="28"/>
        <v>0.38665648111921957</v>
      </c>
      <c r="H302">
        <f t="shared" si="29"/>
        <v>1.8083923621945899E-2</v>
      </c>
      <c r="I302">
        <f t="shared" si="30"/>
        <v>6.5731601790267333E-3</v>
      </c>
      <c r="J302">
        <f t="shared" si="31"/>
        <v>0</v>
      </c>
      <c r="K302">
        <f t="shared" si="32"/>
        <v>0.49059054837575539</v>
      </c>
      <c r="R302">
        <f t="shared" si="33"/>
        <v>-0.71214541278206656</v>
      </c>
      <c r="S302">
        <f t="shared" si="34"/>
        <v>0.78814498648487996</v>
      </c>
    </row>
    <row r="303" spans="1:19" x14ac:dyDescent="0.25">
      <c r="A303">
        <v>681</v>
      </c>
      <c r="D303" s="1">
        <v>4.3784049999999998E-2</v>
      </c>
      <c r="E303" s="1">
        <v>1.5903790000000001E-2</v>
      </c>
      <c r="F303" s="1">
        <v>0</v>
      </c>
      <c r="G303">
        <f t="shared" si="28"/>
        <v>0.37915934959008213</v>
      </c>
      <c r="H303">
        <f t="shared" si="29"/>
        <v>1.6601131920419634E-2</v>
      </c>
      <c r="I303">
        <f t="shared" si="30"/>
        <v>6.0300706724172523E-3</v>
      </c>
      <c r="J303">
        <f t="shared" si="31"/>
        <v>0</v>
      </c>
      <c r="K303">
        <f t="shared" si="32"/>
        <v>0.48249414847516481</v>
      </c>
      <c r="R303">
        <f t="shared" si="33"/>
        <v>-0.7287864857892471</v>
      </c>
      <c r="S303">
        <f t="shared" si="34"/>
        <v>0.78583201638475086</v>
      </c>
    </row>
    <row r="304" spans="1:19" x14ac:dyDescent="0.25">
      <c r="A304">
        <v>682</v>
      </c>
      <c r="D304" s="1">
        <v>4.0875359999999999E-2</v>
      </c>
      <c r="E304" s="1">
        <v>1.483718E-2</v>
      </c>
      <c r="F304" s="1">
        <v>0</v>
      </c>
      <c r="G304">
        <f t="shared" si="28"/>
        <v>0.37175619212848249</v>
      </c>
      <c r="H304">
        <f t="shared" si="29"/>
        <v>1.5195668185480888E-2</v>
      </c>
      <c r="I304">
        <f t="shared" si="30"/>
        <v>5.5158135387248777E-3</v>
      </c>
      <c r="J304">
        <f t="shared" si="31"/>
        <v>0</v>
      </c>
      <c r="K304">
        <f t="shared" si="32"/>
        <v>0.4744637288254055</v>
      </c>
      <c r="R304">
        <f t="shared" si="33"/>
        <v>-0.74557010468550444</v>
      </c>
      <c r="S304">
        <f t="shared" si="34"/>
        <v>0.78352921317886948</v>
      </c>
    </row>
    <row r="305" spans="1:19" x14ac:dyDescent="0.25">
      <c r="A305">
        <v>683</v>
      </c>
      <c r="D305" s="1">
        <v>3.8072639999999998E-2</v>
      </c>
      <c r="E305" s="1">
        <v>1.3810680000000001E-2</v>
      </c>
      <c r="F305" s="1">
        <v>0</v>
      </c>
      <c r="G305">
        <f t="shared" si="28"/>
        <v>0.36444772991680435</v>
      </c>
      <c r="H305">
        <f t="shared" si="29"/>
        <v>1.3875487219939722E-2</v>
      </c>
      <c r="I305">
        <f t="shared" si="30"/>
        <v>5.0332709746074115E-3</v>
      </c>
      <c r="J305">
        <f t="shared" si="31"/>
        <v>0</v>
      </c>
      <c r="K305">
        <f t="shared" si="32"/>
        <v>0.46650114506232737</v>
      </c>
      <c r="R305">
        <f t="shared" si="33"/>
        <v>-0.76249480411612747</v>
      </c>
      <c r="S305">
        <f t="shared" si="34"/>
        <v>0.78123651736827338</v>
      </c>
    </row>
    <row r="306" spans="1:19" x14ac:dyDescent="0.25">
      <c r="A306">
        <v>684</v>
      </c>
      <c r="D306" s="1">
        <v>3.5404610000000003E-2</v>
      </c>
      <c r="E306" s="1">
        <v>1.283478E-2</v>
      </c>
      <c r="F306" s="1">
        <v>0</v>
      </c>
      <c r="G306">
        <f t="shared" si="28"/>
        <v>0.35723459500593968</v>
      </c>
      <c r="H306">
        <f t="shared" si="29"/>
        <v>1.2647751514693243E-2</v>
      </c>
      <c r="I306">
        <f t="shared" si="30"/>
        <v>4.5850274352903344E-3</v>
      </c>
      <c r="J306">
        <f t="shared" si="31"/>
        <v>0</v>
      </c>
      <c r="K306">
        <f t="shared" si="32"/>
        <v>0.45860815231205049</v>
      </c>
      <c r="R306">
        <f t="shared" si="33"/>
        <v>-0.7795591321963804</v>
      </c>
      <c r="S306">
        <f t="shared" si="34"/>
        <v>0.77895386988861626</v>
      </c>
    </row>
    <row r="307" spans="1:19" x14ac:dyDescent="0.25">
      <c r="A307">
        <v>685</v>
      </c>
      <c r="D307" s="1">
        <v>3.2899999999999999E-2</v>
      </c>
      <c r="E307" s="1">
        <v>1.192E-2</v>
      </c>
      <c r="F307" s="1">
        <v>0</v>
      </c>
      <c r="G307">
        <f t="shared" si="28"/>
        <v>0.35011733297403846</v>
      </c>
      <c r="H307">
        <f t="shared" si="29"/>
        <v>1.1518860254845865E-2</v>
      </c>
      <c r="I307">
        <f t="shared" si="30"/>
        <v>4.1733986090505383E-3</v>
      </c>
      <c r="J307">
        <f t="shared" si="31"/>
        <v>0</v>
      </c>
      <c r="K307">
        <f t="shared" si="32"/>
        <v>0.45078640697966454</v>
      </c>
      <c r="R307">
        <f t="shared" si="33"/>
        <v>-0.79676165037746405</v>
      </c>
      <c r="S307">
        <f t="shared" si="34"/>
        <v>0.77668121210636376</v>
      </c>
    </row>
    <row r="308" spans="1:19" x14ac:dyDescent="0.25">
      <c r="A308">
        <v>686</v>
      </c>
      <c r="D308" s="1">
        <v>3.0564190000000001E-2</v>
      </c>
      <c r="E308" s="1">
        <v>1.106831E-2</v>
      </c>
      <c r="F308" s="1">
        <v>0</v>
      </c>
      <c r="G308">
        <f t="shared" si="28"/>
        <v>0.34309640558126725</v>
      </c>
      <c r="H308">
        <f t="shared" si="29"/>
        <v>1.0486463728502914E-2</v>
      </c>
      <c r="I308">
        <f t="shared" si="30"/>
        <v>3.7974973768591961E-3</v>
      </c>
      <c r="J308">
        <f t="shared" si="31"/>
        <v>0</v>
      </c>
      <c r="K308">
        <f t="shared" si="32"/>
        <v>0.44303746858545057</v>
      </c>
      <c r="R308">
        <f t="shared" si="33"/>
        <v>-0.81410093331395761</v>
      </c>
      <c r="S308">
        <f t="shared" si="34"/>
        <v>0.77441848581502704</v>
      </c>
    </row>
    <row r="309" spans="1:19" x14ac:dyDescent="0.25">
      <c r="A309">
        <v>687</v>
      </c>
      <c r="D309" s="1">
        <v>2.8380559999999999E-2</v>
      </c>
      <c r="E309" s="1">
        <v>1.027339E-2</v>
      </c>
      <c r="F309" s="1">
        <v>0</v>
      </c>
      <c r="G309">
        <f t="shared" si="28"/>
        <v>0.3361721934168409</v>
      </c>
      <c r="H309">
        <f t="shared" si="29"/>
        <v>9.5407551055982573E-3</v>
      </c>
      <c r="I309">
        <f t="shared" si="30"/>
        <v>3.4536280501266392E-3</v>
      </c>
      <c r="J309">
        <f t="shared" si="31"/>
        <v>0</v>
      </c>
      <c r="K309">
        <f t="shared" si="32"/>
        <v>0.43536280164398555</v>
      </c>
      <c r="R309">
        <f t="shared" si="33"/>
        <v>-0.83157556873273253</v>
      </c>
      <c r="S309">
        <f t="shared" si="34"/>
        <v>0.77216563323143772</v>
      </c>
    </row>
    <row r="310" spans="1:19" x14ac:dyDescent="0.25">
      <c r="A310">
        <v>688</v>
      </c>
      <c r="D310" s="1">
        <v>2.6344840000000001E-2</v>
      </c>
      <c r="E310" s="1">
        <v>9.5333109999999992E-3</v>
      </c>
      <c r="F310" s="1">
        <v>0</v>
      </c>
      <c r="G310">
        <f t="shared" si="28"/>
        <v>0.32934499853479365</v>
      </c>
      <c r="H310">
        <f t="shared" si="29"/>
        <v>8.6765412911993731E-3</v>
      </c>
      <c r="I310">
        <f t="shared" si="30"/>
        <v>3.1397482973267317E-3</v>
      </c>
      <c r="J310">
        <f t="shared" si="31"/>
        <v>0</v>
      </c>
      <c r="K310">
        <f t="shared" si="32"/>
        <v>0.42776377758164591</v>
      </c>
      <c r="R310">
        <f t="shared" si="33"/>
        <v>-0.84918415730330776</v>
      </c>
      <c r="S310">
        <f t="shared" si="34"/>
        <v>0.76992259699205745</v>
      </c>
    </row>
    <row r="311" spans="1:19" x14ac:dyDescent="0.25">
      <c r="A311">
        <v>689</v>
      </c>
      <c r="D311" s="1">
        <v>2.4452749999999999E-2</v>
      </c>
      <c r="E311" s="1">
        <v>8.8461570000000003E-3</v>
      </c>
      <c r="F311" s="1">
        <v>0</v>
      </c>
      <c r="G311">
        <f t="shared" si="28"/>
        <v>0.32261504707514321</v>
      </c>
      <c r="H311">
        <f t="shared" si="29"/>
        <v>7.8888250923667084E-3</v>
      </c>
      <c r="I311">
        <f t="shared" si="30"/>
        <v>2.8539033569891076E-3</v>
      </c>
      <c r="J311">
        <f t="shared" si="31"/>
        <v>0</v>
      </c>
      <c r="K311">
        <f t="shared" si="32"/>
        <v>0.42024167668815554</v>
      </c>
      <c r="R311">
        <f t="shared" si="33"/>
        <v>-0.86692531250963978</v>
      </c>
      <c r="S311">
        <f t="shared" si="34"/>
        <v>0.76768932014932656</v>
      </c>
    </row>
    <row r="312" spans="1:19" x14ac:dyDescent="0.25">
      <c r="A312">
        <v>690</v>
      </c>
      <c r="D312" s="1">
        <v>2.2700000000000001E-2</v>
      </c>
      <c r="E312" s="1">
        <v>8.2100000000000003E-3</v>
      </c>
      <c r="F312" s="1">
        <v>0</v>
      </c>
      <c r="G312">
        <f t="shared" si="28"/>
        <v>0.3159824918672956</v>
      </c>
      <c r="H312">
        <f t="shared" si="29"/>
        <v>7.1728025653876107E-3</v>
      </c>
      <c r="I312">
        <f t="shared" si="30"/>
        <v>2.5942162582304968E-3</v>
      </c>
      <c r="J312">
        <f t="shared" si="31"/>
        <v>0</v>
      </c>
      <c r="K312">
        <f t="shared" si="32"/>
        <v>0.41279769009797734</v>
      </c>
      <c r="R312">
        <f t="shared" si="33"/>
        <v>-0.88479766052332443</v>
      </c>
      <c r="S312">
        <f t="shared" si="34"/>
        <v>0.76546574616804974</v>
      </c>
    </row>
    <row r="313" spans="1:19" x14ac:dyDescent="0.25">
      <c r="A313">
        <v>691</v>
      </c>
      <c r="D313" s="1">
        <v>2.1084289999999999E-2</v>
      </c>
      <c r="E313" s="1">
        <v>7.6237809999999996E-3</v>
      </c>
      <c r="F313" s="1">
        <v>0</v>
      </c>
      <c r="G313">
        <f t="shared" si="28"/>
        <v>0.30944741501272183</v>
      </c>
      <c r="H313">
        <f t="shared" si="29"/>
        <v>6.5244790378785802E-3</v>
      </c>
      <c r="I313">
        <f t="shared" si="30"/>
        <v>2.3591593230731034E-3</v>
      </c>
      <c r="J313">
        <f t="shared" si="31"/>
        <v>0</v>
      </c>
      <c r="K313">
        <f t="shared" si="32"/>
        <v>0.40543292179749058</v>
      </c>
      <c r="R313">
        <f t="shared" si="33"/>
        <v>-0.90279984007819092</v>
      </c>
      <c r="S313">
        <f t="shared" si="34"/>
        <v>0.76325181892181782</v>
      </c>
    </row>
    <row r="314" spans="1:19" x14ac:dyDescent="0.25">
      <c r="A314">
        <v>692</v>
      </c>
      <c r="D314" s="1">
        <v>1.959988E-2</v>
      </c>
      <c r="E314" s="1">
        <v>7.0854239999999999E-3</v>
      </c>
      <c r="F314" s="1">
        <v>0</v>
      </c>
      <c r="G314">
        <f t="shared" si="28"/>
        <v>0.30300983044411867</v>
      </c>
      <c r="H314">
        <f t="shared" si="29"/>
        <v>5.9389563155250727E-3</v>
      </c>
      <c r="I314">
        <f t="shared" si="30"/>
        <v>2.146953124864689E-3</v>
      </c>
      <c r="J314">
        <f t="shared" si="31"/>
        <v>0</v>
      </c>
      <c r="K314">
        <f t="shared" si="32"/>
        <v>0.39814839065403923</v>
      </c>
      <c r="R314">
        <f t="shared" si="33"/>
        <v>-0.92093050234627916</v>
      </c>
      <c r="S314">
        <f t="shared" si="34"/>
        <v>0.76104748268946598</v>
      </c>
    </row>
    <row r="315" spans="1:19" x14ac:dyDescent="0.25">
      <c r="A315">
        <v>693</v>
      </c>
      <c r="D315" s="1">
        <v>1.8237320000000001E-2</v>
      </c>
      <c r="E315" s="1">
        <v>6.5914759999999998E-3</v>
      </c>
      <c r="F315" s="1">
        <v>0</v>
      </c>
      <c r="G315">
        <f t="shared" si="28"/>
        <v>0.29666968645844605</v>
      </c>
      <c r="H315">
        <f t="shared" si="29"/>
        <v>5.4104600062423475E-3</v>
      </c>
      <c r="I315">
        <f t="shared" si="30"/>
        <v>1.9554911182183719E-3</v>
      </c>
      <c r="J315">
        <f t="shared" si="31"/>
        <v>0</v>
      </c>
      <c r="K315">
        <f t="shared" si="32"/>
        <v>0.39094503246308782</v>
      </c>
      <c r="R315">
        <f t="shared" si="33"/>
        <v>-0.93918831081517462</v>
      </c>
      <c r="S315">
        <f t="shared" si="34"/>
        <v>0.75885268215156809</v>
      </c>
    </row>
    <row r="316" spans="1:19" x14ac:dyDescent="0.25">
      <c r="A316">
        <v>694</v>
      </c>
      <c r="D316" s="1">
        <v>1.6987169999999999E-2</v>
      </c>
      <c r="E316" s="1">
        <v>6.1384849999999999E-3</v>
      </c>
      <c r="F316" s="1">
        <v>0</v>
      </c>
      <c r="G316">
        <f t="shared" si="28"/>
        <v>0.29042686822140457</v>
      </c>
      <c r="H316">
        <f t="shared" si="29"/>
        <v>4.9335305830445972E-3</v>
      </c>
      <c r="I316">
        <f t="shared" si="30"/>
        <v>1.7827809741740685E-3</v>
      </c>
      <c r="J316">
        <f t="shared" si="31"/>
        <v>0</v>
      </c>
      <c r="K316">
        <f t="shared" si="32"/>
        <v>0.38382370200986421</v>
      </c>
      <c r="R316">
        <f t="shared" si="33"/>
        <v>-0.95757194116668787</v>
      </c>
      <c r="S316">
        <f t="shared" si="34"/>
        <v>0.75666736238696541</v>
      </c>
    </row>
    <row r="317" spans="1:19" x14ac:dyDescent="0.25">
      <c r="A317">
        <v>695</v>
      </c>
      <c r="D317" s="1">
        <v>1.584E-2</v>
      </c>
      <c r="E317" s="1">
        <v>5.7229999999999998E-3</v>
      </c>
      <c r="F317" s="1">
        <v>0</v>
      </c>
      <c r="G317">
        <f t="shared" si="28"/>
        <v>0.28428120024108566</v>
      </c>
      <c r="H317">
        <f t="shared" si="29"/>
        <v>4.5030142118187965E-3</v>
      </c>
      <c r="I317">
        <f t="shared" si="30"/>
        <v>1.6269413089797331E-3</v>
      </c>
      <c r="J317">
        <f t="shared" si="31"/>
        <v>0</v>
      </c>
      <c r="K317">
        <f t="shared" si="32"/>
        <v>0.37678517514201326</v>
      </c>
      <c r="R317">
        <f t="shared" si="33"/>
        <v>-0.97608008115686584</v>
      </c>
      <c r="S317">
        <f t="shared" si="34"/>
        <v>0.75449146886933083</v>
      </c>
    </row>
    <row r="318" spans="1:19" x14ac:dyDescent="0.25">
      <c r="A318">
        <v>696</v>
      </c>
      <c r="D318" s="1">
        <v>1.4790640000000001E-2</v>
      </c>
      <c r="E318" s="1">
        <v>5.3430589999999998E-3</v>
      </c>
      <c r="F318" s="1">
        <v>0</v>
      </c>
      <c r="G318">
        <f t="shared" si="28"/>
        <v>0.2782324488086953</v>
      </c>
      <c r="H318">
        <f t="shared" si="29"/>
        <v>4.1152359866478416E-3</v>
      </c>
      <c r="I318">
        <f t="shared" si="30"/>
        <v>1.4866123896993386E-3</v>
      </c>
      <c r="J318">
        <f t="shared" si="31"/>
        <v>0</v>
      </c>
      <c r="K318">
        <f t="shared" si="32"/>
        <v>0.36983015084993592</v>
      </c>
      <c r="R318">
        <f t="shared" si="33"/>
        <v>-0.99471143049731081</v>
      </c>
      <c r="S318">
        <f t="shared" si="34"/>
        <v>0.75232494746376766</v>
      </c>
    </row>
    <row r="319" spans="1:19" x14ac:dyDescent="0.25">
      <c r="A319">
        <v>697</v>
      </c>
      <c r="D319" s="1">
        <v>1.3831319999999999E-2</v>
      </c>
      <c r="E319" s="1">
        <v>4.9957960000000003E-3</v>
      </c>
      <c r="F319" s="1">
        <v>0</v>
      </c>
      <c r="G319">
        <f t="shared" si="28"/>
        <v>0.27228032440440558</v>
      </c>
      <c r="H319">
        <f t="shared" si="29"/>
        <v>3.765996296541143E-3</v>
      </c>
      <c r="I319">
        <f t="shared" si="30"/>
        <v>1.3602569555382319E-3</v>
      </c>
      <c r="J319">
        <f t="shared" si="31"/>
        <v>0</v>
      </c>
      <c r="K319">
        <f t="shared" si="32"/>
        <v>0.36295925335162493</v>
      </c>
      <c r="R319">
        <f t="shared" si="33"/>
        <v>-1.013464700737799</v>
      </c>
      <c r="S319">
        <f t="shared" si="34"/>
        <v>0.75016774442344325</v>
      </c>
    </row>
    <row r="320" spans="1:19" x14ac:dyDescent="0.25">
      <c r="A320">
        <v>698</v>
      </c>
      <c r="D320" s="1">
        <v>1.2948680000000001E-2</v>
      </c>
      <c r="E320" s="1">
        <v>4.6764040000000003E-3</v>
      </c>
      <c r="F320" s="1">
        <v>0</v>
      </c>
      <c r="G320">
        <f t="shared" si="28"/>
        <v>0.26642448406654767</v>
      </c>
      <c r="H320">
        <f t="shared" si="29"/>
        <v>3.4498453883428245E-3</v>
      </c>
      <c r="I320">
        <f t="shared" si="30"/>
        <v>1.2459085229867399E-3</v>
      </c>
      <c r="J320">
        <f t="shared" si="31"/>
        <v>0</v>
      </c>
      <c r="K320">
        <f t="shared" si="32"/>
        <v>0.35617303417895646</v>
      </c>
      <c r="R320">
        <f t="shared" si="33"/>
        <v>-1.032338615150179</v>
      </c>
      <c r="S320">
        <f t="shared" si="34"/>
        <v>0.74801980638625409</v>
      </c>
    </row>
    <row r="321" spans="1:19" x14ac:dyDescent="0.25">
      <c r="A321">
        <v>699</v>
      </c>
      <c r="D321" s="1">
        <v>1.21292E-2</v>
      </c>
      <c r="E321" s="1">
        <v>4.3800749999999998E-3</v>
      </c>
      <c r="F321" s="1">
        <v>0</v>
      </c>
      <c r="G321">
        <f t="shared" si="28"/>
        <v>0.26066453372251158</v>
      </c>
      <c r="H321">
        <f t="shared" si="29"/>
        <v>3.1616522624270875E-3</v>
      </c>
      <c r="I321">
        <f t="shared" si="30"/>
        <v>1.1417302075446298E-3</v>
      </c>
      <c r="J321">
        <f t="shared" si="31"/>
        <v>0</v>
      </c>
      <c r="K321">
        <f t="shared" si="32"/>
        <v>0.34947197426253701</v>
      </c>
      <c r="R321">
        <f t="shared" si="33"/>
        <v>-1.0513319086135318</v>
      </c>
      <c r="S321">
        <f t="shared" si="34"/>
        <v>0.74588108037152701</v>
      </c>
    </row>
    <row r="322" spans="1:19" x14ac:dyDescent="0.25">
      <c r="A322">
        <v>700</v>
      </c>
      <c r="D322" s="1">
        <v>1.135916E-2</v>
      </c>
      <c r="E322" s="1">
        <v>4.1019999999999997E-3</v>
      </c>
      <c r="F322" s="1">
        <v>0</v>
      </c>
      <c r="G322">
        <f t="shared" si="28"/>
        <v>0.25500003047985703</v>
      </c>
      <c r="H322">
        <f t="shared" si="29"/>
        <v>2.8965861462255729E-3</v>
      </c>
      <c r="I322">
        <f t="shared" si="30"/>
        <v>1.0460101250283735E-3</v>
      </c>
      <c r="J322">
        <f t="shared" si="31"/>
        <v>0</v>
      </c>
      <c r="K322">
        <f t="shared" si="32"/>
        <v>0.34285648601234181</v>
      </c>
      <c r="R322">
        <f t="shared" si="33"/>
        <v>-1.0704433275005849</v>
      </c>
      <c r="S322">
        <f t="shared" si="34"/>
        <v>0.74375151377675197</v>
      </c>
    </row>
    <row r="323" spans="1:19" x14ac:dyDescent="0.25">
      <c r="A323">
        <v>701</v>
      </c>
      <c r="D323" s="1">
        <v>1.0629349999999999E-2</v>
      </c>
      <c r="E323" s="1">
        <v>3.8384529999999999E-3</v>
      </c>
      <c r="F323" s="1">
        <v>0</v>
      </c>
      <c r="G323">
        <f t="shared" ref="G323:G386" si="35">(B$2/A323)*(B$2/A323)*K323</f>
        <v>0.24943048487628575</v>
      </c>
      <c r="H323">
        <f t="shared" ref="H323:H386" si="36">G323*D323</f>
        <v>2.6512839244197477E-3</v>
      </c>
      <c r="I323">
        <f t="shared" ref="I323:I386" si="37">G323*E323</f>
        <v>9.5742719296483363E-4</v>
      </c>
      <c r="J323">
        <f t="shared" ref="J323:J386" si="38">G323*F323</f>
        <v>0</v>
      </c>
      <c r="K323">
        <f t="shared" ref="K323:K386" si="39">EXP(R323)</f>
        <v>0.33632691539152132</v>
      </c>
      <c r="R323">
        <f t="shared" ref="R323:R386" si="40">-(((B$2-A323)/(C$2*A323))^2)</f>
        <v>-1.0896716295653592</v>
      </c>
      <c r="S323">
        <f t="shared" ref="S323:S386" si="41">(B$2/A323)*(B$2/A323)</f>
        <v>0.74163105437434695</v>
      </c>
    </row>
    <row r="324" spans="1:19" x14ac:dyDescent="0.25">
      <c r="A324">
        <v>702</v>
      </c>
      <c r="D324" s="1">
        <v>9.9388459999999994E-3</v>
      </c>
      <c r="E324" s="1">
        <v>3.5890990000000001E-3</v>
      </c>
      <c r="F324" s="1">
        <v>0</v>
      </c>
      <c r="G324">
        <f t="shared" si="35"/>
        <v>0.24395536308726026</v>
      </c>
      <c r="H324">
        <f t="shared" si="36"/>
        <v>2.4246347845983643E-3</v>
      </c>
      <c r="I324">
        <f t="shared" si="37"/>
        <v>8.7557994970112278E-4</v>
      </c>
      <c r="J324">
        <f t="shared" si="38"/>
        <v>0</v>
      </c>
      <c r="K324">
        <f t="shared" si="39"/>
        <v>0.32988354398088759</v>
      </c>
      <c r="R324">
        <f t="shared" si="40"/>
        <v>-1.1090155838320339</v>
      </c>
      <c r="S324">
        <f t="shared" si="41"/>
        <v>0.73951965030845634</v>
      </c>
    </row>
    <row r="325" spans="1:19" x14ac:dyDescent="0.25">
      <c r="A325">
        <v>703</v>
      </c>
      <c r="D325" s="1">
        <v>9.2884219999999993E-3</v>
      </c>
      <c r="E325" s="1">
        <v>3.3542189999999999E-3</v>
      </c>
      <c r="F325" s="1">
        <v>0</v>
      </c>
      <c r="G325">
        <f t="shared" si="35"/>
        <v>0.23857408909018124</v>
      </c>
      <c r="H325">
        <f t="shared" si="36"/>
        <v>2.2159768177351991E-3</v>
      </c>
      <c r="I325">
        <f t="shared" si="37"/>
        <v>8.002297425339786E-4</v>
      </c>
      <c r="J325">
        <f t="shared" si="38"/>
        <v>0</v>
      </c>
      <c r="K325">
        <f t="shared" si="39"/>
        <v>0.32352659103172315</v>
      </c>
      <c r="R325">
        <f t="shared" si="40"/>
        <v>-1.1284739704850177</v>
      </c>
      <c r="S325">
        <f t="shared" si="41"/>
        <v>0.73741725009178005</v>
      </c>
    </row>
    <row r="326" spans="1:19" x14ac:dyDescent="0.25">
      <c r="A326">
        <v>704</v>
      </c>
      <c r="D326" s="1">
        <v>8.6788539999999997E-3</v>
      </c>
      <c r="E326" s="1">
        <v>3.1340930000000001E-3</v>
      </c>
      <c r="F326" s="1">
        <v>0</v>
      </c>
      <c r="G326">
        <f t="shared" si="35"/>
        <v>0.23328604678416448</v>
      </c>
      <c r="H326">
        <f t="shared" si="36"/>
        <v>2.0246555402769328E-3</v>
      </c>
      <c r="I326">
        <f t="shared" si="37"/>
        <v>7.3114016622392245E-4</v>
      </c>
      <c r="J326">
        <f t="shared" si="38"/>
        <v>0</v>
      </c>
      <c r="K326">
        <f t="shared" si="39"/>
        <v>0.31725621550468752</v>
      </c>
      <c r="R326">
        <f t="shared" si="40"/>
        <v>-1.1480455807602112</v>
      </c>
      <c r="S326">
        <f t="shared" si="41"/>
        <v>0.73532380260243513</v>
      </c>
    </row>
    <row r="327" spans="1:19" x14ac:dyDescent="0.25">
      <c r="A327">
        <v>705</v>
      </c>
      <c r="D327" s="1">
        <v>8.1109159999999993E-3</v>
      </c>
      <c r="E327" s="1">
        <v>2.9290000000000002E-3</v>
      </c>
      <c r="F327" s="1">
        <v>0</v>
      </c>
      <c r="G327">
        <f t="shared" si="35"/>
        <v>0.22809058206457855</v>
      </c>
      <c r="H327">
        <f t="shared" si="36"/>
        <v>1.850023551516903E-3</v>
      </c>
      <c r="I327">
        <f t="shared" si="37"/>
        <v>6.6807731486715058E-4</v>
      </c>
      <c r="J327">
        <f t="shared" si="38"/>
        <v>0</v>
      </c>
      <c r="K327">
        <f t="shared" si="39"/>
        <v>0.31107251809272524</v>
      </c>
      <c r="R327">
        <f t="shared" si="40"/>
        <v>-1.167729216837442</v>
      </c>
      <c r="S327">
        <f t="shared" si="41"/>
        <v>0.73323925708084814</v>
      </c>
    </row>
    <row r="328" spans="1:19" x14ac:dyDescent="0.25">
      <c r="A328">
        <v>706</v>
      </c>
      <c r="D328" s="1">
        <v>7.5823879999999998E-3</v>
      </c>
      <c r="E328" s="1">
        <v>2.7381390000000001E-3</v>
      </c>
      <c r="F328" s="1">
        <v>0</v>
      </c>
      <c r="G328">
        <f t="shared" si="35"/>
        <v>0.22298700485161693</v>
      </c>
      <c r="H328">
        <f t="shared" si="36"/>
        <v>1.690773989742842E-3</v>
      </c>
      <c r="I328">
        <f t="shared" si="37"/>
        <v>6.1056941447740155E-4</v>
      </c>
      <c r="J328">
        <f t="shared" si="38"/>
        <v>0</v>
      </c>
      <c r="K328">
        <f t="shared" si="39"/>
        <v>0.30497554322600112</v>
      </c>
      <c r="R328">
        <f t="shared" si="40"/>
        <v>-1.1875236917340648</v>
      </c>
      <c r="S328">
        <f t="shared" si="41"/>
        <v>0.73116356312667719</v>
      </c>
    </row>
    <row r="329" spans="1:19" x14ac:dyDescent="0.25">
      <c r="A329">
        <v>707</v>
      </c>
      <c r="D329" s="1">
        <v>7.0887459999999999E-3</v>
      </c>
      <c r="E329" s="1">
        <v>2.559876E-3</v>
      </c>
      <c r="F329" s="1">
        <v>0</v>
      </c>
      <c r="G329">
        <f t="shared" si="35"/>
        <v>0.21797459107229356</v>
      </c>
      <c r="H329">
        <f t="shared" si="36"/>
        <v>1.5451665105653566E-3</v>
      </c>
      <c r="I329">
        <f t="shared" si="37"/>
        <v>5.579879242957785E-4</v>
      </c>
      <c r="J329">
        <f t="shared" si="38"/>
        <v>0</v>
      </c>
      <c r="K329">
        <f t="shared" si="39"/>
        <v>0.29896528105701448</v>
      </c>
      <c r="R329">
        <f t="shared" si="40"/>
        <v>-1.2074278291997083</v>
      </c>
      <c r="S329">
        <f t="shared" si="41"/>
        <v>0.72909667069576711</v>
      </c>
    </row>
    <row r="330" spans="1:19" x14ac:dyDescent="0.25">
      <c r="A330">
        <v>708</v>
      </c>
      <c r="D330" s="1">
        <v>6.6273130000000001E-3</v>
      </c>
      <c r="E330" s="1">
        <v>2.3932440000000001E-3</v>
      </c>
      <c r="F330" s="1">
        <v>0</v>
      </c>
      <c r="G330">
        <f t="shared" si="35"/>
        <v>0.21305258459535226</v>
      </c>
      <c r="H330">
        <f t="shared" si="36"/>
        <v>1.4119661635723778E-3</v>
      </c>
      <c r="I330">
        <f t="shared" si="37"/>
        <v>5.0988681976731922E-4</v>
      </c>
      <c r="J330">
        <f t="shared" si="38"/>
        <v>0</v>
      </c>
      <c r="K330">
        <f t="shared" si="39"/>
        <v>0.29304166942416199</v>
      </c>
      <c r="R330">
        <f t="shared" si="40"/>
        <v>-1.2274404636121559</v>
      </c>
      <c r="S330">
        <f t="shared" si="41"/>
        <v>0.72703853009713149</v>
      </c>
    </row>
    <row r="331" spans="1:19" x14ac:dyDescent="0.25">
      <c r="A331">
        <v>709</v>
      </c>
      <c r="D331" s="1">
        <v>6.1954080000000003E-3</v>
      </c>
      <c r="E331" s="1">
        <v>2.2372749999999999E-3</v>
      </c>
      <c r="F331" s="1">
        <v>0</v>
      </c>
      <c r="G331">
        <f t="shared" si="35"/>
        <v>0.20822019911868572</v>
      </c>
      <c r="H331">
        <f t="shared" si="36"/>
        <v>1.2900090873814985E-3</v>
      </c>
      <c r="I331">
        <f t="shared" si="37"/>
        <v>4.6584584598325756E-4</v>
      </c>
      <c r="J331">
        <f t="shared" si="38"/>
        <v>0</v>
      </c>
      <c r="K331">
        <f t="shared" si="39"/>
        <v>0.28720459579213542</v>
      </c>
      <c r="R331">
        <f t="shared" si="40"/>
        <v>-1.2475604398743467</v>
      </c>
      <c r="S331">
        <f t="shared" si="41"/>
        <v>0.72498909198996686</v>
      </c>
    </row>
    <row r="332" spans="1:19" x14ac:dyDescent="0.25">
      <c r="A332">
        <v>710</v>
      </c>
      <c r="D332" s="1">
        <v>5.790346E-3</v>
      </c>
      <c r="E332" s="1">
        <v>2.091E-3</v>
      </c>
      <c r="F332" s="1">
        <v>0</v>
      </c>
      <c r="G332">
        <f t="shared" si="35"/>
        <v>0.20347662000895164</v>
      </c>
      <c r="H332">
        <f t="shared" si="36"/>
        <v>1.1782000327623531E-3</v>
      </c>
      <c r="I332">
        <f t="shared" si="37"/>
        <v>4.2546961243871789E-4</v>
      </c>
      <c r="J332">
        <f t="shared" si="38"/>
        <v>0</v>
      </c>
      <c r="K332">
        <f t="shared" si="39"/>
        <v>0.28145389916765301</v>
      </c>
      <c r="R332">
        <f t="shared" si="40"/>
        <v>-1.2677866133124851</v>
      </c>
      <c r="S332">
        <f t="shared" si="41"/>
        <v>0.72294830738069538</v>
      </c>
    </row>
    <row r="333" spans="1:19" x14ac:dyDescent="0.25">
      <c r="A333">
        <v>711</v>
      </c>
      <c r="D333" s="1">
        <v>5.4098260000000004E-3</v>
      </c>
      <c r="E333" s="1">
        <v>1.9535870000000001E-3</v>
      </c>
      <c r="F333" s="1">
        <v>0</v>
      </c>
      <c r="G333">
        <f t="shared" si="35"/>
        <v>0.19882100609316986</v>
      </c>
      <c r="H333">
        <f t="shared" si="36"/>
        <v>1.0755870481089888E-3</v>
      </c>
      <c r="I333">
        <f t="shared" si="37"/>
        <v>3.8841413283053743E-4</v>
      </c>
      <c r="J333">
        <f t="shared" si="38"/>
        <v>0</v>
      </c>
      <c r="K333">
        <f t="shared" si="39"/>
        <v>0.27578937198913617</v>
      </c>
      <c r="R333">
        <f t="shared" si="40"/>
        <v>-1.2881178495752394</v>
      </c>
      <c r="S333">
        <f t="shared" si="41"/>
        <v>0.72091612762003665</v>
      </c>
    </row>
    <row r="334" spans="1:19" x14ac:dyDescent="0.25">
      <c r="A334">
        <v>712</v>
      </c>
      <c r="D334" s="1">
        <v>5.0525830000000002E-3</v>
      </c>
      <c r="E334" s="1">
        <v>1.8245799999999999E-3</v>
      </c>
      <c r="F334" s="1">
        <v>0</v>
      </c>
      <c r="G334">
        <f t="shared" si="35"/>
        <v>0.19425249140216574</v>
      </c>
      <c r="H334">
        <f t="shared" si="36"/>
        <v>9.814768357662288E-4</v>
      </c>
      <c r="I334">
        <f t="shared" si="37"/>
        <v>3.5442921076256356E-4</v>
      </c>
      <c r="J334">
        <f t="shared" si="38"/>
        <v>0</v>
      </c>
      <c r="K334">
        <f t="shared" si="39"/>
        <v>0.27021076198904442</v>
      </c>
      <c r="R334">
        <f t="shared" si="40"/>
        <v>-1.3085530245340302</v>
      </c>
      <c r="S334">
        <f t="shared" si="41"/>
        <v>0.71889250440010832</v>
      </c>
    </row>
    <row r="335" spans="1:19" x14ac:dyDescent="0.25">
      <c r="A335">
        <v>713</v>
      </c>
      <c r="D335" s="1">
        <v>4.7175120000000001E-3</v>
      </c>
      <c r="E335" s="1">
        <v>1.7035799999999999E-3</v>
      </c>
      <c r="F335" s="1">
        <v>0</v>
      </c>
      <c r="G335">
        <f t="shared" si="35"/>
        <v>0.18977018686581504</v>
      </c>
      <c r="H335">
        <f t="shared" si="36"/>
        <v>8.9524313378172484E-4</v>
      </c>
      <c r="I335">
        <f t="shared" si="37"/>
        <v>3.2328869494086519E-4</v>
      </c>
      <c r="J335">
        <f t="shared" si="38"/>
        <v>0</v>
      </c>
      <c r="K335">
        <f t="shared" si="39"/>
        <v>0.26471777402769353</v>
      </c>
      <c r="R335">
        <f t="shared" si="40"/>
        <v>-1.3290910241843794</v>
      </c>
      <c r="S335">
        <f t="shared" si="41"/>
        <v>0.71687738975155546</v>
      </c>
    </row>
    <row r="336" spans="1:19" x14ac:dyDescent="0.25">
      <c r="A336">
        <v>714</v>
      </c>
      <c r="D336" s="1">
        <v>4.4035070000000001E-3</v>
      </c>
      <c r="E336" s="1">
        <v>1.5901870000000001E-3</v>
      </c>
      <c r="F336" s="1">
        <v>0</v>
      </c>
      <c r="G336">
        <f t="shared" si="35"/>
        <v>0.18537318196011704</v>
      </c>
      <c r="H336">
        <f t="shared" si="36"/>
        <v>8.1629210437364908E-4</v>
      </c>
      <c r="I336">
        <f t="shared" si="37"/>
        <v>2.9477802410161262E-4</v>
      </c>
      <c r="J336">
        <f t="shared" si="38"/>
        <v>0</v>
      </c>
      <c r="K336">
        <f t="shared" si="39"/>
        <v>0.25931007189747546</v>
      </c>
      <c r="R336">
        <f t="shared" si="40"/>
        <v>-1.3497307445483129</v>
      </c>
      <c r="S336">
        <f t="shared" si="41"/>
        <v>0.71487073604070739</v>
      </c>
    </row>
    <row r="337" spans="1:19" x14ac:dyDescent="0.25">
      <c r="A337">
        <v>715</v>
      </c>
      <c r="D337" s="1">
        <v>4.1094570000000004E-3</v>
      </c>
      <c r="E337" s="1">
        <v>1.4840000000000001E-3</v>
      </c>
      <c r="F337" s="1">
        <v>0</v>
      </c>
      <c r="G337">
        <f t="shared" si="35"/>
        <v>0.18106054630619836</v>
      </c>
      <c r="H337">
        <f t="shared" si="36"/>
        <v>7.4406052944183104E-4</v>
      </c>
      <c r="I337">
        <f t="shared" si="37"/>
        <v>2.6869385071839837E-4</v>
      </c>
      <c r="J337">
        <f t="shared" si="38"/>
        <v>0</v>
      </c>
      <c r="K337">
        <f t="shared" si="39"/>
        <v>0.25398728009649585</v>
      </c>
      <c r="R337">
        <f t="shared" si="40"/>
        <v>-1.370471091577816</v>
      </c>
      <c r="S337">
        <f t="shared" si="41"/>
        <v>0.71287249596676305</v>
      </c>
    </row>
    <row r="338" spans="1:19" x14ac:dyDescent="0.25">
      <c r="A338">
        <v>716</v>
      </c>
      <c r="D338" s="1">
        <v>3.833913E-3</v>
      </c>
      <c r="E338" s="1">
        <v>1.384496E-3</v>
      </c>
      <c r="F338" s="1">
        <v>0</v>
      </c>
      <c r="G338">
        <f t="shared" si="35"/>
        <v>0.17683133122142317</v>
      </c>
      <c r="H338">
        <f t="shared" si="36"/>
        <v>6.7795593957712015E-4</v>
      </c>
      <c r="I338">
        <f t="shared" si="37"/>
        <v>2.4482227075073548E-4</v>
      </c>
      <c r="J338">
        <f t="shared" si="38"/>
        <v>0</v>
      </c>
      <c r="K338">
        <f t="shared" si="39"/>
        <v>0.24874898557074532</v>
      </c>
      <c r="R338">
        <f t="shared" si="40"/>
        <v>-1.391310981059307</v>
      </c>
      <c r="S338">
        <f t="shared" si="41"/>
        <v>0.71088262255900359</v>
      </c>
    </row>
    <row r="339" spans="1:19" x14ac:dyDescent="0.25">
      <c r="A339">
        <v>717</v>
      </c>
      <c r="D339" s="1">
        <v>3.5757480000000001E-3</v>
      </c>
      <c r="E339" s="1">
        <v>1.2912679999999999E-3</v>
      </c>
      <c r="F339" s="1">
        <v>0</v>
      </c>
      <c r="G339">
        <f t="shared" si="35"/>
        <v>0.17268457122284459</v>
      </c>
      <c r="H339">
        <f t="shared" si="36"/>
        <v>6.1747651018094409E-4</v>
      </c>
      <c r="I339">
        <f t="shared" si="37"/>
        <v>2.2298206091378006E-4</v>
      </c>
      <c r="J339">
        <f t="shared" si="38"/>
        <v>0</v>
      </c>
      <c r="K339">
        <f t="shared" si="39"/>
        <v>0.24359473942400206</v>
      </c>
      <c r="R339">
        <f t="shared" si="40"/>
        <v>-1.4122493385191381</v>
      </c>
      <c r="S339">
        <f t="shared" si="41"/>
        <v>0.70890106917403117</v>
      </c>
    </row>
    <row r="340" spans="1:19" x14ac:dyDescent="0.25">
      <c r="A340">
        <v>718</v>
      </c>
      <c r="D340" s="1">
        <v>3.3343420000000001E-3</v>
      </c>
      <c r="E340" s="1">
        <v>1.2040919999999999E-3</v>
      </c>
      <c r="F340" s="1">
        <v>0</v>
      </c>
      <c r="G340">
        <f t="shared" si="35"/>
        <v>0.16861928548329996</v>
      </c>
      <c r="H340">
        <f t="shared" si="36"/>
        <v>5.6223436559695744E-4</v>
      </c>
      <c r="I340">
        <f t="shared" si="37"/>
        <v>2.0303313269615762E-4</v>
      </c>
      <c r="J340">
        <f t="shared" si="38"/>
        <v>0</v>
      </c>
      <c r="K340">
        <f t="shared" si="39"/>
        <v>0.23852405859475803</v>
      </c>
      <c r="R340">
        <f t="shared" si="40"/>
        <v>-1.4332850991300978</v>
      </c>
      <c r="S340">
        <f t="shared" si="41"/>
        <v>0.70692778949303714</v>
      </c>
    </row>
    <row r="341" spans="1:19" x14ac:dyDescent="0.25">
      <c r="A341">
        <v>719</v>
      </c>
      <c r="D341" s="1">
        <v>3.1090750000000002E-3</v>
      </c>
      <c r="E341" s="1">
        <v>1.122744E-3</v>
      </c>
      <c r="F341" s="1">
        <v>0</v>
      </c>
      <c r="G341">
        <f t="shared" si="35"/>
        <v>0.16463447924050542</v>
      </c>
      <c r="H341">
        <f t="shared" si="36"/>
        <v>5.1186094354467441E-4</v>
      </c>
      <c r="I341">
        <f t="shared" si="37"/>
        <v>1.84842373760402E-4</v>
      </c>
      <c r="J341">
        <f t="shared" si="38"/>
        <v>0</v>
      </c>
      <c r="K341">
        <f t="shared" si="39"/>
        <v>0.23353642749954032</v>
      </c>
      <c r="R341">
        <f t="shared" si="40"/>
        <v>-1.4544172076189072</v>
      </c>
      <c r="S341">
        <f t="shared" si="41"/>
        <v>0.70496273751909422</v>
      </c>
    </row>
    <row r="342" spans="1:19" x14ac:dyDescent="0.25">
      <c r="A342">
        <v>720</v>
      </c>
      <c r="D342" s="1">
        <v>2.8993270000000002E-3</v>
      </c>
      <c r="E342" s="1">
        <v>1.047E-3</v>
      </c>
      <c r="F342" s="1">
        <v>0</v>
      </c>
      <c r="G342">
        <f t="shared" si="35"/>
        <v>0.16072914515956099</v>
      </c>
      <c r="H342">
        <f t="shared" si="36"/>
        <v>4.660063502480345E-4</v>
      </c>
      <c r="I342">
        <f t="shared" si="37"/>
        <v>1.6828341498206035E-4</v>
      </c>
      <c r="J342">
        <f t="shared" si="38"/>
        <v>0</v>
      </c>
      <c r="K342">
        <f t="shared" si="39"/>
        <v>0.22863129964208076</v>
      </c>
      <c r="R342">
        <f t="shared" si="40"/>
        <v>-1.4756446181747018</v>
      </c>
      <c r="S342">
        <f t="shared" si="41"/>
        <v>0.70300586757447614</v>
      </c>
    </row>
    <row r="343" spans="1:19" x14ac:dyDescent="0.25">
      <c r="A343">
        <v>721</v>
      </c>
      <c r="D343" s="1">
        <v>2.7043480000000001E-3</v>
      </c>
      <c r="E343" s="1">
        <v>9.7659000000000005E-4</v>
      </c>
      <c r="F343" s="1">
        <v>0</v>
      </c>
      <c r="G343">
        <f t="shared" si="35"/>
        <v>0.15690226464932872</v>
      </c>
      <c r="H343">
        <f t="shared" si="36"/>
        <v>4.243183255998828E-4</v>
      </c>
      <c r="I343">
        <f t="shared" si="37"/>
        <v>1.5322918263388795E-4</v>
      </c>
      <c r="J343">
        <f t="shared" si="38"/>
        <v>0</v>
      </c>
      <c r="K343">
        <f t="shared" si="39"/>
        <v>0.22380809918786604</v>
      </c>
      <c r="R343">
        <f t="shared" si="40"/>
        <v>-1.4969662943584803</v>
      </c>
      <c r="S343">
        <f t="shared" si="41"/>
        <v>0.70105713429800365</v>
      </c>
    </row>
    <row r="344" spans="1:19" x14ac:dyDescent="0.25">
      <c r="A344">
        <v>722</v>
      </c>
      <c r="D344" s="1">
        <v>2.52302E-3</v>
      </c>
      <c r="E344" s="1">
        <v>9.1110900000000001E-4</v>
      </c>
      <c r="F344" s="1">
        <v>0</v>
      </c>
      <c r="G344">
        <f t="shared" si="35"/>
        <v>0.15315280913318902</v>
      </c>
      <c r="H344">
        <f t="shared" si="36"/>
        <v>3.8640760049921856E-4</v>
      </c>
      <c r="I344">
        <f t="shared" si="37"/>
        <v>1.395389027765307E-4</v>
      </c>
      <c r="J344">
        <f t="shared" si="38"/>
        <v>0</v>
      </c>
      <c r="K344">
        <f t="shared" si="39"/>
        <v>0.21906622250367064</v>
      </c>
      <c r="R344">
        <f t="shared" si="40"/>
        <v>-1.5183812090135167</v>
      </c>
      <c r="S344">
        <f t="shared" si="41"/>
        <v>0.6991164926424146</v>
      </c>
    </row>
    <row r="345" spans="1:19" x14ac:dyDescent="0.25">
      <c r="A345">
        <v>723</v>
      </c>
      <c r="D345" s="1">
        <v>2.3541679999999998E-3</v>
      </c>
      <c r="E345" s="1">
        <v>8.5013299999999999E-4</v>
      </c>
      <c r="F345" s="1">
        <v>0</v>
      </c>
      <c r="G345">
        <f t="shared" si="35"/>
        <v>0.1494797412747291</v>
      </c>
      <c r="H345">
        <f t="shared" si="36"/>
        <v>3.5190042355724645E-4</v>
      </c>
      <c r="I345">
        <f t="shared" si="37"/>
        <v>1.2707766088910927E-4</v>
      </c>
      <c r="J345">
        <f t="shared" si="38"/>
        <v>0</v>
      </c>
      <c r="K345">
        <f t="shared" si="39"/>
        <v>0.21440503966175059</v>
      </c>
      <c r="R345">
        <f t="shared" si="40"/>
        <v>-1.5398883441767184</v>
      </c>
      <c r="S345">
        <f t="shared" si="41"/>
        <v>0.69718389787176249</v>
      </c>
    </row>
    <row r="346" spans="1:19" x14ac:dyDescent="0.25">
      <c r="A346">
        <v>724</v>
      </c>
      <c r="D346" s="1">
        <v>2.1966160000000002E-3</v>
      </c>
      <c r="E346" s="1">
        <v>7.9323800000000004E-4</v>
      </c>
      <c r="F346" s="1">
        <v>0</v>
      </c>
      <c r="G346">
        <f t="shared" si="35"/>
        <v>0.14588201615895144</v>
      </c>
      <c r="H346">
        <f t="shared" si="36"/>
        <v>3.2044677080701132E-4</v>
      </c>
      <c r="I346">
        <f t="shared" si="37"/>
        <v>1.1571915873389432E-4</v>
      </c>
      <c r="J346">
        <f t="shared" si="38"/>
        <v>0</v>
      </c>
      <c r="K346">
        <f t="shared" si="39"/>
        <v>0.20982389590843989</v>
      </c>
      <c r="R346">
        <f t="shared" si="40"/>
        <v>-1.5614866909909175</v>
      </c>
      <c r="S346">
        <f t="shared" si="41"/>
        <v>0.69525930555883608</v>
      </c>
    </row>
    <row r="347" spans="1:19" x14ac:dyDescent="0.25">
      <c r="A347">
        <v>725</v>
      </c>
      <c r="D347" s="1">
        <v>2.0491900000000002E-3</v>
      </c>
      <c r="E347" s="1">
        <v>7.3999999999999999E-4</v>
      </c>
      <c r="F347" s="1">
        <v>0</v>
      </c>
      <c r="G347">
        <f t="shared" si="35"/>
        <v>0.14235858242962959</v>
      </c>
      <c r="H347">
        <f t="shared" si="36"/>
        <v>2.9171978352897268E-4</v>
      </c>
      <c r="I347">
        <f t="shared" si="37"/>
        <v>1.053453509979259E-4</v>
      </c>
      <c r="J347">
        <f t="shared" si="38"/>
        <v>0</v>
      </c>
      <c r="K347">
        <f t="shared" si="39"/>
        <v>0.20532211309695553</v>
      </c>
      <c r="R347">
        <f t="shared" si="40"/>
        <v>-1.5831752496180986</v>
      </c>
      <c r="S347">
        <f t="shared" si="41"/>
        <v>0.69334267158260832</v>
      </c>
    </row>
    <row r="348" spans="1:19" x14ac:dyDescent="0.25">
      <c r="A348">
        <v>726</v>
      </c>
      <c r="D348" s="1">
        <v>1.91096E-3</v>
      </c>
      <c r="E348" s="1">
        <v>6.9008299999999997E-4</v>
      </c>
      <c r="F348" s="1">
        <v>0</v>
      </c>
      <c r="G348">
        <f t="shared" si="35"/>
        <v>0.13890838338347375</v>
      </c>
      <c r="H348">
        <f t="shared" si="36"/>
        <v>2.6544836431048298E-4</v>
      </c>
      <c r="I348">
        <f t="shared" si="37"/>
        <v>9.5858313930417716E-5</v>
      </c>
      <c r="J348">
        <f t="shared" si="38"/>
        <v>0</v>
      </c>
      <c r="K348">
        <f t="shared" si="39"/>
        <v>0.20089899108428447</v>
      </c>
      <c r="R348">
        <f t="shared" si="40"/>
        <v>-1.6049530291535277</v>
      </c>
      <c r="S348">
        <f t="shared" si="41"/>
        <v>0.6914339521257058</v>
      </c>
    </row>
    <row r="349" spans="1:19" x14ac:dyDescent="0.25">
      <c r="A349">
        <v>727</v>
      </c>
      <c r="D349" s="1">
        <v>1.781438E-3</v>
      </c>
      <c r="E349" s="1">
        <v>6.4331000000000002E-4</v>
      </c>
      <c r="F349" s="1">
        <v>0</v>
      </c>
      <c r="G349">
        <f t="shared" si="35"/>
        <v>0.13553035802179339</v>
      </c>
      <c r="H349">
        <f t="shared" si="36"/>
        <v>2.4143892993362757E-4</v>
      </c>
      <c r="I349">
        <f t="shared" si="37"/>
        <v>8.7188034618999907E-5</v>
      </c>
      <c r="J349">
        <f t="shared" si="38"/>
        <v>0</v>
      </c>
      <c r="K349">
        <f t="shared" si="39"/>
        <v>0.19655380909207465</v>
      </c>
      <c r="R349">
        <f t="shared" si="40"/>
        <v>-1.626819047540798</v>
      </c>
      <c r="S349">
        <f t="shared" si="41"/>
        <v>0.68953310367190535</v>
      </c>
    </row>
    <row r="350" spans="1:19" x14ac:dyDescent="0.25">
      <c r="A350">
        <v>728</v>
      </c>
      <c r="D350" s="1">
        <v>1.66011E-3</v>
      </c>
      <c r="E350" s="1">
        <v>5.9949600000000003E-4</v>
      </c>
      <c r="F350" s="1">
        <v>0</v>
      </c>
      <c r="G350">
        <f t="shared" si="35"/>
        <v>0.13222344206037881</v>
      </c>
      <c r="H350">
        <f t="shared" si="36"/>
        <v>2.1950545839885546E-4</v>
      </c>
      <c r="I350">
        <f t="shared" si="37"/>
        <v>7.9267424621428864E-5</v>
      </c>
      <c r="J350">
        <f t="shared" si="38"/>
        <v>0</v>
      </c>
      <c r="K350">
        <f t="shared" si="39"/>
        <v>0.19228582703151736</v>
      </c>
      <c r="R350">
        <f t="shared" si="40"/>
        <v>-1.6487723314877623</v>
      </c>
      <c r="S350">
        <f t="shared" si="41"/>
        <v>0.68764008300365376</v>
      </c>
    </row>
    <row r="351" spans="1:19" x14ac:dyDescent="0.25">
      <c r="A351">
        <v>729</v>
      </c>
      <c r="D351" s="1">
        <v>1.546459E-3</v>
      </c>
      <c r="E351" s="1">
        <v>5.5845500000000002E-4</v>
      </c>
      <c r="F351" s="1">
        <v>0</v>
      </c>
      <c r="G351">
        <f t="shared" si="35"/>
        <v>0.12898656889834204</v>
      </c>
      <c r="H351">
        <f t="shared" si="36"/>
        <v>1.9947244035196113E-4</v>
      </c>
      <c r="I351">
        <f t="shared" si="37"/>
        <v>7.2033194334123602E-5</v>
      </c>
      <c r="J351">
        <f t="shared" si="38"/>
        <v>0</v>
      </c>
      <c r="K351">
        <f t="shared" si="39"/>
        <v>0.18809428679225412</v>
      </c>
      <c r="R351">
        <f t="shared" si="40"/>
        <v>-1.6708119163833499</v>
      </c>
      <c r="S351">
        <f t="shared" si="41"/>
        <v>0.685754847199611</v>
      </c>
    </row>
    <row r="352" spans="1:19" x14ac:dyDescent="0.25">
      <c r="A352">
        <v>730</v>
      </c>
      <c r="D352" s="1">
        <v>1.439971E-3</v>
      </c>
      <c r="E352" s="1">
        <v>5.1999999999999995E-4</v>
      </c>
      <c r="F352" s="1">
        <v>0</v>
      </c>
      <c r="G352">
        <f t="shared" si="35"/>
        <v>0.12581867054668347</v>
      </c>
      <c r="H352">
        <f t="shared" si="36"/>
        <v>1.8117523684577834E-4</v>
      </c>
      <c r="I352">
        <f t="shared" si="37"/>
        <v>6.5425708684275398E-5</v>
      </c>
      <c r="J352">
        <f t="shared" si="38"/>
        <v>0</v>
      </c>
      <c r="K352">
        <f t="shared" si="39"/>
        <v>0.18397841349539348</v>
      </c>
      <c r="R352">
        <f t="shared" si="40"/>
        <v>-1.6929368462152596</v>
      </c>
      <c r="S352">
        <f t="shared" si="41"/>
        <v>0.68387735363221702</v>
      </c>
    </row>
    <row r="353" spans="1:19" x14ac:dyDescent="0.25">
      <c r="A353">
        <v>731</v>
      </c>
      <c r="D353" s="1">
        <v>1.3400420000000001E-3</v>
      </c>
      <c r="E353" s="1">
        <v>4.83914E-4</v>
      </c>
      <c r="F353" s="1">
        <v>0</v>
      </c>
      <c r="G353">
        <f t="shared" si="35"/>
        <v>0.12271867851736924</v>
      </c>
      <c r="H353">
        <f t="shared" si="36"/>
        <v>1.6444818339777251E-4</v>
      </c>
      <c r="I353">
        <f t="shared" si="37"/>
        <v>5.9385286596054222E-5</v>
      </c>
      <c r="J353">
        <f t="shared" si="38"/>
        <v>0</v>
      </c>
      <c r="K353">
        <f t="shared" si="39"/>
        <v>0.17993741671077101</v>
      </c>
      <c r="R353">
        <f t="shared" si="40"/>
        <v>-1.7151461734885101</v>
      </c>
      <c r="S353">
        <f t="shared" si="41"/>
        <v>0.68200755996528284</v>
      </c>
    </row>
    <row r="354" spans="1:19" x14ac:dyDescent="0.25">
      <c r="A354">
        <v>732</v>
      </c>
      <c r="D354" s="1">
        <v>1.246275E-3</v>
      </c>
      <c r="E354" s="1">
        <v>4.5005300000000001E-4</v>
      </c>
      <c r="F354" s="1">
        <v>0</v>
      </c>
      <c r="G354">
        <f t="shared" si="35"/>
        <v>0.11968552467372021</v>
      </c>
      <c r="H354">
        <f t="shared" si="36"/>
        <v>1.4916107726274064E-4</v>
      </c>
      <c r="I354">
        <f t="shared" si="37"/>
        <v>5.3864829435981803E-5</v>
      </c>
      <c r="J354">
        <f t="shared" si="38"/>
        <v>0</v>
      </c>
      <c r="K354">
        <f t="shared" si="39"/>
        <v>0.17597049163862721</v>
      </c>
      <c r="R354">
        <f t="shared" si="40"/>
        <v>-1.7374389591448496</v>
      </c>
      <c r="S354">
        <f t="shared" si="41"/>
        <v>0.68014542415160295</v>
      </c>
    </row>
    <row r="355" spans="1:19" x14ac:dyDescent="0.25">
      <c r="A355">
        <v>733</v>
      </c>
      <c r="D355" s="1">
        <v>1.1584709999999999E-3</v>
      </c>
      <c r="E355" s="1">
        <v>4.1834499999999998E-4</v>
      </c>
      <c r="F355" s="1">
        <v>0</v>
      </c>
      <c r="G355">
        <f t="shared" si="35"/>
        <v>0.1167181420429306</v>
      </c>
      <c r="H355">
        <f t="shared" si="36"/>
        <v>1.3521458273061583E-4</v>
      </c>
      <c r="I355">
        <f t="shared" si="37"/>
        <v>4.8828451132949798E-5</v>
      </c>
      <c r="J355">
        <f t="shared" si="38"/>
        <v>0</v>
      </c>
      <c r="K355">
        <f t="shared" si="39"/>
        <v>0.17207682025592319</v>
      </c>
      <c r="R355">
        <f t="shared" si="40"/>
        <v>-1.7598142724830024</v>
      </c>
      <c r="S355">
        <f t="shared" si="41"/>
        <v>0.67829090443059226</v>
      </c>
    </row>
    <row r="356" spans="1:19" x14ac:dyDescent="0.25">
      <c r="A356">
        <v>734</v>
      </c>
      <c r="D356" s="1">
        <v>1.07643E-3</v>
      </c>
      <c r="E356" s="1">
        <v>3.8871799999999997E-4</v>
      </c>
      <c r="F356" s="1">
        <v>0</v>
      </c>
      <c r="G356">
        <f t="shared" si="35"/>
        <v>0.11381546559154462</v>
      </c>
      <c r="H356">
        <f t="shared" si="36"/>
        <v>1.2251438162670636E-4</v>
      </c>
      <c r="I356">
        <f t="shared" si="37"/>
        <v>4.4242120153814037E-5</v>
      </c>
      <c r="J356">
        <f t="shared" si="38"/>
        <v>0</v>
      </c>
      <c r="K356">
        <f t="shared" si="39"/>
        <v>0.16825557242754927</v>
      </c>
      <c r="R356">
        <f t="shared" si="40"/>
        <v>-1.782271191079754</v>
      </c>
      <c r="S356">
        <f t="shared" si="41"/>
        <v>0.67644395932594437</v>
      </c>
    </row>
    <row r="357" spans="1:19" x14ac:dyDescent="0.25">
      <c r="A357">
        <v>735</v>
      </c>
      <c r="D357" s="1">
        <v>9.9994899999999998E-4</v>
      </c>
      <c r="E357" s="1">
        <v>3.611E-4</v>
      </c>
      <c r="F357" s="1">
        <v>0</v>
      </c>
      <c r="G357">
        <f t="shared" si="35"/>
        <v>0.11097643296473216</v>
      </c>
      <c r="H357">
        <f t="shared" si="36"/>
        <v>1.1097077316665094E-4</v>
      </c>
      <c r="I357">
        <f t="shared" si="37"/>
        <v>4.0073589943564778E-5</v>
      </c>
      <c r="J357">
        <f t="shared" si="38"/>
        <v>0</v>
      </c>
      <c r="K357">
        <f t="shared" si="39"/>
        <v>0.16450590698272222</v>
      </c>
      <c r="R357">
        <f t="shared" si="40"/>
        <v>-1.8048088007118552</v>
      </c>
      <c r="S357">
        <f t="shared" si="41"/>
        <v>0.67460454764331246</v>
      </c>
    </row>
    <row r="358" spans="1:19" x14ac:dyDescent="0.25">
      <c r="A358">
        <v>736</v>
      </c>
      <c r="D358" s="1">
        <v>9.2873599999999999E-4</v>
      </c>
      <c r="E358" s="1">
        <v>3.3538399999999999E-4</v>
      </c>
      <c r="F358" s="1">
        <v>0</v>
      </c>
      <c r="G358">
        <f t="shared" si="35"/>
        <v>0.10819998519021121</v>
      </c>
      <c r="H358">
        <f t="shared" si="36"/>
        <v>1.0048922144561599E-4</v>
      </c>
      <c r="I358">
        <f t="shared" si="37"/>
        <v>3.6288543833033791E-5</v>
      </c>
      <c r="J358">
        <f t="shared" si="38"/>
        <v>0</v>
      </c>
      <c r="K358">
        <f t="shared" si="39"/>
        <v>0.16082697275689728</v>
      </c>
      <c r="R358">
        <f t="shared" si="40"/>
        <v>-1.8274261952787432</v>
      </c>
      <c r="S358">
        <f t="shared" si="41"/>
        <v>0.67277262846801245</v>
      </c>
    </row>
    <row r="359" spans="1:19" x14ac:dyDescent="0.25">
      <c r="A359">
        <v>737</v>
      </c>
      <c r="D359" s="1">
        <v>8.6243300000000001E-4</v>
      </c>
      <c r="E359" s="1">
        <v>3.1144000000000001E-4</v>
      </c>
      <c r="F359" s="1">
        <v>0</v>
      </c>
      <c r="G359">
        <f t="shared" si="35"/>
        <v>0.10548506734767274</v>
      </c>
      <c r="H359">
        <f t="shared" si="36"/>
        <v>9.0973803087855451E-5</v>
      </c>
      <c r="I359">
        <f t="shared" si="37"/>
        <v>3.2852269374759196E-5</v>
      </c>
      <c r="J359">
        <f t="shared" si="38"/>
        <v>0</v>
      </c>
      <c r="K359">
        <f t="shared" si="39"/>
        <v>0.15721790959955531</v>
      </c>
      <c r="R359">
        <f t="shared" si="40"/>
        <v>-1.8501224767260662</v>
      </c>
      <c r="S359">
        <f t="shared" si="41"/>
        <v>0.67094816116274769</v>
      </c>
    </row>
    <row r="360" spans="1:19" x14ac:dyDescent="0.25">
      <c r="A360">
        <v>738</v>
      </c>
      <c r="D360" s="1">
        <v>8.0075000000000003E-4</v>
      </c>
      <c r="E360" s="1">
        <v>2.8916599999999999E-4</v>
      </c>
      <c r="F360" s="1">
        <v>0</v>
      </c>
      <c r="G360">
        <f t="shared" si="35"/>
        <v>0.10283062920456822</v>
      </c>
      <c r="H360">
        <f t="shared" si="36"/>
        <v>8.2341626335558007E-5</v>
      </c>
      <c r="I360">
        <f t="shared" si="37"/>
        <v>2.9735121724568172E-5</v>
      </c>
      <c r="J360">
        <f t="shared" si="38"/>
        <v>0</v>
      </c>
      <c r="K360">
        <f t="shared" si="39"/>
        <v>0.15367784934825476</v>
      </c>
      <c r="R360">
        <f t="shared" si="40"/>
        <v>-1.87289675497</v>
      </c>
      <c r="S360">
        <f t="shared" si="41"/>
        <v>0.66913110536535503</v>
      </c>
    </row>
    <row r="361" spans="1:19" x14ac:dyDescent="0.25">
      <c r="A361">
        <v>739</v>
      </c>
      <c r="D361" s="1">
        <v>7.4339600000000001E-4</v>
      </c>
      <c r="E361" s="1">
        <v>2.68454E-4</v>
      </c>
      <c r="F361" s="1">
        <v>0</v>
      </c>
      <c r="G361">
        <f t="shared" si="35"/>
        <v>0.10023562581912221</v>
      </c>
      <c r="H361">
        <f t="shared" si="36"/>
        <v>7.4514763291432174E-5</v>
      </c>
      <c r="I361">
        <f t="shared" si="37"/>
        <v>2.6908654693646634E-5</v>
      </c>
      <c r="J361">
        <f t="shared" si="38"/>
        <v>0</v>
      </c>
      <c r="K361">
        <f t="shared" si="39"/>
        <v>0.15020591676936285</v>
      </c>
      <c r="R361">
        <f t="shared" si="40"/>
        <v>-1.8957481478223595</v>
      </c>
      <c r="S361">
        <f t="shared" si="41"/>
        <v>0.66732142098657354</v>
      </c>
    </row>
    <row r="362" spans="1:19" x14ac:dyDescent="0.25">
      <c r="A362">
        <v>740</v>
      </c>
      <c r="D362" s="1">
        <v>6.9007900000000002E-4</v>
      </c>
      <c r="E362" s="1">
        <v>2.4919999999999999E-4</v>
      </c>
      <c r="F362" s="1">
        <v>0</v>
      </c>
      <c r="G362">
        <f t="shared" si="35"/>
        <v>9.7699018111435887E-2</v>
      </c>
      <c r="H362">
        <f t="shared" si="36"/>
        <v>6.7420040719321566E-5</v>
      </c>
      <c r="I362">
        <f t="shared" si="37"/>
        <v>2.4346595313369822E-5</v>
      </c>
      <c r="J362">
        <f t="shared" si="38"/>
        <v>0</v>
      </c>
      <c r="K362">
        <f t="shared" si="39"/>
        <v>0.14680123046591054</v>
      </c>
      <c r="R362">
        <f t="shared" si="40"/>
        <v>-1.9186757809164785</v>
      </c>
      <c r="S362">
        <f t="shared" si="41"/>
        <v>0.66551906820783135</v>
      </c>
    </row>
    <row r="363" spans="1:19" x14ac:dyDescent="0.25">
      <c r="A363">
        <v>741</v>
      </c>
      <c r="D363" s="1">
        <v>6.4051600000000005E-4</v>
      </c>
      <c r="E363" s="1">
        <v>2.3130199999999999E-4</v>
      </c>
      <c r="F363" s="1">
        <v>0</v>
      </c>
      <c r="G363">
        <f t="shared" si="35"/>
        <v>9.5219773403546495E-2</v>
      </c>
      <c r="H363">
        <f t="shared" si="36"/>
        <v>6.0989788381345994E-5</v>
      </c>
      <c r="I363">
        <f t="shared" si="37"/>
        <v>2.202452402778711E-5</v>
      </c>
      <c r="J363">
        <f t="shared" si="38"/>
        <v>0</v>
      </c>
      <c r="K363">
        <f t="shared" si="39"/>
        <v>0.14346290375303464</v>
      </c>
      <c r="R363">
        <f t="shared" si="40"/>
        <v>-1.941678787633857</v>
      </c>
      <c r="S363">
        <f t="shared" si="41"/>
        <v>0.66372400747905769</v>
      </c>
    </row>
    <row r="364" spans="1:19" x14ac:dyDescent="0.25">
      <c r="A364">
        <v>742</v>
      </c>
      <c r="D364" s="1">
        <v>5.9450200000000001E-4</v>
      </c>
      <c r="E364" s="1">
        <v>2.1468600000000001E-4</v>
      </c>
      <c r="F364" s="1">
        <v>0</v>
      </c>
      <c r="G364">
        <f t="shared" si="35"/>
        <v>9.2796865929304112E-2</v>
      </c>
      <c r="H364">
        <f t="shared" si="36"/>
        <v>5.5167922388703153E-5</v>
      </c>
      <c r="I364">
        <f t="shared" si="37"/>
        <v>1.9922187958898584E-5</v>
      </c>
      <c r="J364">
        <f t="shared" si="38"/>
        <v>0</v>
      </c>
      <c r="K364">
        <f t="shared" si="39"/>
        <v>0.14019004550149156</v>
      </c>
      <c r="R364">
        <f t="shared" si="40"/>
        <v>-1.9647563090315794</v>
      </c>
      <c r="S364">
        <f t="shared" si="41"/>
        <v>0.66193619951651128</v>
      </c>
    </row>
    <row r="365" spans="1:19" x14ac:dyDescent="0.25">
      <c r="A365">
        <v>743</v>
      </c>
      <c r="D365" s="1">
        <v>5.5186500000000002E-4</v>
      </c>
      <c r="E365" s="1">
        <v>1.9928799999999999E-4</v>
      </c>
      <c r="F365" s="1">
        <v>0</v>
      </c>
      <c r="G365">
        <f t="shared" si="35"/>
        <v>9.0429277314929807E-2</v>
      </c>
      <c r="H365">
        <f t="shared" si="36"/>
        <v>4.9904753125403738E-5</v>
      </c>
      <c r="I365">
        <f t="shared" si="37"/>
        <v>1.8021469817537731E-5</v>
      </c>
      <c r="J365">
        <f t="shared" si="38"/>
        <v>0</v>
      </c>
      <c r="K365">
        <f t="shared" si="39"/>
        <v>0.13698176094975176</v>
      </c>
      <c r="R365">
        <f t="shared" si="40"/>
        <v>-1.9879074937704675</v>
      </c>
      <c r="S365">
        <f t="shared" si="41"/>
        <v>0.66015560530063166</v>
      </c>
    </row>
    <row r="366" spans="1:19" x14ac:dyDescent="0.25">
      <c r="A366">
        <v>744</v>
      </c>
      <c r="D366" s="1">
        <v>5.1242900000000001E-4</v>
      </c>
      <c r="E366" s="1">
        <v>1.8504799999999999E-4</v>
      </c>
      <c r="F366" s="1">
        <v>0</v>
      </c>
      <c r="G366">
        <f t="shared" si="35"/>
        <v>8.8115997031109325E-2</v>
      </c>
      <c r="H366">
        <f t="shared" si="36"/>
        <v>4.5153192242654324E-5</v>
      </c>
      <c r="I366">
        <f t="shared" si="37"/>
        <v>1.6305689018612718E-5</v>
      </c>
      <c r="J366">
        <f t="shared" si="38"/>
        <v>0</v>
      </c>
      <c r="K366">
        <f t="shared" si="39"/>
        <v>0.13383715248519384</v>
      </c>
      <c r="R366">
        <f t="shared" si="40"/>
        <v>-2.0111314980439881</v>
      </c>
      <c r="S366">
        <f t="shared" si="41"/>
        <v>0.65838218607391119</v>
      </c>
    </row>
    <row r="367" spans="1:19" x14ac:dyDescent="0.25">
      <c r="A367">
        <v>745</v>
      </c>
      <c r="D367" s="1">
        <v>4.7602099999999997E-4</v>
      </c>
      <c r="E367" s="1">
        <v>1.719E-4</v>
      </c>
      <c r="F367" s="1">
        <v>0</v>
      </c>
      <c r="G367">
        <f t="shared" si="35"/>
        <v>8.5856022817475036E-2</v>
      </c>
      <c r="H367">
        <f t="shared" si="36"/>
        <v>4.0869269837597285E-5</v>
      </c>
      <c r="I367">
        <f t="shared" si="37"/>
        <v>1.4758650322323959E-5</v>
      </c>
      <c r="J367">
        <f t="shared" si="38"/>
        <v>0</v>
      </c>
      <c r="K367">
        <f t="shared" si="39"/>
        <v>0.13075532039493912</v>
      </c>
      <c r="R367">
        <f t="shared" si="40"/>
        <v>-2.0344274855078885</v>
      </c>
      <c r="S367">
        <f t="shared" si="41"/>
        <v>0.65661590333878372</v>
      </c>
    </row>
    <row r="368" spans="1:19" x14ac:dyDescent="0.25">
      <c r="A368">
        <v>746</v>
      </c>
      <c r="D368" s="1">
        <v>4.42454E-4</v>
      </c>
      <c r="E368" s="1">
        <v>1.5977799999999999E-4</v>
      </c>
      <c r="F368" s="1">
        <v>0</v>
      </c>
      <c r="G368">
        <f t="shared" si="35"/>
        <v>8.3648361080322739E-2</v>
      </c>
      <c r="H368">
        <f t="shared" si="36"/>
        <v>3.701055195343312E-5</v>
      </c>
      <c r="I368">
        <f t="shared" si="37"/>
        <v>1.3365167836691805E-5</v>
      </c>
      <c r="J368">
        <f t="shared" si="38"/>
        <v>0</v>
      </c>
      <c r="K368">
        <f t="shared" si="39"/>
        <v>0.12773536358687901</v>
      </c>
      <c r="R368">
        <f t="shared" si="40"/>
        <v>-2.0577946272105536</v>
      </c>
      <c r="S368">
        <f t="shared" si="41"/>
        <v>0.65485671885553787</v>
      </c>
    </row>
    <row r="369" spans="1:19" x14ac:dyDescent="0.25">
      <c r="A369">
        <v>747</v>
      </c>
      <c r="D369" s="1">
        <v>4.11512E-4</v>
      </c>
      <c r="E369" s="1">
        <v>1.4860399999999999E-4</v>
      </c>
      <c r="F369" s="1">
        <v>0</v>
      </c>
      <c r="G369">
        <f t="shared" si="35"/>
        <v>8.1492027264398886E-2</v>
      </c>
      <c r="H369">
        <f t="shared" si="36"/>
        <v>3.3534947123627317E-5</v>
      </c>
      <c r="I369">
        <f t="shared" si="37"/>
        <v>1.2110041219598731E-5</v>
      </c>
      <c r="J369">
        <f t="shared" si="38"/>
        <v>0</v>
      </c>
      <c r="K369">
        <f t="shared" si="39"/>
        <v>0.12477638028145829</v>
      </c>
      <c r="R369">
        <f t="shared" si="40"/>
        <v>-2.0812321015240887</v>
      </c>
      <c r="S369">
        <f t="shared" si="41"/>
        <v>0.65310459464024506</v>
      </c>
    </row>
    <row r="370" spans="1:19" x14ac:dyDescent="0.25">
      <c r="A370">
        <v>748</v>
      </c>
      <c r="D370" s="1">
        <v>3.8298100000000001E-4</v>
      </c>
      <c r="E370" s="1">
        <v>1.3830200000000001E-4</v>
      </c>
      <c r="F370" s="1">
        <v>0</v>
      </c>
      <c r="G370">
        <f t="shared" si="35"/>
        <v>7.9386046199591428E-2</v>
      </c>
      <c r="H370">
        <f t="shared" si="36"/>
        <v>3.0403347359565726E-5</v>
      </c>
      <c r="I370">
        <f t="shared" si="37"/>
        <v>1.0979248961495894E-5</v>
      </c>
      <c r="J370">
        <f t="shared" si="38"/>
        <v>0</v>
      </c>
      <c r="K370">
        <f t="shared" si="39"/>
        <v>0.12187746867479239</v>
      </c>
      <c r="R370">
        <f t="shared" si="40"/>
        <v>-2.1047390940761033</v>
      </c>
      <c r="S370">
        <f t="shared" si="41"/>
        <v>0.65135949296271067</v>
      </c>
    </row>
    <row r="371" spans="1:19" x14ac:dyDescent="0.25">
      <c r="A371">
        <v>749</v>
      </c>
      <c r="D371" s="1">
        <v>3.5664900000000001E-4</v>
      </c>
      <c r="E371" s="1">
        <v>1.2879300000000001E-4</v>
      </c>
      <c r="F371" s="1">
        <v>0</v>
      </c>
      <c r="G371">
        <f t="shared" si="35"/>
        <v>7.7329452423343395E-2</v>
      </c>
      <c r="H371">
        <f t="shared" si="36"/>
        <v>2.7579471877332999E-5</v>
      </c>
      <c r="I371">
        <f t="shared" si="37"/>
        <v>9.9594921659596667E-6</v>
      </c>
      <c r="J371">
        <f t="shared" si="38"/>
        <v>0</v>
      </c>
      <c r="K371">
        <f t="shared" si="39"/>
        <v>0.1190377275737025</v>
      </c>
      <c r="R371">
        <f t="shared" si="40"/>
        <v>-2.1283147976821977</v>
      </c>
      <c r="S371">
        <f t="shared" si="41"/>
        <v>0.64962137634444239</v>
      </c>
    </row>
    <row r="372" spans="1:19" x14ac:dyDescent="0.25">
      <c r="A372">
        <v>750</v>
      </c>
      <c r="D372" s="1">
        <v>3.3230100000000002E-4</v>
      </c>
      <c r="E372" s="1">
        <v>1.2E-4</v>
      </c>
      <c r="F372" s="1">
        <v>0</v>
      </c>
      <c r="G372">
        <f t="shared" si="35"/>
        <v>7.5321290479600705E-2</v>
      </c>
      <c r="H372">
        <f t="shared" si="36"/>
        <v>2.5029340147661794E-5</v>
      </c>
      <c r="I372">
        <f t="shared" si="37"/>
        <v>9.0385548575520844E-6</v>
      </c>
      <c r="J372">
        <f t="shared" si="38"/>
        <v>0</v>
      </c>
      <c r="K372">
        <f t="shared" si="39"/>
        <v>0.11625625700326127</v>
      </c>
      <c r="R372">
        <f t="shared" si="40"/>
        <v>-2.151958412279146</v>
      </c>
      <c r="S372">
        <f t="shared" si="41"/>
        <v>0.64789020755663729</v>
      </c>
    </row>
    <row r="373" spans="1:19" x14ac:dyDescent="0.25">
      <c r="A373">
        <v>751</v>
      </c>
      <c r="D373" s="1">
        <v>3.09759E-4</v>
      </c>
      <c r="E373" s="1">
        <v>1.1186E-4</v>
      </c>
      <c r="F373" s="1">
        <v>0</v>
      </c>
      <c r="G373">
        <f t="shared" si="35"/>
        <v>7.3360615195096124E-2</v>
      </c>
      <c r="H373">
        <f t="shared" si="36"/>
        <v>2.2724110802217781E-5</v>
      </c>
      <c r="I373">
        <f t="shared" si="37"/>
        <v>8.2061184157234522E-6</v>
      </c>
      <c r="J373">
        <f t="shared" si="38"/>
        <v>0</v>
      </c>
      <c r="K373">
        <f t="shared" si="39"/>
        <v>0.11353215878745064</v>
      </c>
      <c r="R373">
        <f t="shared" si="40"/>
        <v>-2.1756691448587548</v>
      </c>
      <c r="S373">
        <f t="shared" si="41"/>
        <v>0.64616594961818952</v>
      </c>
    </row>
    <row r="374" spans="1:19" x14ac:dyDescent="0.25">
      <c r="A374">
        <v>752</v>
      </c>
      <c r="D374" s="1">
        <v>2.8888699999999999E-4</v>
      </c>
      <c r="E374" s="1">
        <v>1.0432199999999999E-4</v>
      </c>
      <c r="F374" s="1">
        <v>0</v>
      </c>
      <c r="G374">
        <f t="shared" si="35"/>
        <v>7.1446491933756864E-2</v>
      </c>
      <c r="H374">
        <f t="shared" si="36"/>
        <v>2.063996271526722E-5</v>
      </c>
      <c r="I374">
        <f t="shared" si="37"/>
        <v>7.4534409315133833E-6</v>
      </c>
      <c r="J374">
        <f t="shared" si="38"/>
        <v>0</v>
      </c>
      <c r="K374">
        <f t="shared" si="39"/>
        <v>0.11086453710353458</v>
      </c>
      <c r="R374">
        <f t="shared" si="40"/>
        <v>-2.1994462094024088</v>
      </c>
      <c r="S374">
        <f t="shared" si="41"/>
        <v>0.64444856579371412</v>
      </c>
    </row>
    <row r="375" spans="1:19" x14ac:dyDescent="0.25">
      <c r="A375">
        <v>753</v>
      </c>
      <c r="D375" s="1">
        <v>2.6953900000000001E-4</v>
      </c>
      <c r="E375" s="2">
        <v>9.7335600000000004E-5</v>
      </c>
      <c r="F375" s="1">
        <v>0</v>
      </c>
      <c r="G375">
        <f t="shared" si="35"/>
        <v>6.9577996830015282E-2</v>
      </c>
      <c r="H375">
        <f t="shared" si="36"/>
        <v>1.875398368756549E-5</v>
      </c>
      <c r="I375">
        <f t="shared" si="37"/>
        <v>6.772416068247636E-6</v>
      </c>
      <c r="J375">
        <f t="shared" si="38"/>
        <v>0</v>
      </c>
      <c r="K375">
        <f t="shared" si="39"/>
        <v>0.10825249901075802</v>
      </c>
      <c r="R375">
        <f t="shared" si="40"/>
        <v>-2.2232888268162774</v>
      </c>
      <c r="S375">
        <f t="shared" si="41"/>
        <v>0.64273801959159105</v>
      </c>
    </row>
    <row r="376" spans="1:19" x14ac:dyDescent="0.25">
      <c r="A376">
        <v>754</v>
      </c>
      <c r="D376" s="1">
        <v>2.5156799999999997E-4</v>
      </c>
      <c r="E376" s="2">
        <v>9.0845899999999997E-5</v>
      </c>
      <c r="F376" s="1">
        <v>0</v>
      </c>
      <c r="G376">
        <f t="shared" si="35"/>
        <v>6.7754217001786396E-2</v>
      </c>
      <c r="H376">
        <f t="shared" si="36"/>
        <v>1.7044792862705399E-5</v>
      </c>
      <c r="I376">
        <f t="shared" si="37"/>
        <v>6.155192822322587E-6</v>
      </c>
      <c r="J376">
        <f t="shared" si="38"/>
        <v>0</v>
      </c>
      <c r="K376">
        <f t="shared" si="39"/>
        <v>0.10569515495398277</v>
      </c>
      <c r="R376">
        <f t="shared" si="40"/>
        <v>-2.2471962248671895</v>
      </c>
      <c r="S376">
        <f t="shared" si="41"/>
        <v>0.6410342747620269</v>
      </c>
    </row>
    <row r="377" spans="1:19" x14ac:dyDescent="0.25">
      <c r="A377">
        <v>755</v>
      </c>
      <c r="D377" s="1">
        <v>2.3482599999999999E-4</v>
      </c>
      <c r="E377" s="1">
        <v>8.4800000000000001E-5</v>
      </c>
      <c r="F377" s="1">
        <v>0</v>
      </c>
      <c r="G377">
        <f t="shared" si="35"/>
        <v>6.5974250743865204E-2</v>
      </c>
      <c r="H377">
        <f t="shared" si="36"/>
        <v>1.5492469405178891E-5</v>
      </c>
      <c r="I377">
        <f t="shared" si="37"/>
        <v>5.5946164630797692E-6</v>
      </c>
      <c r="J377">
        <f t="shared" si="38"/>
        <v>0</v>
      </c>
      <c r="K377">
        <f t="shared" si="39"/>
        <v>0.1031916192428754</v>
      </c>
      <c r="R377">
        <f t="shared" si="40"/>
        <v>-2.2711676381191612</v>
      </c>
      <c r="S377">
        <f t="shared" si="41"/>
        <v>0.6393372952951335</v>
      </c>
    </row>
    <row r="378" spans="1:19" x14ac:dyDescent="0.25">
      <c r="A378">
        <v>756</v>
      </c>
      <c r="D378" s="1">
        <v>2.1917099999999999E-4</v>
      </c>
      <c r="E378" s="2">
        <v>7.9146699999999999E-5</v>
      </c>
      <c r="F378" s="1">
        <v>0</v>
      </c>
      <c r="G378">
        <f t="shared" si="35"/>
        <v>6.4237207702483354E-2</v>
      </c>
      <c r="H378">
        <f t="shared" si="36"/>
        <v>1.4078933049360979E-5</v>
      </c>
      <c r="I378">
        <f t="shared" si="37"/>
        <v>5.0841630068661389E-6</v>
      </c>
      <c r="J378">
        <f t="shared" si="38"/>
        <v>0</v>
      </c>
      <c r="K378">
        <f t="shared" si="39"/>
        <v>0.10074101050726306</v>
      </c>
      <c r="R378">
        <f t="shared" si="40"/>
        <v>-2.295202307870559</v>
      </c>
      <c r="S378">
        <f t="shared" si="41"/>
        <v>0.63764704541902606</v>
      </c>
    </row>
    <row r="379" spans="1:19" x14ac:dyDescent="0.25">
      <c r="A379">
        <v>757</v>
      </c>
      <c r="D379" s="1">
        <v>2.0452600000000001E-4</v>
      </c>
      <c r="E379" s="1">
        <v>7.3857999999999997E-5</v>
      </c>
      <c r="F379" s="1">
        <v>0</v>
      </c>
      <c r="G379">
        <f t="shared" si="35"/>
        <v>6.2542209031747995E-2</v>
      </c>
      <c r="H379">
        <f t="shared" si="36"/>
        <v>1.2791507844427291E-5</v>
      </c>
      <c r="I379">
        <f t="shared" si="37"/>
        <v>4.6192424746668431E-6</v>
      </c>
      <c r="J379">
        <f t="shared" si="38"/>
        <v>0</v>
      </c>
      <c r="K379">
        <f t="shared" si="39"/>
        <v>9.834245212926894E-2</v>
      </c>
      <c r="R379">
        <f t="shared" si="40"/>
        <v>-2.3192994820919246</v>
      </c>
      <c r="S379">
        <f t="shared" si="41"/>
        <v>0.63596348959793747</v>
      </c>
    </row>
    <row r="380" spans="1:19" x14ac:dyDescent="0.25">
      <c r="A380">
        <v>758</v>
      </c>
      <c r="D380" s="1">
        <v>1.90841E-4</v>
      </c>
      <c r="E380" s="1">
        <v>6.8916000000000002E-5</v>
      </c>
      <c r="F380" s="1">
        <v>0</v>
      </c>
      <c r="G380">
        <f t="shared" si="35"/>
        <v>6.0888387532677009E-2</v>
      </c>
      <c r="H380">
        <f t="shared" si="36"/>
        <v>1.1620000765123613E-5</v>
      </c>
      <c r="I380">
        <f t="shared" si="37"/>
        <v>4.1961841152019689E-6</v>
      </c>
      <c r="J380">
        <f t="shared" si="38"/>
        <v>0</v>
      </c>
      <c r="K380">
        <f t="shared" si="39"/>
        <v>9.5995072652845792E-2</v>
      </c>
      <c r="R380">
        <f t="shared" si="40"/>
        <v>-2.3434584153644087</v>
      </c>
      <c r="S380">
        <f t="shared" si="41"/>
        <v>0.63428659253035069</v>
      </c>
    </row>
    <row r="381" spans="1:19" x14ac:dyDescent="0.25">
      <c r="A381">
        <v>759</v>
      </c>
      <c r="D381" s="1">
        <v>1.7806500000000001E-4</v>
      </c>
      <c r="E381" s="2">
        <v>6.4302700000000004E-5</v>
      </c>
      <c r="F381" s="1">
        <v>0</v>
      </c>
      <c r="G381">
        <f t="shared" si="35"/>
        <v>5.9274887775524435E-2</v>
      </c>
      <c r="H381">
        <f t="shared" si="36"/>
        <v>1.0554782891748759E-5</v>
      </c>
      <c r="I381">
        <f t="shared" si="37"/>
        <v>3.8115353261632151E-6</v>
      </c>
      <c r="J381">
        <f t="shared" si="38"/>
        <v>0</v>
      </c>
      <c r="K381">
        <f t="shared" si="39"/>
        <v>9.3698006171315518E-2</v>
      </c>
      <c r="R381">
        <f t="shared" si="40"/>
        <v>-2.367678368818849</v>
      </c>
      <c r="S381">
        <f t="shared" si="41"/>
        <v>0.63261631914714855</v>
      </c>
    </row>
    <row r="382" spans="1:19" x14ac:dyDescent="0.25">
      <c r="A382">
        <v>760</v>
      </c>
      <c r="D382" s="1">
        <v>1.6615099999999999E-4</v>
      </c>
      <c r="E382" s="1">
        <v>6.0000000000000002E-5</v>
      </c>
      <c r="F382" s="1">
        <v>0</v>
      </c>
      <c r="G382">
        <f t="shared" si="35"/>
        <v>5.7700866206079962E-2</v>
      </c>
      <c r="H382">
        <f t="shared" si="36"/>
        <v>9.587056621006391E-6</v>
      </c>
      <c r="I382">
        <f t="shared" si="37"/>
        <v>3.4620519723647977E-6</v>
      </c>
      <c r="J382">
        <f t="shared" si="38"/>
        <v>0</v>
      </c>
      <c r="K382">
        <f t="shared" si="39"/>
        <v>9.145039269352731E-2</v>
      </c>
      <c r="R382">
        <f t="shared" si="40"/>
        <v>-2.3919586100754517</v>
      </c>
      <c r="S382">
        <f t="shared" si="41"/>
        <v>0.63095263460977924</v>
      </c>
    </row>
    <row r="383" spans="1:19" x14ac:dyDescent="0.25">
      <c r="A383">
        <v>761</v>
      </c>
      <c r="D383" s="1">
        <v>1.55024E-4</v>
      </c>
      <c r="E383" s="2">
        <v>5.59819E-5</v>
      </c>
      <c r="F383" s="1">
        <v>0</v>
      </c>
      <c r="G383">
        <f t="shared" si="35"/>
        <v>5.6165491236608828E-2</v>
      </c>
      <c r="H383">
        <f t="shared" si="36"/>
        <v>8.7069991134640465E-6</v>
      </c>
      <c r="I383">
        <f t="shared" si="37"/>
        <v>3.1442509138587117E-6</v>
      </c>
      <c r="J383">
        <f t="shared" si="38"/>
        <v>0</v>
      </c>
      <c r="K383">
        <f t="shared" si="39"/>
        <v>8.9251378489238448E-2</v>
      </c>
      <c r="R383">
        <f t="shared" si="40"/>
        <v>-2.4162984131840917</v>
      </c>
      <c r="S383">
        <f t="shared" si="41"/>
        <v>0.62929550430844072</v>
      </c>
    </row>
    <row r="384" spans="1:19" x14ac:dyDescent="0.25">
      <c r="A384">
        <v>762</v>
      </c>
      <c r="D384" s="1">
        <v>1.4462200000000001E-4</v>
      </c>
      <c r="E384" s="2">
        <v>5.2225599999999997E-5</v>
      </c>
      <c r="F384" s="1">
        <v>0</v>
      </c>
      <c r="G384">
        <f t="shared" si="35"/>
        <v>5.4667943322083877E-2</v>
      </c>
      <c r="H384">
        <f t="shared" si="36"/>
        <v>7.9061872991264158E-6</v>
      </c>
      <c r="I384">
        <f t="shared" si="37"/>
        <v>2.8550661407618235E-6</v>
      </c>
      <c r="J384">
        <f t="shared" si="38"/>
        <v>0</v>
      </c>
      <c r="K384">
        <f t="shared" si="39"/>
        <v>8.7100116414319931E-2</v>
      </c>
      <c r="R384">
        <f t="shared" si="40"/>
        <v>-2.4406970585652168</v>
      </c>
      <c r="S384">
        <f t="shared" si="41"/>
        <v>0.62764489386028011</v>
      </c>
    </row>
    <row r="385" spans="1:19" x14ac:dyDescent="0.25">
      <c r="A385">
        <v>763</v>
      </c>
      <c r="D385" s="1">
        <v>1.3490999999999999E-4</v>
      </c>
      <c r="E385" s="2">
        <v>4.8718399999999998E-5</v>
      </c>
      <c r="F385" s="1">
        <v>0</v>
      </c>
      <c r="G385">
        <f t="shared" si="35"/>
        <v>5.3207415022347299E-2</v>
      </c>
      <c r="H385">
        <f t="shared" si="36"/>
        <v>7.1782123606648735E-6</v>
      </c>
      <c r="I385">
        <f t="shared" si="37"/>
        <v>2.5921801280247243E-6</v>
      </c>
      <c r="J385">
        <f t="shared" si="38"/>
        <v>0</v>
      </c>
      <c r="K385">
        <f t="shared" si="39"/>
        <v>8.4995766216384411E-2</v>
      </c>
      <c r="R385">
        <f t="shared" si="40"/>
        <v>-2.4651538329513478</v>
      </c>
      <c r="S385">
        <f t="shared" si="41"/>
        <v>0.62600076910761049</v>
      </c>
    </row>
    <row r="386" spans="1:19" x14ac:dyDescent="0.25">
      <c r="A386">
        <v>764</v>
      </c>
      <c r="D386" s="1">
        <v>1.25852E-4</v>
      </c>
      <c r="E386" s="2">
        <v>4.5447500000000002E-5</v>
      </c>
      <c r="F386" s="1">
        <v>0</v>
      </c>
      <c r="G386">
        <f t="shared" si="35"/>
        <v>5.1783111050823158E-2</v>
      </c>
      <c r="H386">
        <f t="shared" si="36"/>
        <v>6.5170080919681962E-6</v>
      </c>
      <c r="I386">
        <f t="shared" si="37"/>
        <v>2.3534129394822855E-6</v>
      </c>
      <c r="J386">
        <f t="shared" si="38"/>
        <v>0</v>
      </c>
      <c r="K386">
        <f t="shared" si="39"/>
        <v>8.2937494821427607E-2</v>
      </c>
      <c r="R386">
        <f t="shared" si="40"/>
        <v>-2.4896680293291689</v>
      </c>
      <c r="S386">
        <f t="shared" si="41"/>
        <v>0.62436309611614349</v>
      </c>
    </row>
    <row r="387" spans="1:19" x14ac:dyDescent="0.25">
      <c r="A387">
        <v>765</v>
      </c>
      <c r="D387" s="1">
        <v>1.17413E-4</v>
      </c>
      <c r="E387" s="1">
        <v>4.2400000000000001E-5</v>
      </c>
      <c r="F387" s="1">
        <v>0</v>
      </c>
      <c r="G387">
        <f t="shared" ref="G387:G402" si="42">(B$2/A387)*(B$2/A387)*K387</f>
        <v>5.039424831038683E-2</v>
      </c>
      <c r="H387">
        <f t="shared" ref="H387:H402" si="43">G387*D387</f>
        <v>5.9169398768674484E-6</v>
      </c>
      <c r="I387">
        <f t="shared" ref="I387:I402" si="44">G387*E387</f>
        <v>2.1367161283604018E-6</v>
      </c>
      <c r="J387">
        <f t="shared" ref="J387:J402" si="45">G387*F387</f>
        <v>0</v>
      </c>
      <c r="K387">
        <f t="shared" ref="K387:K402" si="46">EXP(R387)</f>
        <v>8.0924476602068585E-2</v>
      </c>
      <c r="R387">
        <f t="shared" ref="R387:R402" si="47">-(((B$2-A387)/(C$2*A387))^2)</f>
        <v>-2.5142389468822048</v>
      </c>
      <c r="S387">
        <f t="shared" ref="S387:S402" si="48">(B$2/A387)*(B$2/A387)</f>
        <v>0.62273184117323854</v>
      </c>
    </row>
    <row r="388" spans="1:19" x14ac:dyDescent="0.25">
      <c r="A388">
        <v>766</v>
      </c>
      <c r="D388" s="1">
        <v>1.09552E-4</v>
      </c>
      <c r="E388" s="2">
        <v>3.9561000000000003E-5</v>
      </c>
      <c r="F388" s="1">
        <v>0</v>
      </c>
      <c r="G388">
        <f t="shared" si="42"/>
        <v>4.904005591698242E-2</v>
      </c>
      <c r="H388">
        <f t="shared" si="43"/>
        <v>5.3724362058172576E-6</v>
      </c>
      <c r="I388">
        <f t="shared" si="44"/>
        <v>1.9400736521317416E-6</v>
      </c>
      <c r="J388">
        <f t="shared" si="45"/>
        <v>0</v>
      </c>
      <c r="K388">
        <f t="shared" si="46"/>
        <v>7.8955893627968579E-2</v>
      </c>
      <c r="R388">
        <f t="shared" si="47"/>
        <v>-2.5388658909340709</v>
      </c>
      <c r="S388">
        <f t="shared" si="48"/>
        <v>0.62110697078616739</v>
      </c>
    </row>
    <row r="389" spans="1:19" x14ac:dyDescent="0.25">
      <c r="A389">
        <v>767</v>
      </c>
      <c r="D389" s="1">
        <v>1.02225E-4</v>
      </c>
      <c r="E389" s="2">
        <v>3.6915100000000002E-5</v>
      </c>
      <c r="F389" s="1">
        <v>0</v>
      </c>
      <c r="G389">
        <f t="shared" si="42"/>
        <v>4.7719775211562808E-2</v>
      </c>
      <c r="H389">
        <f t="shared" si="43"/>
        <v>4.8781540210020084E-6</v>
      </c>
      <c r="I389">
        <f t="shared" si="44"/>
        <v>1.7615802739123624E-6</v>
      </c>
      <c r="J389">
        <f t="shared" si="45"/>
        <v>0</v>
      </c>
      <c r="K389">
        <f t="shared" si="46"/>
        <v>7.703093589899912E-2</v>
      </c>
      <c r="R389">
        <f t="shared" si="47"/>
        <v>-2.5635481728923026</v>
      </c>
      <c r="S389">
        <f t="shared" si="48"/>
        <v>0.61948845168039612</v>
      </c>
    </row>
    <row r="390" spans="1:19" x14ac:dyDescent="0.25">
      <c r="A390">
        <v>768</v>
      </c>
      <c r="D390" s="2">
        <v>9.5394499999999996E-5</v>
      </c>
      <c r="E390" s="2">
        <v>3.4448700000000001E-5</v>
      </c>
      <c r="F390" s="1">
        <v>0</v>
      </c>
      <c r="G390">
        <f t="shared" si="42"/>
        <v>4.6432659760912952E-2</v>
      </c>
      <c r="H390">
        <f t="shared" si="43"/>
        <v>4.4294203615624103E-6</v>
      </c>
      <c r="I390">
        <f t="shared" si="44"/>
        <v>1.599544766305762E-6</v>
      </c>
      <c r="J390">
        <f t="shared" si="45"/>
        <v>0</v>
      </c>
      <c r="K390">
        <f t="shared" si="46"/>
        <v>7.5148801561725778E-2</v>
      </c>
      <c r="R390">
        <f t="shared" si="47"/>
        <v>-2.5882851101927375</v>
      </c>
      <c r="S390">
        <f t="shared" si="48"/>
        <v>0.61787625079787944</v>
      </c>
    </row>
    <row r="391" spans="1:19" x14ac:dyDescent="0.25">
      <c r="A391">
        <v>769</v>
      </c>
      <c r="D391" s="2">
        <v>8.90239E-5</v>
      </c>
      <c r="E391" s="2">
        <v>3.2148199999999998E-5</v>
      </c>
      <c r="F391" s="1">
        <v>0</v>
      </c>
      <c r="G391">
        <f t="shared" si="42"/>
        <v>4.5177975347900121E-2</v>
      </c>
      <c r="H391">
        <f t="shared" si="43"/>
        <v>4.0219195595739257E-6</v>
      </c>
      <c r="I391">
        <f t="shared" si="44"/>
        <v>1.4523905870793627E-6</v>
      </c>
      <c r="J391">
        <f t="shared" si="45"/>
        <v>0</v>
      </c>
      <c r="K391">
        <f t="shared" si="46"/>
        <v>7.3308697109761956E-2</v>
      </c>
      <c r="R391">
        <f t="shared" si="47"/>
        <v>-2.6130760262444714</v>
      </c>
      <c r="S391">
        <f t="shared" si="48"/>
        <v>0.61627033529537545</v>
      </c>
    </row>
    <row r="392" spans="1:19" x14ac:dyDescent="0.25">
      <c r="A392">
        <v>770</v>
      </c>
      <c r="D392" s="2">
        <v>8.3075299999999994E-5</v>
      </c>
      <c r="E392" s="1">
        <v>3.0000000000000001E-5</v>
      </c>
      <c r="F392" s="1">
        <v>0</v>
      </c>
      <c r="G392">
        <f t="shared" si="42"/>
        <v>4.3954999951680715E-2</v>
      </c>
      <c r="H392">
        <f t="shared" si="43"/>
        <v>3.6515748074858607E-6</v>
      </c>
      <c r="I392">
        <f t="shared" si="44"/>
        <v>1.3186499985504216E-6</v>
      </c>
      <c r="J392">
        <f t="shared" si="45"/>
        <v>0</v>
      </c>
      <c r="K392">
        <f t="shared" si="46"/>
        <v>7.1509837568543219E-2</v>
      </c>
      <c r="R392">
        <f t="shared" si="47"/>
        <v>-2.6379202503753532</v>
      </c>
      <c r="S392">
        <f t="shared" si="48"/>
        <v>0.61467067254277019</v>
      </c>
    </row>
    <row r="393" spans="1:19" x14ac:dyDescent="0.25">
      <c r="A393">
        <v>771</v>
      </c>
      <c r="D393" s="2">
        <v>7.7512699999999994E-5</v>
      </c>
      <c r="E393" s="2">
        <v>2.7991300000000001E-5</v>
      </c>
      <c r="F393" s="1">
        <v>0</v>
      </c>
      <c r="G393">
        <f t="shared" si="42"/>
        <v>4.2763023718377549E-2</v>
      </c>
      <c r="H393">
        <f t="shared" si="43"/>
        <v>3.3146774285754832E-6</v>
      </c>
      <c r="I393">
        <f t="shared" si="44"/>
        <v>1.1969926258082214E-6</v>
      </c>
      <c r="J393">
        <f t="shared" si="45"/>
        <v>0</v>
      </c>
      <c r="K393">
        <f t="shared" si="46"/>
        <v>6.9751446665060723E-2</v>
      </c>
      <c r="R393">
        <f t="shared" si="47"/>
        <v>-2.6628171177780313</v>
      </c>
      <c r="S393">
        <f t="shared" si="48"/>
        <v>0.61307723012142235</v>
      </c>
    </row>
    <row r="394" spans="1:19" x14ac:dyDescent="0.25">
      <c r="A394">
        <v>772</v>
      </c>
      <c r="D394" s="2">
        <v>7.2312999999999997E-5</v>
      </c>
      <c r="E394" s="2">
        <v>2.61136E-5</v>
      </c>
      <c r="F394" s="1">
        <v>0</v>
      </c>
      <c r="G394">
        <f t="shared" si="42"/>
        <v>4.1601348922725843E-2</v>
      </c>
      <c r="H394">
        <f t="shared" si="43"/>
        <v>3.0083183446490738E-6</v>
      </c>
      <c r="I394">
        <f t="shared" si="44"/>
        <v>1.0863609852284936E-6</v>
      </c>
      <c r="J394">
        <f t="shared" si="45"/>
        <v>0</v>
      </c>
      <c r="K394">
        <f t="shared" si="46"/>
        <v>6.8032756983084738E-2</v>
      </c>
      <c r="R394">
        <f t="shared" si="47"/>
        <v>-2.6877659694565432</v>
      </c>
      <c r="S394">
        <f t="shared" si="48"/>
        <v>0.61148997582251963</v>
      </c>
    </row>
    <row r="395" spans="1:19" x14ac:dyDescent="0.25">
      <c r="A395">
        <v>773</v>
      </c>
      <c r="D395" s="2">
        <v>6.7457800000000003E-5</v>
      </c>
      <c r="E395" s="2">
        <v>2.4360200000000001E-5</v>
      </c>
      <c r="F395" s="1">
        <v>0</v>
      </c>
      <c r="G395">
        <f t="shared" si="42"/>
        <v>4.0469289921172096E-2</v>
      </c>
      <c r="H395">
        <f t="shared" si="43"/>
        <v>2.7299692656444429E-6</v>
      </c>
      <c r="I395">
        <f t="shared" si="44"/>
        <v>9.8583999633773658E-7</v>
      </c>
      <c r="J395">
        <f t="shared" si="45"/>
        <v>0</v>
      </c>
      <c r="K395">
        <f t="shared" si="46"/>
        <v>6.6353010104400409E-2</v>
      </c>
      <c r="R395">
        <f t="shared" si="47"/>
        <v>-2.7127661521734354</v>
      </c>
      <c r="S395">
        <f t="shared" si="48"/>
        <v>0.60990887764545054</v>
      </c>
    </row>
    <row r="396" spans="1:19" x14ac:dyDescent="0.25">
      <c r="A396">
        <v>774</v>
      </c>
      <c r="D396" s="2">
        <v>6.2928400000000006E-5</v>
      </c>
      <c r="E396" s="2">
        <v>2.2724599999999999E-5</v>
      </c>
      <c r="F396" s="1">
        <v>0</v>
      </c>
      <c r="G396">
        <f t="shared" si="42"/>
        <v>3.9366173096894941E-2</v>
      </c>
      <c r="H396">
        <f t="shared" si="43"/>
        <v>2.4772502871106439E-6</v>
      </c>
      <c r="I396">
        <f t="shared" si="44"/>
        <v>8.9458053715769879E-7</v>
      </c>
      <c r="J396">
        <f t="shared" si="45"/>
        <v>0</v>
      </c>
      <c r="K396">
        <f t="shared" si="46"/>
        <v>6.4711456736568057E-2</v>
      </c>
      <c r="R396">
        <f t="shared" si="47"/>
        <v>-2.7378170183974091</v>
      </c>
      <c r="S396">
        <f t="shared" si="48"/>
        <v>0.60833390379619368</v>
      </c>
    </row>
    <row r="397" spans="1:19" x14ac:dyDescent="0.25">
      <c r="A397">
        <v>775</v>
      </c>
      <c r="D397" s="2">
        <v>5.8706499999999998E-5</v>
      </c>
      <c r="E397" s="1">
        <v>2.12E-5</v>
      </c>
      <c r="F397" s="1">
        <v>0</v>
      </c>
      <c r="G397">
        <f t="shared" si="42"/>
        <v>3.8291336797200946E-2</v>
      </c>
      <c r="H397">
        <f t="shared" si="43"/>
        <v>2.2479503636848773E-6</v>
      </c>
      <c r="I397">
        <f t="shared" si="44"/>
        <v>8.1177634010066006E-7</v>
      </c>
      <c r="J397">
        <f t="shared" si="45"/>
        <v>0</v>
      </c>
      <c r="K397">
        <f t="shared" si="46"/>
        <v>6.3107356827709807E-2</v>
      </c>
      <c r="R397">
        <f t="shared" si="47"/>
        <v>-2.7629179262514998</v>
      </c>
      <c r="S397">
        <f t="shared" si="48"/>
        <v>0.60676502268571653</v>
      </c>
    </row>
    <row r="398" spans="1:19" x14ac:dyDescent="0.25">
      <c r="A398">
        <v>776</v>
      </c>
      <c r="D398" s="2">
        <v>5.47703E-5</v>
      </c>
      <c r="E398" s="2">
        <v>1.9778600000000001E-5</v>
      </c>
      <c r="F398" s="1">
        <v>0</v>
      </c>
      <c r="G398">
        <f t="shared" si="42"/>
        <v>3.7244131263736879E-2</v>
      </c>
      <c r="H398">
        <f t="shared" si="43"/>
        <v>2.039872242554248E-6</v>
      </c>
      <c r="I398">
        <f t="shared" si="44"/>
        <v>7.3663677461294624E-7</v>
      </c>
      <c r="J398">
        <f t="shared" si="45"/>
        <v>0</v>
      </c>
      <c r="K398">
        <f t="shared" si="46"/>
        <v>6.1539979668817441E-2</v>
      </c>
      <c r="R398">
        <f t="shared" si="47"/>
        <v>-2.7880682394617531</v>
      </c>
      <c r="S398">
        <f t="shared" si="48"/>
        <v>0.60520220292839377</v>
      </c>
    </row>
    <row r="399" spans="1:19" x14ac:dyDescent="0.25">
      <c r="A399">
        <v>777</v>
      </c>
      <c r="D399" s="2">
        <v>5.10992E-5</v>
      </c>
      <c r="E399" s="2">
        <v>1.8452900000000001E-5</v>
      </c>
      <c r="F399" s="1">
        <v>0</v>
      </c>
      <c r="G399">
        <f t="shared" si="42"/>
        <v>3.6223918555941315E-2</v>
      </c>
      <c r="H399">
        <f t="shared" si="43"/>
        <v>1.8510132590737565E-6</v>
      </c>
      <c r="I399">
        <f t="shared" si="44"/>
        <v>6.6843634672092949E-7</v>
      </c>
      <c r="J399">
        <f t="shared" si="45"/>
        <v>0</v>
      </c>
      <c r="K399">
        <f t="shared" si="46"/>
        <v>6.0008603984061389E-2</v>
      </c>
      <c r="R399">
        <f t="shared" si="47"/>
        <v>-2.813267327306439</v>
      </c>
      <c r="S399">
        <f t="shared" si="48"/>
        <v>0.60364541334043675</v>
      </c>
    </row>
    <row r="400" spans="1:19" x14ac:dyDescent="0.25">
      <c r="A400">
        <v>778</v>
      </c>
      <c r="D400" s="2">
        <v>4.7676500000000003E-5</v>
      </c>
      <c r="E400" s="2">
        <v>1.7216900000000001E-5</v>
      </c>
      <c r="F400" s="1">
        <v>0</v>
      </c>
      <c r="G400">
        <f t="shared" si="42"/>
        <v>3.5230072468149028E-2</v>
      </c>
      <c r="H400">
        <f t="shared" si="43"/>
        <v>1.6796465500277072E-6</v>
      </c>
      <c r="I400">
        <f t="shared" si="44"/>
        <v>6.06552634676875E-7</v>
      </c>
      <c r="J400">
        <f t="shared" si="45"/>
        <v>0</v>
      </c>
      <c r="K400">
        <f t="shared" si="46"/>
        <v>5.8512518009577172E-2</v>
      </c>
      <c r="R400">
        <f t="shared" si="47"/>
        <v>-2.8385145645657426</v>
      </c>
      <c r="S400">
        <f t="shared" si="48"/>
        <v>0.60209462293833715</v>
      </c>
    </row>
    <row r="401" spans="1:19" x14ac:dyDescent="0.25">
      <c r="A401">
        <v>779</v>
      </c>
      <c r="D401" s="2">
        <v>4.44857E-5</v>
      </c>
      <c r="E401" s="2">
        <v>1.6064599999999999E-5</v>
      </c>
      <c r="F401" s="1">
        <v>0</v>
      </c>
      <c r="G401">
        <f t="shared" si="42"/>
        <v>3.4261978440743412E-2</v>
      </c>
      <c r="H401">
        <f t="shared" si="43"/>
        <v>1.5241680943213792E-6</v>
      </c>
      <c r="I401">
        <f t="shared" si="44"/>
        <v>5.504049788591666E-7</v>
      </c>
      <c r="J401">
        <f t="shared" si="45"/>
        <v>0</v>
      </c>
      <c r="K401">
        <f t="shared" si="46"/>
        <v>5.7051019561188673E-2</v>
      </c>
      <c r="R401">
        <f t="shared" si="47"/>
        <v>-2.8638093314719786</v>
      </c>
      <c r="S401">
        <f t="shared" si="48"/>
        <v>0.60054980093732713</v>
      </c>
    </row>
    <row r="402" spans="1:19" x14ac:dyDescent="0.25">
      <c r="A402">
        <v>780</v>
      </c>
      <c r="D402" s="2">
        <v>4.15099E-5</v>
      </c>
      <c r="E402" s="1">
        <v>1.499E-5</v>
      </c>
      <c r="F402" s="1">
        <v>0</v>
      </c>
      <c r="G402">
        <f t="shared" si="42"/>
        <v>3.3319033465741443E-2</v>
      </c>
      <c r="H402">
        <f t="shared" si="43"/>
        <v>1.3830697472595806E-6</v>
      </c>
      <c r="I402">
        <f t="shared" si="44"/>
        <v>4.9945231165146422E-7</v>
      </c>
      <c r="J402">
        <f t="shared" si="45"/>
        <v>0</v>
      </c>
      <c r="K402">
        <f t="shared" si="46"/>
        <v>5.5623416091522868E-2</v>
      </c>
      <c r="R402">
        <f t="shared" si="47"/>
        <v>-2.8891510136602858</v>
      </c>
      <c r="S402">
        <f t="shared" si="48"/>
        <v>0.59901091674984952</v>
      </c>
    </row>
    <row r="403" spans="1:19" x14ac:dyDescent="0.25">
      <c r="D403" s="2"/>
      <c r="E403" s="2"/>
      <c r="F403" s="1"/>
    </row>
    <row r="404" spans="1:19" x14ac:dyDescent="0.25">
      <c r="D404" s="2"/>
      <c r="E404" s="2"/>
      <c r="F404" s="1"/>
    </row>
    <row r="405" spans="1:19" x14ac:dyDescent="0.25">
      <c r="D405" s="2"/>
      <c r="E405" s="2"/>
      <c r="F405" s="1"/>
    </row>
    <row r="406" spans="1:19" x14ac:dyDescent="0.25">
      <c r="D406" s="2"/>
      <c r="E406" s="2"/>
      <c r="F406" s="1"/>
    </row>
    <row r="407" spans="1:19" x14ac:dyDescent="0.25">
      <c r="D407" s="2"/>
      <c r="E407" s="1"/>
      <c r="F407" s="1"/>
    </row>
    <row r="408" spans="1:19" x14ac:dyDescent="0.25">
      <c r="D408" s="2"/>
      <c r="E408" s="2"/>
      <c r="F408" s="1"/>
    </row>
    <row r="409" spans="1:19" x14ac:dyDescent="0.25">
      <c r="D409" s="2"/>
      <c r="E409" s="2"/>
      <c r="F409" s="1"/>
    </row>
    <row r="410" spans="1:19" x14ac:dyDescent="0.25">
      <c r="D410" s="2"/>
      <c r="E410" s="2"/>
      <c r="F410" s="1"/>
    </row>
    <row r="411" spans="1:19" x14ac:dyDescent="0.25">
      <c r="D411" s="2"/>
      <c r="E411" s="2"/>
      <c r="F411" s="1"/>
    </row>
    <row r="412" spans="1:19" x14ac:dyDescent="0.25">
      <c r="D412" s="2"/>
      <c r="E412" s="2"/>
      <c r="F412" s="1"/>
    </row>
    <row r="413" spans="1:19" x14ac:dyDescent="0.25">
      <c r="D413" s="2"/>
      <c r="E413" s="2"/>
      <c r="F413" s="1"/>
    </row>
    <row r="414" spans="1:19" x14ac:dyDescent="0.25">
      <c r="D414" s="2"/>
      <c r="E414" s="2"/>
      <c r="F414" s="1"/>
    </row>
    <row r="415" spans="1:19" x14ac:dyDescent="0.25">
      <c r="D415" s="2"/>
      <c r="E415" s="2"/>
      <c r="F415" s="1"/>
    </row>
    <row r="416" spans="1:19" x14ac:dyDescent="0.25">
      <c r="D416" s="2"/>
      <c r="E416" s="2"/>
      <c r="F416" s="1"/>
    </row>
    <row r="417" spans="4:6" x14ac:dyDescent="0.25">
      <c r="D417" s="2"/>
      <c r="E417" s="2"/>
      <c r="F417" s="1"/>
    </row>
    <row r="418" spans="4:6" x14ac:dyDescent="0.25">
      <c r="D418" s="2"/>
      <c r="E418" s="2"/>
      <c r="F418" s="1"/>
    </row>
    <row r="419" spans="4:6" x14ac:dyDescent="0.25">
      <c r="D419" s="2"/>
      <c r="E419" s="2"/>
      <c r="F419" s="1"/>
    </row>
    <row r="420" spans="4:6" x14ac:dyDescent="0.25">
      <c r="D420" s="2"/>
      <c r="E420" s="2"/>
      <c r="F420" s="1"/>
    </row>
    <row r="421" spans="4:6" x14ac:dyDescent="0.25">
      <c r="D421" s="2"/>
      <c r="E421" s="2"/>
      <c r="F421" s="1"/>
    </row>
    <row r="422" spans="4:6" x14ac:dyDescent="0.25">
      <c r="D422" s="2"/>
      <c r="E422" s="2"/>
      <c r="F422" s="1"/>
    </row>
    <row r="423" spans="4:6" x14ac:dyDescent="0.25">
      <c r="D423" s="2"/>
      <c r="E423" s="2"/>
      <c r="F423" s="1"/>
    </row>
    <row r="424" spans="4:6" x14ac:dyDescent="0.25">
      <c r="D424" s="2"/>
      <c r="E424" s="2"/>
      <c r="F424" s="1"/>
    </row>
    <row r="425" spans="4:6" x14ac:dyDescent="0.25">
      <c r="D425" s="2"/>
      <c r="E425" s="2"/>
      <c r="F425" s="1"/>
    </row>
    <row r="426" spans="4:6" x14ac:dyDescent="0.25">
      <c r="D426" s="2"/>
      <c r="E426" s="2"/>
      <c r="F426" s="1"/>
    </row>
    <row r="427" spans="4:6" x14ac:dyDescent="0.25">
      <c r="D427" s="2"/>
      <c r="E427" s="2"/>
      <c r="F427" s="1"/>
    </row>
    <row r="428" spans="4:6" x14ac:dyDescent="0.25">
      <c r="D428" s="2"/>
      <c r="E428" s="2"/>
      <c r="F428" s="1"/>
    </row>
    <row r="429" spans="4:6" x14ac:dyDescent="0.25">
      <c r="D429" s="2"/>
      <c r="E429" s="2"/>
      <c r="F429" s="1"/>
    </row>
    <row r="430" spans="4:6" x14ac:dyDescent="0.25">
      <c r="D430" s="2"/>
      <c r="E430" s="2"/>
      <c r="F430" s="1"/>
    </row>
    <row r="431" spans="4:6" x14ac:dyDescent="0.25">
      <c r="D431" s="2"/>
      <c r="E431" s="2"/>
      <c r="F431" s="1"/>
    </row>
    <row r="432" spans="4:6" x14ac:dyDescent="0.25">
      <c r="D432" s="2"/>
      <c r="E432" s="2"/>
      <c r="F432" s="1"/>
    </row>
    <row r="433" spans="4:6" x14ac:dyDescent="0.25">
      <c r="D433" s="2"/>
      <c r="E433" s="2"/>
      <c r="F433" s="1"/>
    </row>
    <row r="434" spans="4:6" x14ac:dyDescent="0.25">
      <c r="D434" s="2"/>
      <c r="E434" s="2"/>
      <c r="F434" s="1"/>
    </row>
    <row r="435" spans="4:6" x14ac:dyDescent="0.25">
      <c r="D435" s="2"/>
      <c r="E435" s="2"/>
      <c r="F435" s="1"/>
    </row>
    <row r="436" spans="4:6" x14ac:dyDescent="0.25">
      <c r="D436" s="2"/>
      <c r="E436" s="2"/>
      <c r="F436" s="1"/>
    </row>
    <row r="437" spans="4:6" x14ac:dyDescent="0.25">
      <c r="D437" s="2"/>
      <c r="E437" s="2"/>
      <c r="F437" s="1"/>
    </row>
    <row r="438" spans="4:6" x14ac:dyDescent="0.25">
      <c r="D438" s="2"/>
      <c r="E438" s="2"/>
      <c r="F438" s="1"/>
    </row>
    <row r="439" spans="4:6" x14ac:dyDescent="0.25">
      <c r="D439" s="2"/>
      <c r="E439" s="2"/>
      <c r="F439" s="1"/>
    </row>
    <row r="440" spans="4:6" x14ac:dyDescent="0.25">
      <c r="D440" s="2"/>
      <c r="E440" s="2"/>
      <c r="F440" s="1"/>
    </row>
    <row r="441" spans="4:6" x14ac:dyDescent="0.25">
      <c r="D441" s="2"/>
      <c r="E441" s="2"/>
      <c r="F441" s="1"/>
    </row>
    <row r="442" spans="4:6" x14ac:dyDescent="0.25">
      <c r="D442" s="2"/>
      <c r="E442" s="2"/>
      <c r="F442" s="1"/>
    </row>
    <row r="443" spans="4:6" x14ac:dyDescent="0.25">
      <c r="D443" s="2"/>
      <c r="E443" s="2"/>
      <c r="F443" s="1"/>
    </row>
    <row r="444" spans="4:6" x14ac:dyDescent="0.25">
      <c r="D444" s="2"/>
      <c r="E444" s="2"/>
      <c r="F444" s="1"/>
    </row>
    <row r="445" spans="4:6" x14ac:dyDescent="0.25">
      <c r="D445" s="2"/>
      <c r="E445" s="2"/>
      <c r="F445" s="1"/>
    </row>
    <row r="446" spans="4:6" x14ac:dyDescent="0.25">
      <c r="D446" s="2"/>
      <c r="E446" s="2"/>
      <c r="F446" s="1"/>
    </row>
    <row r="447" spans="4:6" x14ac:dyDescent="0.25">
      <c r="D447" s="2"/>
      <c r="E447" s="2"/>
      <c r="F447" s="1"/>
    </row>
    <row r="448" spans="4:6" x14ac:dyDescent="0.25">
      <c r="D448" s="2"/>
      <c r="E448" s="2"/>
      <c r="F448" s="1"/>
    </row>
    <row r="449" spans="4:6" x14ac:dyDescent="0.25">
      <c r="D449" s="2"/>
      <c r="E449" s="2"/>
      <c r="F449" s="1"/>
    </row>
    <row r="450" spans="4:6" x14ac:dyDescent="0.25">
      <c r="D450" s="2"/>
      <c r="E450" s="2"/>
      <c r="F450" s="1"/>
    </row>
    <row r="451" spans="4:6" x14ac:dyDescent="0.25">
      <c r="D451" s="2"/>
      <c r="E451" s="2"/>
      <c r="F451" s="1"/>
    </row>
    <row r="452" spans="4:6" x14ac:dyDescent="0.25">
      <c r="D452" s="2"/>
      <c r="E452" s="2"/>
      <c r="F452" s="1"/>
    </row>
    <row r="453" spans="4:6" x14ac:dyDescent="0.25">
      <c r="D453" s="2"/>
      <c r="E453" s="2"/>
      <c r="F453" s="1"/>
    </row>
    <row r="454" spans="4:6" x14ac:dyDescent="0.25">
      <c r="D454" s="2"/>
      <c r="E454" s="2"/>
      <c r="F454" s="1"/>
    </row>
    <row r="455" spans="4:6" x14ac:dyDescent="0.25">
      <c r="D455" s="2"/>
      <c r="E455" s="2"/>
      <c r="F455" s="1"/>
    </row>
    <row r="456" spans="4:6" x14ac:dyDescent="0.25">
      <c r="D456" s="2"/>
      <c r="E456" s="2"/>
      <c r="F456" s="1"/>
    </row>
    <row r="457" spans="4:6" x14ac:dyDescent="0.25">
      <c r="D457" s="2"/>
      <c r="E457" s="2"/>
      <c r="F457" s="1"/>
    </row>
    <row r="458" spans="4:6" x14ac:dyDescent="0.25">
      <c r="D458" s="2"/>
      <c r="E458" s="2"/>
      <c r="F458" s="1"/>
    </row>
    <row r="459" spans="4:6" x14ac:dyDescent="0.25">
      <c r="D459" s="2"/>
      <c r="E459" s="2"/>
      <c r="F459" s="1"/>
    </row>
    <row r="460" spans="4:6" x14ac:dyDescent="0.25">
      <c r="D460" s="2"/>
      <c r="E460" s="2"/>
      <c r="F460" s="1"/>
    </row>
    <row r="461" spans="4:6" x14ac:dyDescent="0.25">
      <c r="D461" s="2"/>
      <c r="E461" s="2"/>
      <c r="F461" s="1"/>
    </row>
    <row r="462" spans="4:6" x14ac:dyDescent="0.25">
      <c r="D462" s="2"/>
      <c r="E462" s="2"/>
      <c r="F462" s="1"/>
    </row>
    <row r="463" spans="4:6" x14ac:dyDescent="0.25">
      <c r="D463" s="2"/>
      <c r="E463" s="2"/>
      <c r="F463" s="1"/>
    </row>
    <row r="464" spans="4:6" x14ac:dyDescent="0.25">
      <c r="D464" s="2"/>
      <c r="E464" s="2"/>
      <c r="F464" s="1"/>
    </row>
    <row r="465" spans="4:6" x14ac:dyDescent="0.25">
      <c r="D465" s="2"/>
      <c r="E465" s="2"/>
      <c r="F465" s="1"/>
    </row>
    <row r="466" spans="4:6" x14ac:dyDescent="0.25">
      <c r="D466" s="2"/>
      <c r="E466" s="2"/>
      <c r="F466" s="1"/>
    </row>
    <row r="467" spans="4:6" x14ac:dyDescent="0.25">
      <c r="D467" s="2"/>
      <c r="E467" s="2"/>
      <c r="F467" s="1"/>
    </row>
    <row r="468" spans="4:6" x14ac:dyDescent="0.25">
      <c r="D468" s="2"/>
      <c r="E468" s="2"/>
      <c r="F468" s="1"/>
    </row>
    <row r="469" spans="4:6" x14ac:dyDescent="0.25">
      <c r="D469" s="2"/>
      <c r="E469" s="2"/>
      <c r="F469" s="1"/>
    </row>
    <row r="470" spans="4:6" x14ac:dyDescent="0.25">
      <c r="D470" s="2"/>
      <c r="E470" s="2"/>
      <c r="F470" s="1"/>
    </row>
    <row r="471" spans="4:6" x14ac:dyDescent="0.25">
      <c r="D471" s="2"/>
      <c r="E471" s="2"/>
      <c r="F471" s="1"/>
    </row>
    <row r="472" spans="4:6" x14ac:dyDescent="0.25">
      <c r="D472" s="2"/>
      <c r="E472" s="2"/>
      <c r="F47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1C73-FADE-4FE8-9210-D27A300D0230}">
  <dimension ref="A1:Z402"/>
  <sheetViews>
    <sheetView workbookViewId="0">
      <selection activeCell="T14" sqref="T14"/>
    </sheetView>
  </sheetViews>
  <sheetFormatPr defaultRowHeight="15.75" x14ac:dyDescent="0.25"/>
  <cols>
    <col min="1" max="1" width="16.42578125" customWidth="1"/>
    <col min="2" max="2" width="14.42578125" customWidth="1"/>
    <col min="3" max="3" width="14.28515625" bestFit="1" customWidth="1"/>
    <col min="4" max="4" width="14.7109375" customWidth="1"/>
    <col min="5" max="5" width="12.7109375" customWidth="1"/>
    <col min="6" max="6" width="16.7109375" customWidth="1"/>
    <col min="7" max="7" width="13.28515625" customWidth="1"/>
    <col min="10" max="10" width="16.7109375" customWidth="1"/>
    <col min="11" max="11" width="19.5703125" style="1" customWidth="1"/>
    <col min="12" max="12" width="13.5703125" style="1" customWidth="1"/>
    <col min="13" max="13" width="13.140625" style="1" customWidth="1"/>
    <col min="14" max="14" width="14.28515625" bestFit="1" customWidth="1"/>
    <col min="15" max="15" width="16.42578125" bestFit="1" customWidth="1"/>
    <col min="16" max="16" width="17.42578125" bestFit="1" customWidth="1"/>
    <col min="17" max="17" width="15.42578125" bestFit="1" customWidth="1"/>
    <col min="18" max="19" width="16.5703125" bestFit="1" customWidth="1"/>
    <col min="20" max="20" width="13.140625" customWidth="1"/>
    <col min="21" max="21" width="13.85546875" bestFit="1" customWidth="1"/>
    <col min="23" max="23" width="13.5703125" bestFit="1" customWidth="1"/>
    <col min="24" max="24" width="14.28515625" bestFit="1" customWidth="1"/>
    <col min="25" max="25" width="13.5703125" bestFit="1" customWidth="1"/>
    <col min="26" max="26" width="9.140625" customWidth="1"/>
  </cols>
  <sheetData>
    <row r="1" spans="1:26" x14ac:dyDescent="0.25">
      <c r="A1" t="s">
        <v>18</v>
      </c>
      <c r="B1" t="s">
        <v>19</v>
      </c>
      <c r="C1" t="s">
        <v>20</v>
      </c>
      <c r="E1" t="s">
        <v>27</v>
      </c>
      <c r="G1" t="s">
        <v>28</v>
      </c>
      <c r="I1" t="s">
        <v>29</v>
      </c>
      <c r="K1" s="1" t="s">
        <v>30</v>
      </c>
      <c r="L1" s="1" t="s">
        <v>333</v>
      </c>
      <c r="M1" s="1" t="s">
        <v>334</v>
      </c>
      <c r="N1" s="1" t="s">
        <v>358</v>
      </c>
      <c r="O1" s="1" t="s">
        <v>359</v>
      </c>
      <c r="P1" s="1" t="s">
        <v>360</v>
      </c>
      <c r="Q1" s="1" t="s">
        <v>361</v>
      </c>
      <c r="R1" s="1" t="s">
        <v>362</v>
      </c>
      <c r="S1" s="1"/>
      <c r="T1" t="s">
        <v>31</v>
      </c>
      <c r="U1" t="s">
        <v>32</v>
      </c>
      <c r="V1" t="s">
        <v>3</v>
      </c>
      <c r="W1" t="s">
        <v>36</v>
      </c>
      <c r="X1" t="s">
        <v>349</v>
      </c>
      <c r="Y1" t="s">
        <v>348</v>
      </c>
      <c r="Z1" t="s">
        <v>37</v>
      </c>
    </row>
    <row r="2" spans="1:26" x14ac:dyDescent="0.25">
      <c r="A2">
        <f>LED!M2</f>
        <v>6836.683756240478</v>
      </c>
      <c r="B2">
        <f>LED!N2</f>
        <v>1827.5973775066302</v>
      </c>
      <c r="C2">
        <f>LED!O2</f>
        <v>37652.274040380238</v>
      </c>
      <c r="E2">
        <f>SUM(A2:C2)</f>
        <v>46316.555174127345</v>
      </c>
      <c r="G2">
        <f>SUM(A4:C4)</f>
        <v>71714.661512559294</v>
      </c>
      <c r="I2">
        <f>SUM(A6:C6)</f>
        <v>104351.86502370585</v>
      </c>
      <c r="K2" s="1">
        <f>Input!B9</f>
        <v>23500</v>
      </c>
      <c r="L2" s="1">
        <f>9*D9/(6*D9-24*E9+12)</f>
        <v>0.25419428340868783</v>
      </c>
      <c r="M2" s="1">
        <f>6*E9/(6*D9-24*E9+12)</f>
        <v>0.25688679510245416</v>
      </c>
      <c r="N2" s="8">
        <f>L9*L2-K9*M2</f>
        <v>-962.54552980895278</v>
      </c>
      <c r="O2" s="8">
        <f>K9*L5-L9*K5</f>
        <v>-243261310.15102899</v>
      </c>
      <c r="P2" s="8">
        <f>L7*K9-L9*K7</f>
        <v>1165141608.5044408</v>
      </c>
      <c r="Q2" s="8">
        <f>L2*L7-M2*K7</f>
        <v>5293.7472935809838</v>
      </c>
      <c r="R2" s="8">
        <f>K7*L5-L7*K5</f>
        <v>-225689756.31713584</v>
      </c>
      <c r="S2" s="8"/>
      <c r="T2">
        <f>(P2*(K11*N2+O2)+M11*(N2*R2-Q2*O2))/O6</f>
        <v>0.28150227514344583</v>
      </c>
      <c r="U2">
        <f>(-P2*(Q2*K11+R2)-L11*(N2*R2-Q2*O2))/O6</f>
        <v>0.20623744799082619</v>
      </c>
      <c r="V2">
        <v>380</v>
      </c>
      <c r="W2">
        <f>LED!H2</f>
        <v>6.0589757814846269E-4</v>
      </c>
      <c r="X2">
        <f>T$2*s!G2</f>
        <v>7.0392890197530038E-7</v>
      </c>
      <c r="Y2">
        <f>U$2*l!G2</f>
        <v>1.6112986019747409E-9</v>
      </c>
      <c r="Z2">
        <f>W2+X2+Y2</f>
        <v>6.0660311834903992E-4</v>
      </c>
    </row>
    <row r="3" spans="1:26" x14ac:dyDescent="0.25">
      <c r="A3" t="s">
        <v>21</v>
      </c>
      <c r="B3" t="s">
        <v>22</v>
      </c>
      <c r="C3" t="s">
        <v>23</v>
      </c>
      <c r="V3">
        <v>381</v>
      </c>
      <c r="W3">
        <f>LED!H3</f>
        <v>6.8260781858294243E-4</v>
      </c>
      <c r="X3">
        <f>T$2*s!G3</f>
        <v>9.1032169656873447E-7</v>
      </c>
      <c r="Y3">
        <f>U$2*l!G3</f>
        <v>2.1135682110886982E-9</v>
      </c>
      <c r="Z3">
        <f t="shared" ref="Z3:Z66" si="0">W3+X3+Y3</f>
        <v>6.8352025384772221E-4</v>
      </c>
    </row>
    <row r="4" spans="1:26" x14ac:dyDescent="0.25">
      <c r="A4">
        <f>s!L2</f>
        <v>16395.099890104637</v>
      </c>
      <c r="B4">
        <f>s!M2</f>
        <v>37394.357702576432</v>
      </c>
      <c r="C4">
        <f>s!N2</f>
        <v>17925.203919878226</v>
      </c>
      <c r="K4" s="1" t="s">
        <v>339</v>
      </c>
      <c r="L4" s="1" t="s">
        <v>340</v>
      </c>
      <c r="M4" s="1" t="s">
        <v>341</v>
      </c>
      <c r="V4">
        <v>382</v>
      </c>
      <c r="W4">
        <f>LED!H4</f>
        <v>7.6902992785107468E-4</v>
      </c>
      <c r="X4">
        <f>T$2*s!G4</f>
        <v>1.1726357605829941E-6</v>
      </c>
      <c r="Y4">
        <f>U$2*l!G4</f>
        <v>2.7630348120054591E-9</v>
      </c>
      <c r="Z4">
        <f t="shared" si="0"/>
        <v>7.7020532664646968E-4</v>
      </c>
    </row>
    <row r="5" spans="1:26" x14ac:dyDescent="0.25">
      <c r="A5" t="s">
        <v>24</v>
      </c>
      <c r="B5" t="s">
        <v>25</v>
      </c>
      <c r="C5" t="s">
        <v>26</v>
      </c>
      <c r="K5" s="1">
        <f>LED!M2</f>
        <v>6836.683756240478</v>
      </c>
      <c r="L5" s="1">
        <f>LED!N2</f>
        <v>1827.5973775066302</v>
      </c>
      <c r="M5" s="1">
        <f>LED!O2</f>
        <v>37652.274040380238</v>
      </c>
      <c r="O5" t="s">
        <v>363</v>
      </c>
      <c r="V5">
        <v>383</v>
      </c>
      <c r="W5">
        <f>LED!H5</f>
        <v>8.6639343595126491E-4</v>
      </c>
      <c r="X5">
        <f>T$2*s!G5</f>
        <v>1.5047192717096428E-6</v>
      </c>
      <c r="Y5">
        <f>U$2*l!G5</f>
        <v>3.6000161188590001E-9</v>
      </c>
      <c r="Z5">
        <f t="shared" si="0"/>
        <v>8.679017552390934E-4</v>
      </c>
    </row>
    <row r="6" spans="1:26" x14ac:dyDescent="0.25">
      <c r="A6">
        <f>l!L2</f>
        <v>52966.50757648248</v>
      </c>
      <c r="B6">
        <f>l!M2</f>
        <v>49740.89377515619</v>
      </c>
      <c r="C6">
        <f>l!N2</f>
        <v>1644.4636720671913</v>
      </c>
      <c r="K6" s="1" t="s">
        <v>342</v>
      </c>
      <c r="L6" s="1" t="s">
        <v>343</v>
      </c>
      <c r="M6" s="1" t="s">
        <v>344</v>
      </c>
      <c r="O6">
        <f>P2*(Q2*M11-P2-N2*L11)</f>
        <v>-6.3348816668826714E+17</v>
      </c>
      <c r="V6">
        <v>384</v>
      </c>
      <c r="W6">
        <f>LED!H6</f>
        <v>9.7608351903875272E-4</v>
      </c>
      <c r="X6">
        <f>T$2*s!G6</f>
        <v>1.9235061847782038E-6</v>
      </c>
      <c r="Y6">
        <f>U$2*l!G6</f>
        <v>4.67507331773113E-9</v>
      </c>
      <c r="Z6">
        <f t="shared" si="0"/>
        <v>9.7801170029684871E-4</v>
      </c>
    </row>
    <row r="7" spans="1:26" x14ac:dyDescent="0.25">
      <c r="K7" s="1">
        <f>s!L2</f>
        <v>16395.099890104637</v>
      </c>
      <c r="L7" s="1">
        <f>s!M2</f>
        <v>37394.357702576432</v>
      </c>
      <c r="M7" s="1">
        <f>s!N2</f>
        <v>17925.203919878226</v>
      </c>
      <c r="O7" t="s">
        <v>353</v>
      </c>
      <c r="P7" t="s">
        <v>354</v>
      </c>
      <c r="Q7" t="s">
        <v>355</v>
      </c>
      <c r="V7">
        <v>385</v>
      </c>
      <c r="W7">
        <f>LED!H7</f>
        <v>1.0996606979285159E-3</v>
      </c>
      <c r="X7">
        <f>T$2*s!G7</f>
        <v>2.4496203349023248E-6</v>
      </c>
      <c r="Y7">
        <f>U$2*l!G7</f>
        <v>6.0514010696863563E-9</v>
      </c>
      <c r="Z7">
        <f t="shared" si="0"/>
        <v>1.1021163696644878E-3</v>
      </c>
    </row>
    <row r="8" spans="1:26" x14ac:dyDescent="0.25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K8" s="1" t="s">
        <v>345</v>
      </c>
      <c r="L8" s="1" t="s">
        <v>346</v>
      </c>
      <c r="M8" s="1" t="s">
        <v>347</v>
      </c>
      <c r="O8">
        <f>K5+T2*K7+U2*K9</f>
        <v>22375.619028069501</v>
      </c>
      <c r="P8">
        <f>L5+T2*L7+U2*L9</f>
        <v>22612.629141280719</v>
      </c>
      <c r="Q8">
        <f>M5+T2*M7+U2*M9</f>
        <v>43037.409717276932</v>
      </c>
      <c r="V8">
        <v>386</v>
      </c>
      <c r="W8">
        <f>LED!H8</f>
        <v>1.2388830279402951E-3</v>
      </c>
      <c r="X8">
        <f>T$2*s!G8</f>
        <v>3.1080792383343601E-6</v>
      </c>
      <c r="Y8">
        <f>U$2*l!G8</f>
        <v>7.8077224889275328E-9</v>
      </c>
      <c r="Z8">
        <f t="shared" si="0"/>
        <v>1.2419989149011184E-3</v>
      </c>
    </row>
    <row r="9" spans="1:26" x14ac:dyDescent="0.25">
      <c r="A9">
        <f>Input!A15</f>
        <v>0.17977442739899999</v>
      </c>
      <c r="B9">
        <f>Input!B15</f>
        <v>0.27618563970799997</v>
      </c>
      <c r="C9">
        <f>Input!C15</f>
        <v>2.6315628390000002E-3</v>
      </c>
      <c r="D9">
        <f>Input!D15</f>
        <v>0.182405990238</v>
      </c>
      <c r="E9">
        <f>Input!E15</f>
        <v>0.27650714413033806</v>
      </c>
      <c r="F9">
        <f>Input!F15</f>
        <v>0.122172428215</v>
      </c>
      <c r="G9">
        <f>Input!G15</f>
        <v>0.25422216138199999</v>
      </c>
      <c r="K9" s="1">
        <f>l!L2</f>
        <v>52966.50757648248</v>
      </c>
      <c r="L9" s="1">
        <f>l!M2</f>
        <v>49740.89377515619</v>
      </c>
      <c r="M9" s="1">
        <f>l!N2</f>
        <v>1644.4636720671913</v>
      </c>
      <c r="V9">
        <v>387</v>
      </c>
      <c r="W9">
        <f>LED!H9</f>
        <v>1.395731094571407E-3</v>
      </c>
      <c r="X9">
        <f>T$2*s!G9</f>
        <v>3.9291102913727482E-6</v>
      </c>
      <c r="Y9">
        <f>U$2*l!G9</f>
        <v>1.0041783707213515E-8</v>
      </c>
      <c r="Z9">
        <f t="shared" si="0"/>
        <v>1.3996702466464871E-3</v>
      </c>
    </row>
    <row r="10" spans="1:26" x14ac:dyDescent="0.25">
      <c r="K10" t="s">
        <v>27</v>
      </c>
      <c r="L10" t="s">
        <v>28</v>
      </c>
      <c r="M10" t="s">
        <v>29</v>
      </c>
      <c r="O10" t="s">
        <v>356</v>
      </c>
      <c r="P10" t="s">
        <v>357</v>
      </c>
      <c r="V10">
        <v>388</v>
      </c>
      <c r="W10">
        <f>LED!H10</f>
        <v>1.5724361689653966E-3</v>
      </c>
      <c r="X10">
        <f>T$2*s!G10</f>
        <v>4.9490929930317867E-6</v>
      </c>
      <c r="Y10">
        <f>U$2*l!G10</f>
        <v>1.2874557812158371E-8</v>
      </c>
      <c r="Z10">
        <f t="shared" si="0"/>
        <v>1.5773981365162406E-3</v>
      </c>
    </row>
    <row r="11" spans="1:26" x14ac:dyDescent="0.25">
      <c r="K11" s="1">
        <f>K5+L5+M5</f>
        <v>46316.555174127345</v>
      </c>
      <c r="L11" s="1">
        <f>K7+L7+M7</f>
        <v>71714.661512559294</v>
      </c>
      <c r="M11" s="1">
        <f>K9+L9+M9</f>
        <v>104351.86502370585</v>
      </c>
      <c r="O11">
        <f>O8/(O8+P8+Q8)</f>
        <v>0.25419428340868783</v>
      </c>
      <c r="P11">
        <f>P8/(O8+P8+Q8)</f>
        <v>0.25688679510245416</v>
      </c>
      <c r="V11">
        <v>389</v>
      </c>
      <c r="W11">
        <f>LED!H11</f>
        <v>1.7715119215067788E-3</v>
      </c>
      <c r="X11">
        <f>T$2*s!G11</f>
        <v>6.2116416861899342E-6</v>
      </c>
      <c r="Y11">
        <f>U$2*l!G11</f>
        <v>1.6455285066206516E-8</v>
      </c>
      <c r="Z11">
        <f t="shared" si="0"/>
        <v>1.777740018478035E-3</v>
      </c>
    </row>
    <row r="12" spans="1:26" x14ac:dyDescent="0.25">
      <c r="V12">
        <v>390</v>
      </c>
      <c r="W12">
        <f>LED!H12</f>
        <v>1.9957901416893463E-3</v>
      </c>
      <c r="X12">
        <f>T$2*s!G12</f>
        <v>7.7688440969941489E-6</v>
      </c>
      <c r="Y12">
        <f>U$2*l!G12</f>
        <v>2.0967495536768786E-8</v>
      </c>
      <c r="Z12">
        <f t="shared" si="0"/>
        <v>2.0035799532818772E-3</v>
      </c>
    </row>
    <row r="13" spans="1:26" x14ac:dyDescent="0.25">
      <c r="V13">
        <v>391</v>
      </c>
      <c r="W13">
        <f>LED!H13</f>
        <v>2.2484609683110271E-3</v>
      </c>
      <c r="X13">
        <f>T$2*s!G13</f>
        <v>9.6826716228552409E-6</v>
      </c>
      <c r="Y13">
        <f>U$2*l!G13</f>
        <v>2.6636181756895843E-8</v>
      </c>
      <c r="Z13">
        <f t="shared" si="0"/>
        <v>2.2581702761156393E-3</v>
      </c>
    </row>
    <row r="14" spans="1:26" x14ac:dyDescent="0.25">
      <c r="V14">
        <v>392</v>
      </c>
      <c r="W14">
        <f>LED!H14</f>
        <v>2.5331181967345991E-3</v>
      </c>
      <c r="X14">
        <f>T$2*s!G14</f>
        <v>1.2026577842143578E-5</v>
      </c>
      <c r="Y14">
        <f>U$2*l!G14</f>
        <v>3.3736312946496081E-8</v>
      </c>
      <c r="Z14">
        <f t="shared" si="0"/>
        <v>2.545178510889689E-3</v>
      </c>
    </row>
    <row r="15" spans="1:26" x14ac:dyDescent="0.25">
      <c r="L15"/>
      <c r="V15">
        <v>393</v>
      </c>
      <c r="W15">
        <f>LED!H15</f>
        <v>2.8538103001735302E-3</v>
      </c>
      <c r="X15">
        <f>T$2*s!G15</f>
        <v>1.4887302058050274E-5</v>
      </c>
      <c r="Y15">
        <f>U$2*l!G15</f>
        <v>4.2602908805510623E-8</v>
      </c>
      <c r="Z15">
        <f t="shared" si="0"/>
        <v>2.8687402051403858E-3</v>
      </c>
    </row>
    <row r="16" spans="1:26" x14ac:dyDescent="0.25">
      <c r="V16">
        <v>394</v>
      </c>
      <c r="W16">
        <f>LED!H16</f>
        <v>3.2150978805256893E-3</v>
      </c>
      <c r="X16">
        <f>T$2*s!G16</f>
        <v>1.836689480749973E-5</v>
      </c>
      <c r="Y16">
        <f>U$2*l!G16</f>
        <v>5.3642920080271897E-8</v>
      </c>
      <c r="Z16">
        <f t="shared" si="0"/>
        <v>3.2335184182532696E-3</v>
      </c>
    </row>
    <row r="17" spans="22:26" x14ac:dyDescent="0.25">
      <c r="V17">
        <v>395</v>
      </c>
      <c r="W17">
        <f>LED!H17</f>
        <v>3.6221183520464928E-3</v>
      </c>
      <c r="X17">
        <f>T$2*s!G17</f>
        <v>2.2584982124684807E-5</v>
      </c>
      <c r="Y17">
        <f>U$2*l!G17</f>
        <v>6.7349195124477642E-8</v>
      </c>
      <c r="Z17">
        <f t="shared" si="0"/>
        <v>3.6447706833663022E-3</v>
      </c>
    </row>
    <row r="18" spans="22:26" x14ac:dyDescent="0.25">
      <c r="V18">
        <v>396</v>
      </c>
      <c r="W18">
        <f>LED!H18</f>
        <v>4.080658759028381E-3</v>
      </c>
      <c r="X18">
        <f>T$2*s!G18</f>
        <v>2.7681284908374174E-5</v>
      </c>
      <c r="Y18">
        <f>U$2*l!G18</f>
        <v>8.431684662846181E-8</v>
      </c>
      <c r="Z18">
        <f t="shared" si="0"/>
        <v>4.1084243607833843E-3</v>
      </c>
    </row>
    <row r="19" spans="22:26" x14ac:dyDescent="0.25">
      <c r="V19">
        <v>397</v>
      </c>
      <c r="W19">
        <f>LED!H19</f>
        <v>4.5972377375567567E-3</v>
      </c>
      <c r="X19">
        <f>T$2*s!G19</f>
        <v>3.3818408963497697E-5</v>
      </c>
      <c r="Y19">
        <f>U$2*l!G19</f>
        <v>1.052623706509231E-7</v>
      </c>
      <c r="Z19">
        <f t="shared" si="0"/>
        <v>4.6311614088909046E-3</v>
      </c>
    </row>
    <row r="20" spans="22:26" x14ac:dyDescent="0.25">
      <c r="V20">
        <v>398</v>
      </c>
      <c r="W20">
        <f>LED!H20</f>
        <v>5.1791977522547619E-3</v>
      </c>
      <c r="X20">
        <f>T$2*s!G20</f>
        <v>4.118492013271725E-5</v>
      </c>
      <c r="Y20">
        <f>U$2*l!G20</f>
        <v>1.3104591110140958E-7</v>
      </c>
      <c r="Z20">
        <f t="shared" si="0"/>
        <v>5.2205137182985807E-3</v>
      </c>
    </row>
    <row r="21" spans="22:26" x14ac:dyDescent="0.25">
      <c r="V21">
        <v>399</v>
      </c>
      <c r="W21">
        <f>LED!H21</f>
        <v>5.8348088725636623E-3</v>
      </c>
      <c r="X21">
        <f>T$2*s!G21</f>
        <v>4.9998717367016496E-5</v>
      </c>
      <c r="Y21">
        <f>U$2*l!G21</f>
        <v>1.6269710689847567E-7</v>
      </c>
      <c r="Z21">
        <f t="shared" si="0"/>
        <v>5.8849702870375775E-3</v>
      </c>
    </row>
    <row r="22" spans="22:26" x14ac:dyDescent="0.25">
      <c r="V22">
        <v>400</v>
      </c>
      <c r="W22">
        <f>LED!H22</f>
        <v>6.5733855002608876E-3</v>
      </c>
      <c r="X22">
        <f>T$2*s!G22</f>
        <v>6.0510714573363082E-5</v>
      </c>
      <c r="Y22">
        <f>U$2*l!G22</f>
        <v>2.0144500613398336E-7</v>
      </c>
      <c r="Z22">
        <f t="shared" si="0"/>
        <v>6.6340976598403848E-3</v>
      </c>
    </row>
    <row r="23" spans="22:26" x14ac:dyDescent="0.25">
      <c r="V23">
        <v>401</v>
      </c>
      <c r="W23">
        <f>LED!H23</f>
        <v>7.4054176210977367E-3</v>
      </c>
      <c r="X23">
        <f>T$2*s!G23</f>
        <v>7.3008839594264924E-5</v>
      </c>
      <c r="Y23">
        <f>U$2*l!G23</f>
        <v>2.4875258162651617E-7</v>
      </c>
      <c r="Z23">
        <f t="shared" si="0"/>
        <v>7.4786752132736285E-3</v>
      </c>
    </row>
    <row r="24" spans="22:26" x14ac:dyDescent="0.25">
      <c r="V24">
        <v>402</v>
      </c>
      <c r="W24">
        <f>LED!H24</f>
        <v>8.3427183287844934E-3</v>
      </c>
      <c r="X24">
        <f>T$2*s!G24</f>
        <v>8.7822355696213193E-5</v>
      </c>
      <c r="Y24">
        <f>U$2*l!G24</f>
        <v>3.0635643510973495E-7</v>
      </c>
      <c r="Z24">
        <f t="shared" si="0"/>
        <v>8.4308470409158159E-3</v>
      </c>
    </row>
    <row r="25" spans="22:26" x14ac:dyDescent="0.25">
      <c r="V25">
        <v>403</v>
      </c>
      <c r="W25">
        <f>LED!H25</f>
        <v>9.3985895586418591E-3</v>
      </c>
      <c r="X25">
        <f>T$2*s!G25</f>
        <v>1.0532650745608948E-4</v>
      </c>
      <c r="Y25">
        <f>U$2*l!G25</f>
        <v>3.7631233277774174E-7</v>
      </c>
      <c r="Z25">
        <f t="shared" si="0"/>
        <v>9.5042923784307252E-3</v>
      </c>
    </row>
    <row r="26" spans="22:26" x14ac:dyDescent="0.25">
      <c r="V26">
        <v>404</v>
      </c>
      <c r="W26">
        <f>LED!H26</f>
        <v>1.0588008169820969E-2</v>
      </c>
      <c r="X26">
        <f>T$2*s!G26</f>
        <v>1.2594748892907472E-4</v>
      </c>
      <c r="Y26">
        <f>U$2*l!G26</f>
        <v>4.6104727273587493E-7</v>
      </c>
      <c r="Z26">
        <f t="shared" si="0"/>
        <v>1.0714416706022781E-2</v>
      </c>
    </row>
    <row r="27" spans="22:26" x14ac:dyDescent="0.25">
      <c r="V27">
        <v>405</v>
      </c>
      <c r="W27">
        <f>LED!H27</f>
        <v>1.1927834726602443E-2</v>
      </c>
      <c r="X27">
        <f>T$2*s!G27</f>
        <v>1.5016772745999552E-4</v>
      </c>
      <c r="Y27">
        <f>U$2*l!G27</f>
        <v>5.6341884474675689E-7</v>
      </c>
      <c r="Z27">
        <f t="shared" si="0"/>
        <v>1.2078565872907185E-2</v>
      </c>
    </row>
    <row r="28" spans="22:26" x14ac:dyDescent="0.25">
      <c r="V28">
        <v>406</v>
      </c>
      <c r="W28">
        <f>LED!H28</f>
        <v>1.3437047546718475E-2</v>
      </c>
      <c r="X28">
        <f>T$2*s!G28</f>
        <v>1.7853147147397976E-4</v>
      </c>
      <c r="Y28">
        <f>U$2*l!G28</f>
        <v>6.8678270410634411E-7</v>
      </c>
      <c r="Z28">
        <f t="shared" si="0"/>
        <v>1.3616265800896562E-2</v>
      </c>
    </row>
    <row r="29" spans="22:26" x14ac:dyDescent="0.25">
      <c r="V29">
        <v>407</v>
      </c>
      <c r="W29">
        <f>LED!H29</f>
        <v>1.5137004801254333E-2</v>
      </c>
      <c r="X29">
        <f>T$2*s!G29</f>
        <v>2.1165066507433959E-4</v>
      </c>
      <c r="Y29">
        <f>U$2*l!G29</f>
        <v>8.350690440405571E-7</v>
      </c>
      <c r="Z29">
        <f t="shared" si="0"/>
        <v>1.5349490535372714E-2</v>
      </c>
    </row>
    <row r="30" spans="22:26" x14ac:dyDescent="0.25">
      <c r="V30">
        <v>408</v>
      </c>
      <c r="W30">
        <f>LED!H30</f>
        <v>1.705173765641808E-2</v>
      </c>
      <c r="X30">
        <f>T$2*s!G30</f>
        <v>2.5021108631994861E-4</v>
      </c>
      <c r="Y30">
        <f>U$2*l!G30</f>
        <v>1.0128690141026791E-6</v>
      </c>
      <c r="Z30">
        <f t="shared" si="0"/>
        <v>1.730296161175213E-2</v>
      </c>
    </row>
    <row r="31" spans="22:26" x14ac:dyDescent="0.25">
      <c r="V31">
        <v>409</v>
      </c>
      <c r="W31">
        <f>LED!H31</f>
        <v>1.9208277627535082E-2</v>
      </c>
      <c r="X31">
        <f>T$2*s!G31</f>
        <v>2.949787196973874E-4</v>
      </c>
      <c r="Y31">
        <f>U$2*l!G31</f>
        <v>1.2255320950109735E-6</v>
      </c>
      <c r="Z31">
        <f t="shared" si="0"/>
        <v>1.9504481879327479E-2</v>
      </c>
    </row>
    <row r="32" spans="22:26" x14ac:dyDescent="0.25">
      <c r="V32">
        <v>410</v>
      </c>
      <c r="W32">
        <f>LED!H32</f>
        <v>2.16370214487526E-2</v>
      </c>
      <c r="X32">
        <f>T$2*s!G32</f>
        <v>3.4680632660356951E-4</v>
      </c>
      <c r="Y32">
        <f>U$2*l!G32</f>
        <v>1.4792755024423772E-6</v>
      </c>
      <c r="Z32">
        <f t="shared" si="0"/>
        <v>2.1985307050858612E-2</v>
      </c>
    </row>
    <row r="33" spans="22:26" x14ac:dyDescent="0.25">
      <c r="V33">
        <v>411</v>
      </c>
      <c r="W33">
        <f>LED!H33</f>
        <v>2.4372136817995875E-2</v>
      </c>
      <c r="X33">
        <f>T$2*s!G33</f>
        <v>4.0664017068366793E-4</v>
      </c>
      <c r="Y33">
        <f>U$2*l!G33</f>
        <v>1.7813067526496769E-6</v>
      </c>
      <c r="Z33">
        <f t="shared" si="0"/>
        <v>2.4780558295432194E-2</v>
      </c>
    </row>
    <row r="34" spans="22:26" x14ac:dyDescent="0.25">
      <c r="V34">
        <v>412</v>
      </c>
      <c r="W34">
        <f>LED!H34</f>
        <v>2.7452012313561001E-2</v>
      </c>
      <c r="X34">
        <f>T$2*s!G34</f>
        <v>4.755268477103869E-4</v>
      </c>
      <c r="Y34">
        <f>U$2*l!G34</f>
        <v>2.1399605804679167E-6</v>
      </c>
      <c r="Z34">
        <f t="shared" si="0"/>
        <v>2.7929679121851857E-2</v>
      </c>
    </row>
    <row r="35" spans="22:26" x14ac:dyDescent="0.25">
      <c r="V35">
        <v>413</v>
      </c>
      <c r="W35">
        <f>LED!H35</f>
        <v>3.0919754538036637E-2</v>
      </c>
      <c r="X35">
        <f>T$2*s!G35</f>
        <v>5.5462016243900487E-4</v>
      </c>
      <c r="Y35">
        <f>U$2*l!G35</f>
        <v>2.5648514543061762E-6</v>
      </c>
      <c r="Z35">
        <f t="shared" si="0"/>
        <v>3.1476939551929949E-2</v>
      </c>
    </row>
    <row r="36" spans="22:26" x14ac:dyDescent="0.25">
      <c r="V36">
        <v>414</v>
      </c>
      <c r="W36">
        <f>LED!H36</f>
        <v>3.4823735047040873E-2</v>
      </c>
      <c r="X36">
        <f>T$2*s!G36</f>
        <v>6.4518798763417396E-4</v>
      </c>
      <c r="Y36">
        <f>U$2*l!G36</f>
        <v>3.0670429819889021E-6</v>
      </c>
      <c r="Z36">
        <f t="shared" si="0"/>
        <v>3.5471990077657035E-2</v>
      </c>
    </row>
    <row r="37" spans="22:26" x14ac:dyDescent="0.25">
      <c r="V37">
        <v>415</v>
      </c>
      <c r="W37">
        <f>LED!H37</f>
        <v>3.9218188755783652E-2</v>
      </c>
      <c r="X37">
        <f>T$2*s!G37</f>
        <v>7.486190333546854E-4</v>
      </c>
      <c r="Y37">
        <f>U$2*l!G37</f>
        <v>3.6592355446483303E-6</v>
      </c>
      <c r="Z37">
        <f t="shared" si="0"/>
        <v>3.9970467024682987E-2</v>
      </c>
    </row>
    <row r="38" spans="22:26" x14ac:dyDescent="0.25">
      <c r="V38">
        <v>416</v>
      </c>
      <c r="W38">
        <f>LED!H38</f>
        <v>4.4163864139055244E-2</v>
      </c>
      <c r="X38">
        <f>T$2*s!G38</f>
        <v>8.6642944772513631E-4</v>
      </c>
      <c r="Y38">
        <f>U$2*l!G38</f>
        <v>4.3559735320379187E-6</v>
      </c>
      <c r="Z38">
        <f t="shared" si="0"/>
        <v>4.5034649560312418E-2</v>
      </c>
    </row>
    <row r="39" spans="22:26" x14ac:dyDescent="0.25">
      <c r="V39">
        <v>417</v>
      </c>
      <c r="W39">
        <f>LED!H39</f>
        <v>4.9728723453752857E-2</v>
      </c>
      <c r="X39">
        <f>T$2*s!G39</f>
        <v>1.0002691639490972E-3</v>
      </c>
      <c r="Y39">
        <f>U$2*l!G39</f>
        <v>5.1738735803471836E-6</v>
      </c>
      <c r="Z39">
        <f t="shared" si="0"/>
        <v>5.0734166491282297E-2</v>
      </c>
    </row>
    <row r="40" spans="22:26" x14ac:dyDescent="0.25">
      <c r="V40">
        <v>418</v>
      </c>
      <c r="W40">
        <f>LED!H40</f>
        <v>5.5988688157584253E-2</v>
      </c>
      <c r="X40">
        <f>T$2*s!G40</f>
        <v>1.1519279023615421E-3</v>
      </c>
      <c r="Y40">
        <f>U$2*l!G40</f>
        <v>6.1318752315085884E-6</v>
      </c>
      <c r="Z40">
        <f t="shared" si="0"/>
        <v>5.7146747935177308E-2</v>
      </c>
    </row>
    <row r="41" spans="22:26" x14ac:dyDescent="0.25">
      <c r="V41">
        <v>419</v>
      </c>
      <c r="W41">
        <f>LED!H41</f>
        <v>6.3028420332251645E-2</v>
      </c>
      <c r="X41">
        <f>T$2*s!G41</f>
        <v>1.3233407310164571E-3</v>
      </c>
      <c r="Y41">
        <f>U$2*l!G41</f>
        <v>7.2515154397298059E-6</v>
      </c>
      <c r="Z41">
        <f t="shared" si="0"/>
        <v>6.4359012578707839E-2</v>
      </c>
    </row>
    <row r="42" spans="22:26" x14ac:dyDescent="0.25">
      <c r="V42">
        <v>420</v>
      </c>
      <c r="W42">
        <f>LED!H42</f>
        <v>7.0942124802588977E-2</v>
      </c>
      <c r="X42">
        <f>T$2*s!G42</f>
        <v>1.5165930837952334E-3</v>
      </c>
      <c r="Y42">
        <f>U$2*l!G42</f>
        <v>8.5572283451725311E-6</v>
      </c>
      <c r="Z42">
        <f t="shared" si="0"/>
        <v>7.2467275114729376E-2</v>
      </c>
    </row>
    <row r="43" spans="22:26" x14ac:dyDescent="0.25">
      <c r="V43">
        <v>421</v>
      </c>
      <c r="W43">
        <f>LED!H43</f>
        <v>7.9834348211123382E-2</v>
      </c>
      <c r="X43">
        <f>T$2*s!G43</f>
        <v>1.7339251314372616E-3</v>
      </c>
      <c r="Y43">
        <f>U$2*l!G43</f>
        <v>1.0076671714943372E-5</v>
      </c>
      <c r="Z43">
        <f t="shared" si="0"/>
        <v>8.1578350014275589E-2</v>
      </c>
    </row>
    <row r="44" spans="22:26" x14ac:dyDescent="0.25">
      <c r="V44">
        <v>422</v>
      </c>
      <c r="W44">
        <f>LED!H44</f>
        <v>8.9820739854470033E-2</v>
      </c>
      <c r="X44">
        <f>T$2*s!G44</f>
        <v>1.9777353983647023E-3</v>
      </c>
      <c r="Y44">
        <f>U$2*l!G44</f>
        <v>1.1841081416498708E-5</v>
      </c>
      <c r="Z44">
        <f t="shared" si="0"/>
        <v>9.1810316334251227E-2</v>
      </c>
    </row>
    <row r="45" spans="22:26" x14ac:dyDescent="0.25">
      <c r="V45">
        <v>423</v>
      </c>
      <c r="W45">
        <f>LED!H45</f>
        <v>0.10102872375187706</v>
      </c>
      <c r="X45">
        <f>T$2*s!G45</f>
        <v>2.2505835168194835E-3</v>
      </c>
      <c r="Y45">
        <f>U$2*l!G45</f>
        <v>1.3885655236860819E-5</v>
      </c>
      <c r="Z45">
        <f t="shared" si="0"/>
        <v>0.10329319292393341</v>
      </c>
    </row>
    <row r="46" spans="22:26" x14ac:dyDescent="0.25">
      <c r="V46">
        <v>424</v>
      </c>
      <c r="W46">
        <f>LED!H46</f>
        <v>0.11359801118072436</v>
      </c>
      <c r="X46">
        <f>T$2*s!G46</f>
        <v>2.5551920097620453E-3</v>
      </c>
      <c r="Y46">
        <f>U$2*l!G46</f>
        <v>1.6249967291429524E-5</v>
      </c>
      <c r="Z46">
        <f t="shared" si="0"/>
        <v>0.11616945315777784</v>
      </c>
    </row>
    <row r="47" spans="22:26" x14ac:dyDescent="0.25">
      <c r="V47">
        <v>425</v>
      </c>
      <c r="W47">
        <f>LED!H47</f>
        <v>0.12768085664099857</v>
      </c>
      <c r="X47">
        <f>T$2*s!G47</f>
        <v>2.8944469952941945E-3</v>
      </c>
      <c r="Y47">
        <f>U$2*l!G47</f>
        <v>1.8978414177465575E-5</v>
      </c>
      <c r="Z47">
        <f t="shared" si="0"/>
        <v>0.13059428205047025</v>
      </c>
    </row>
    <row r="48" spans="22:26" x14ac:dyDescent="0.25">
      <c r="V48">
        <v>426</v>
      </c>
      <c r="W48">
        <f>LED!H48</f>
        <v>0.14344192673082035</v>
      </c>
      <c r="X48">
        <f>T$2*s!G48</f>
        <v>3.2713977081432434E-3</v>
      </c>
      <c r="Y48">
        <f>U$2*l!G48</f>
        <v>2.2120693918430504E-5</v>
      </c>
      <c r="Z48">
        <f t="shared" si="0"/>
        <v>0.14673544513288203</v>
      </c>
    </row>
    <row r="49" spans="22:26" x14ac:dyDescent="0.25">
      <c r="V49">
        <v>427</v>
      </c>
      <c r="W49">
        <f>LED!H49</f>
        <v>0.16105760971059152</v>
      </c>
      <c r="X49">
        <f>T$2*s!G49</f>
        <v>3.6892547380429877E-3</v>
      </c>
      <c r="Y49">
        <f>U$2*l!G49</f>
        <v>2.5732318615345005E-5</v>
      </c>
      <c r="Z49">
        <f t="shared" si="0"/>
        <v>0.16477259676724987</v>
      </c>
    </row>
    <row r="50" spans="22:26" x14ac:dyDescent="0.25">
      <c r="V50">
        <v>428</v>
      </c>
      <c r="W50">
        <f>LED!H50</f>
        <v>0.18071454307476625</v>
      </c>
      <c r="X50">
        <f>T$2*s!G50</f>
        <v>4.1513868907100066E-3</v>
      </c>
      <c r="Y50">
        <f>U$2*l!G50</f>
        <v>2.9875161569364683E-5</v>
      </c>
      <c r="Z50">
        <f t="shared" si="0"/>
        <v>0.18489580512704562</v>
      </c>
    </row>
    <row r="51" spans="22:26" x14ac:dyDescent="0.25">
      <c r="V51">
        <v>429</v>
      </c>
      <c r="W51">
        <f>LED!H51</f>
        <v>0.20260707775797171</v>
      </c>
      <c r="X51">
        <f>T$2*s!G51</f>
        <v>4.6613165845604265E-3</v>
      </c>
      <c r="Y51">
        <f>U$2*l!G51</f>
        <v>3.4618039465238375E-5</v>
      </c>
      <c r="Z51">
        <f t="shared" si="0"/>
        <v>0.20730301238199739</v>
      </c>
    </row>
    <row r="52" spans="22:26" x14ac:dyDescent="0.25">
      <c r="V52">
        <v>430</v>
      </c>
      <c r="W52">
        <f>LED!H52</f>
        <v>0.22693333312672681</v>
      </c>
      <c r="X52">
        <f>T$2*s!G52</f>
        <v>5.2227137053380843E-3</v>
      </c>
      <c r="Y52">
        <f>U$2*l!G52</f>
        <v>4.003733000778287E-5</v>
      </c>
      <c r="Z52">
        <f t="shared" si="0"/>
        <v>0.23219608416207269</v>
      </c>
    </row>
    <row r="53" spans="22:26" x14ac:dyDescent="0.25">
      <c r="V53">
        <v>431</v>
      </c>
      <c r="W53">
        <f>LED!H53</f>
        <v>0.25388943232233202</v>
      </c>
      <c r="X53">
        <f>T$2*s!G53</f>
        <v>5.8393878513991471E-3</v>
      </c>
      <c r="Y53">
        <f>U$2*l!G53</f>
        <v>4.6217625182751727E-5</v>
      </c>
      <c r="Z53">
        <f t="shared" si="0"/>
        <v>0.25977503779891392</v>
      </c>
    </row>
    <row r="54" spans="22:26" x14ac:dyDescent="0.25">
      <c r="V54">
        <v>432</v>
      </c>
      <c r="W54">
        <f>LED!H54</f>
        <v>0.28366145347897326</v>
      </c>
      <c r="X54">
        <f>T$2*s!G54</f>
        <v>6.515278914467057E-3</v>
      </c>
      <c r="Y54">
        <f>U$2*l!G54</f>
        <v>5.3252420069532792E-5</v>
      </c>
      <c r="Z54">
        <f t="shared" si="0"/>
        <v>0.29022998481350987</v>
      </c>
    </row>
    <row r="55" spans="22:26" x14ac:dyDescent="0.25">
      <c r="V55">
        <v>433</v>
      </c>
      <c r="W55">
        <f>LED!H55</f>
        <v>0.31641460663994142</v>
      </c>
      <c r="X55">
        <f>T$2*s!G55</f>
        <v>7.2544459541527846E-3</v>
      </c>
      <c r="Y55">
        <f>U$2*l!G55</f>
        <v>6.1244836866240882E-5</v>
      </c>
      <c r="Z55">
        <f t="shared" si="0"/>
        <v>0.32373029743096049</v>
      </c>
    </row>
    <row r="56" spans="22:26" x14ac:dyDescent="0.25">
      <c r="V56">
        <v>434</v>
      </c>
      <c r="W56">
        <f>LED!H56</f>
        <v>0.35227917600647163</v>
      </c>
      <c r="X56">
        <f>T$2*s!G56</f>
        <v>8.0610543393235742E-3</v>
      </c>
      <c r="Y56">
        <f>U$2*l!G56</f>
        <v>7.030838349854224E-5</v>
      </c>
      <c r="Z56">
        <f t="shared" si="0"/>
        <v>0.36041053872929374</v>
      </c>
    </row>
    <row r="57" spans="22:26" x14ac:dyDescent="0.25">
      <c r="V57">
        <v>435</v>
      </c>
      <c r="W57">
        <f>LED!H57</f>
        <v>0.39133289052862502</v>
      </c>
      <c r="X57">
        <f>T$2*s!G57</f>
        <v>8.9393611453674766E-3</v>
      </c>
      <c r="Y57">
        <f>U$2*l!G57</f>
        <v>8.0567745872782621E-5</v>
      </c>
      <c r="Z57">
        <f t="shared" si="0"/>
        <v>0.40035281941986528</v>
      </c>
    </row>
    <row r="58" spans="22:26" x14ac:dyDescent="0.25">
      <c r="V58">
        <v>436</v>
      </c>
      <c r="W58">
        <f>LED!H58</f>
        <v>0.43357965093957612</v>
      </c>
      <c r="X58">
        <f>T$2*s!G58</f>
        <v>9.8936988133871123E-3</v>
      </c>
      <c r="Y58">
        <f>U$2*l!G58</f>
        <v>9.2159612502822424E-5</v>
      </c>
      <c r="Z58">
        <f t="shared" si="0"/>
        <v>0.44356550936546602</v>
      </c>
    </row>
    <row r="59" spans="22:26" x14ac:dyDescent="0.25">
      <c r="V59">
        <v>437</v>
      </c>
      <c r="W59">
        <f>LED!H59</f>
        <v>0.47892500087201123</v>
      </c>
      <c r="X59">
        <f>T$2*s!G59</f>
        <v>1.0928457095188028E-2</v>
      </c>
      <c r="Y59">
        <f>U$2*l!G59</f>
        <v>1.0523352988985262E-4</v>
      </c>
      <c r="Z59">
        <f t="shared" si="0"/>
        <v>0.48995869149708909</v>
      </c>
    </row>
    <row r="60" spans="22:26" x14ac:dyDescent="0.25">
      <c r="V60">
        <v>438</v>
      </c>
      <c r="W60">
        <f>LED!H60</f>
        <v>0.52714942744607873</v>
      </c>
      <c r="X60">
        <f>T$2*s!G60</f>
        <v>1.2048063326410027E-2</v>
      </c>
      <c r="Y60">
        <f>U$2*l!G60</f>
        <v>1.1995278666709318E-4</v>
      </c>
      <c r="Z60">
        <f t="shared" si="0"/>
        <v>0.5393174435591559</v>
      </c>
    </row>
    <row r="61" spans="22:26" x14ac:dyDescent="0.25">
      <c r="V61">
        <v>439</v>
      </c>
      <c r="W61">
        <f>LED!H61</f>
        <v>0.5778815228987485</v>
      </c>
      <c r="X61">
        <f>T$2*s!G61</f>
        <v>1.3256961089071893E-2</v>
      </c>
      <c r="Y61">
        <f>U$2*l!G61</f>
        <v>1.3649532413874215E-4</v>
      </c>
      <c r="Z61">
        <f t="shared" si="0"/>
        <v>0.59127497931195916</v>
      </c>
    </row>
    <row r="62" spans="22:26" x14ac:dyDescent="0.25">
      <c r="V62">
        <v>440</v>
      </c>
      <c r="W62">
        <f>LED!H62</f>
        <v>0.63057417400210602</v>
      </c>
      <c r="X62">
        <f>T$2*s!G62</f>
        <v>1.4559587343934264E-2</v>
      </c>
      <c r="Y62">
        <f>U$2*l!G62</f>
        <v>1.5505467044714903E-4</v>
      </c>
      <c r="Z62">
        <f t="shared" si="0"/>
        <v>0.64528881601648747</v>
      </c>
    </row>
    <row r="63" spans="22:26" x14ac:dyDescent="0.25">
      <c r="V63">
        <v>441</v>
      </c>
      <c r="W63">
        <f>LED!H63</f>
        <v>0.68448809971193625</v>
      </c>
      <c r="X63">
        <f>T$2*s!G63</f>
        <v>1.5960348132196048E-2</v>
      </c>
      <c r="Y63">
        <f>U$2*l!G63</f>
        <v>1.75840895196628E-4</v>
      </c>
      <c r="Z63">
        <f t="shared" si="0"/>
        <v>0.70062428873932892</v>
      </c>
    </row>
    <row r="64" spans="22:26" x14ac:dyDescent="0.25">
      <c r="V64">
        <v>442</v>
      </c>
      <c r="W64">
        <f>LED!H64</f>
        <v>0.73868791894139663</v>
      </c>
      <c r="X64">
        <f>T$2*s!G64</f>
        <v>1.7463592964881751E-2</v>
      </c>
      <c r="Y64">
        <f>U$2*l!G64</f>
        <v>1.990815809494829E-4</v>
      </c>
      <c r="Z64">
        <f t="shared" si="0"/>
        <v>0.75635059348722788</v>
      </c>
    </row>
    <row r="65" spans="22:26" x14ac:dyDescent="0.25">
      <c r="V65">
        <v>443</v>
      </c>
      <c r="W65">
        <f>LED!H65</f>
        <v>0.79205606178853261</v>
      </c>
      <c r="X65">
        <f>T$2*s!G65</f>
        <v>1.9073588036603299E-2</v>
      </c>
      <c r="Y65">
        <f>U$2*l!G65</f>
        <v>2.2502280759290923E-4</v>
      </c>
      <c r="Z65">
        <f t="shared" si="0"/>
        <v>0.81135467263272887</v>
      </c>
    </row>
    <row r="66" spans="22:26" x14ac:dyDescent="0.25">
      <c r="V66">
        <v>444</v>
      </c>
      <c r="W66">
        <f>LED!H66</f>
        <v>0.84332876518489819</v>
      </c>
      <c r="X66">
        <f>T$2*s!G66</f>
        <v>2.079448841794276E-2</v>
      </c>
      <c r="Y66">
        <f>U$2*l!G66</f>
        <v>2.5393014515788753E-4</v>
      </c>
      <c r="Z66">
        <f t="shared" si="0"/>
        <v>0.86437718374799877</v>
      </c>
    </row>
    <row r="67" spans="22:26" x14ac:dyDescent="0.25">
      <c r="V67">
        <v>445</v>
      </c>
      <c r="W67">
        <f>LED!H67</f>
        <v>0.89115579423835545</v>
      </c>
      <c r="X67">
        <f>T$2*s!G67</f>
        <v>2.2630309397258221E-2</v>
      </c>
      <c r="Y67">
        <f>U$2*l!G67</f>
        <v>2.8608965025665408E-4</v>
      </c>
      <c r="Z67">
        <f t="shared" ref="Z67:Z130" si="1">W67+X67+Y67</f>
        <v>0.9140721932858703</v>
      </c>
    </row>
    <row r="68" spans="22:26" x14ac:dyDescent="0.25">
      <c r="V68">
        <v>446</v>
      </c>
      <c r="W68">
        <f>LED!H68</f>
        <v>0.93418147709879906</v>
      </c>
      <c r="X68">
        <f>T$2*s!G68</f>
        <v>2.4584897158027575E-2</v>
      </c>
      <c r="Y68">
        <f>U$2*l!G68</f>
        <v>3.2180886089767165E-4</v>
      </c>
      <c r="Z68">
        <f t="shared" si="1"/>
        <v>0.95908818311772437</v>
      </c>
    </row>
    <row r="69" spans="22:26" x14ac:dyDescent="0.25">
      <c r="V69">
        <v>447</v>
      </c>
      <c r="W69">
        <f>LED!H69</f>
        <v>0.97113980252423715</v>
      </c>
      <c r="X69">
        <f>T$2*s!G69</f>
        <v>2.6661898991692808E-2</v>
      </c>
      <c r="Y69">
        <f>U$2*l!G69</f>
        <v>3.6141778404023296E-4</v>
      </c>
      <c r="Z69">
        <f t="shared" si="1"/>
        <v>0.99816311929997015</v>
      </c>
    </row>
    <row r="70" spans="22:26" x14ac:dyDescent="0.25">
      <c r="V70">
        <v>448</v>
      </c>
      <c r="W70">
        <f>LED!H70</f>
        <v>1.0009519581245343</v>
      </c>
      <c r="X70">
        <f>T$2*s!G70</f>
        <v>2.8864733258137907E-2</v>
      </c>
      <c r="Y70">
        <f>U$2*l!G70</f>
        <v>4.052698698690572E-4</v>
      </c>
      <c r="Z70">
        <f t="shared" si="1"/>
        <v>1.0302219612525414</v>
      </c>
    </row>
    <row r="71" spans="22:26" x14ac:dyDescent="0.25">
      <c r="V71">
        <v>449</v>
      </c>
      <c r="W71">
        <f>LED!H71</f>
        <v>1.0228122860181335</v>
      </c>
      <c r="X71">
        <f>T$2*s!G71</f>
        <v>3.1196559316240765E-2</v>
      </c>
      <c r="Y71">
        <f>U$2*l!G71</f>
        <v>4.5374296640667694E-4</v>
      </c>
      <c r="Z71">
        <f t="shared" si="1"/>
        <v>1.0544625883007808</v>
      </c>
    </row>
    <row r="72" spans="22:26" x14ac:dyDescent="0.25">
      <c r="V72">
        <v>450</v>
      </c>
      <c r="W72">
        <f>LED!H72</f>
        <v>1.0362493508881605</v>
      </c>
      <c r="X72">
        <f>T$2*s!G72</f>
        <v>3.3660247655210918E-2</v>
      </c>
      <c r="Y72">
        <f>U$2*l!G72</f>
        <v>5.0724024774234818E-4</v>
      </c>
      <c r="Z72">
        <f t="shared" si="1"/>
        <v>1.0704168387911137</v>
      </c>
    </row>
    <row r="73" spans="22:26" x14ac:dyDescent="0.25">
      <c r="V73">
        <v>451</v>
      </c>
      <c r="W73">
        <f>LED!H73</f>
        <v>1.0411528495548288</v>
      </c>
      <c r="X73">
        <f>T$2*s!G73</f>
        <v>3.6258350463521015E-2</v>
      </c>
      <c r="Y73">
        <f>U$2*l!G73</f>
        <v>5.6619110884491264E-4</v>
      </c>
      <c r="Z73">
        <f t="shared" si="1"/>
        <v>1.0779773911271946</v>
      </c>
    </row>
    <row r="74" spans="22:26" x14ac:dyDescent="0.25">
      <c r="V74">
        <v>452</v>
      </c>
      <c r="W74">
        <f>LED!H74</f>
        <v>1.0377634496471912</v>
      </c>
      <c r="X74">
        <f>T$2*s!G74</f>
        <v>3.8993072876038107E-2</v>
      </c>
      <c r="Y74">
        <f>U$2*l!G74</f>
        <v>6.3105201964766544E-4</v>
      </c>
      <c r="Z74">
        <f t="shared" si="1"/>
        <v>1.0773875745428771</v>
      </c>
    </row>
    <row r="75" spans="22:26" x14ac:dyDescent="0.25">
      <c r="V75">
        <v>453</v>
      </c>
      <c r="W75">
        <f>LED!H75</f>
        <v>1.02662948101959</v>
      </c>
      <c r="X75">
        <f>T$2*s!G75</f>
        <v>4.1866245141378142E-2</v>
      </c>
      <c r="Y75">
        <f>U$2*l!G75</f>
        <v>7.0230733085004007E-4</v>
      </c>
      <c r="Z75">
        <f t="shared" si="1"/>
        <v>1.0691980334918181</v>
      </c>
    </row>
    <row r="76" spans="22:26" x14ac:dyDescent="0.25">
      <c r="V76">
        <v>454</v>
      </c>
      <c r="W76">
        <f>LED!H76</f>
        <v>1.0085397749575065</v>
      </c>
      <c r="X76">
        <f>T$2*s!G76</f>
        <v>4.4879295950480118E-2</v>
      </c>
      <c r="Y76">
        <f>U$2*l!G76</f>
        <v>7.8047002367774392E-4</v>
      </c>
      <c r="Z76">
        <f t="shared" si="1"/>
        <v>1.0541995409316642</v>
      </c>
    </row>
    <row r="77" spans="22:26" x14ac:dyDescent="0.25">
      <c r="V77">
        <v>455</v>
      </c>
      <c r="W77">
        <f>LED!H77</f>
        <v>0.9844445877039345</v>
      </c>
      <c r="X77">
        <f>T$2*s!G77</f>
        <v>4.8033227163900211E-2</v>
      </c>
      <c r="Y77">
        <f>U$2*l!G77</f>
        <v>8.6608239568367593E-4</v>
      </c>
      <c r="Z77">
        <f t="shared" si="1"/>
        <v>1.0333438972635183</v>
      </c>
    </row>
    <row r="78" spans="22:26" x14ac:dyDescent="0.25">
      <c r="V78">
        <v>456</v>
      </c>
      <c r="W78">
        <f>LED!H78</f>
        <v>0.95537625079187105</v>
      </c>
      <c r="X78">
        <f>T$2*s!G78</f>
        <v>5.1328590169366056E-2</v>
      </c>
      <c r="Y78">
        <f>U$2*l!G78</f>
        <v>9.5971667456009582E-4</v>
      </c>
      <c r="Z78">
        <f t="shared" si="1"/>
        <v>1.0076645576357972</v>
      </c>
    </row>
    <row r="79" spans="22:26" x14ac:dyDescent="0.25">
      <c r="V79">
        <v>457</v>
      </c>
      <c r="W79">
        <f>LED!H79</f>
        <v>0.92237867868374257</v>
      </c>
      <c r="X79">
        <f>T$2*s!G79</f>
        <v>5.4765464092739573E-2</v>
      </c>
      <c r="Y79">
        <f>U$2*l!G79</f>
        <v>1.0619755518714493E-3</v>
      </c>
      <c r="Z79">
        <f t="shared" si="1"/>
        <v>0.97820611832835358</v>
      </c>
    </row>
    <row r="80" spans="22:26" x14ac:dyDescent="0.25">
      <c r="V80">
        <v>458</v>
      </c>
      <c r="W80">
        <f>LED!H80</f>
        <v>0.88645129821003232</v>
      </c>
      <c r="X80">
        <f>T$2*s!G80</f>
        <v>5.8343436074784587E-2</v>
      </c>
      <c r="Y80">
        <f>U$2*l!G80</f>
        <v>1.1734926286098145E-3</v>
      </c>
      <c r="Z80">
        <f t="shared" si="1"/>
        <v>0.94596822691342664</v>
      </c>
    </row>
    <row r="81" spans="22:26" x14ac:dyDescent="0.25">
      <c r="V81">
        <v>459</v>
      </c>
      <c r="W81">
        <f>LED!H81</f>
        <v>0.84850944476587187</v>
      </c>
      <c r="X81">
        <f>T$2*s!G81</f>
        <v>6.2061583813115648E-2</v>
      </c>
      <c r="Y81">
        <f>U$2*l!G81</f>
        <v>1.2949327645238888E-3</v>
      </c>
      <c r="Z81">
        <f t="shared" si="1"/>
        <v>0.91186596134351139</v>
      </c>
    </row>
    <row r="82" spans="22:26" x14ac:dyDescent="0.25">
      <c r="V82">
        <v>460</v>
      </c>
      <c r="W82">
        <f>LED!H82</f>
        <v>0.80936051801853059</v>
      </c>
      <c r="X82">
        <f>T$2*s!G82</f>
        <v>6.5918460553546804E-2</v>
      </c>
      <c r="Y82">
        <f>U$2*l!G82</f>
        <v>1.426992323279866E-3</v>
      </c>
      <c r="Z82">
        <f t="shared" si="1"/>
        <v>0.87670597089535729</v>
      </c>
    </row>
    <row r="83" spans="22:26" x14ac:dyDescent="0.25">
      <c r="V83">
        <v>461</v>
      </c>
      <c r="W83">
        <f>LED!H83</f>
        <v>0.76969347804835231</v>
      </c>
      <c r="X83">
        <f>T$2*s!G83</f>
        <v>6.9912082697911354E-2</v>
      </c>
      <c r="Y83">
        <f>U$2*l!G83</f>
        <v>1.5703993056803782E-3</v>
      </c>
      <c r="Z83">
        <f t="shared" si="1"/>
        <v>0.84117596005194406</v>
      </c>
    </row>
    <row r="84" spans="22:26" x14ac:dyDescent="0.25">
      <c r="V84">
        <v>462</v>
      </c>
      <c r="W84">
        <f>LED!H84</f>
        <v>0.73007852095275882</v>
      </c>
      <c r="X84">
        <f>T$2*s!G84</f>
        <v>7.4039920176469889E-2</v>
      </c>
      <c r="Y84">
        <f>U$2*l!G84</f>
        <v>1.7259133633968386E-3</v>
      </c>
      <c r="Z84">
        <f t="shared" si="1"/>
        <v>0.80584435449262559</v>
      </c>
    </row>
    <row r="85" spans="22:26" x14ac:dyDescent="0.25">
      <c r="V85">
        <v>463</v>
      </c>
      <c r="W85">
        <f>LED!H85</f>
        <v>0.69097375087101898</v>
      </c>
      <c r="X85">
        <f>T$2*s!G85</f>
        <v>7.8298889712451761E-2</v>
      </c>
      <c r="Y85">
        <f>U$2*l!G85</f>
        <v>1.8943256859624677E-3</v>
      </c>
      <c r="Z85">
        <f t="shared" si="1"/>
        <v>0.77116696626943326</v>
      </c>
    </row>
    <row r="86" spans="22:26" x14ac:dyDescent="0.25">
      <c r="V86">
        <v>464</v>
      </c>
      <c r="W86">
        <f>LED!H86</f>
        <v>0.65273607395291866</v>
      </c>
      <c r="X86">
        <f>T$2*s!G86</f>
        <v>8.2685351084318348E-2</v>
      </c>
      <c r="Y86">
        <f>U$2*l!G86</f>
        <v>2.0764587541275709E-3</v>
      </c>
      <c r="Z86">
        <f t="shared" si="1"/>
        <v>0.73749788379136461</v>
      </c>
    </row>
    <row r="87" spans="22:26" x14ac:dyDescent="0.25">
      <c r="V87">
        <v>465</v>
      </c>
      <c r="W87">
        <f>LED!H87</f>
        <v>0.6156341350305895</v>
      </c>
      <c r="X87">
        <f>T$2*s!G87</f>
        <v>8.7195106468212727E-2</v>
      </c>
      <c r="Y87">
        <f>U$2*l!G87</f>
        <v>2.2731659530955302E-3</v>
      </c>
      <c r="Z87">
        <f t="shared" si="1"/>
        <v>0.70510240745189778</v>
      </c>
    </row>
    <row r="88" spans="22:26" x14ac:dyDescent="0.25">
      <c r="V88">
        <v>466</v>
      </c>
      <c r="W88">
        <f>LED!H88</f>
        <v>0.57986173225078252</v>
      </c>
      <c r="X88">
        <f>T$2*s!G88</f>
        <v>9.1823402919028324E-2</v>
      </c>
      <c r="Y88">
        <f>U$2*l!G88</f>
        <v>2.4853310396365613E-3</v>
      </c>
      <c r="Z88">
        <f t="shared" si="1"/>
        <v>0.67417046620944743</v>
      </c>
    </row>
    <row r="89" spans="22:26" x14ac:dyDescent="0.25">
      <c r="V89">
        <v>467</v>
      </c>
      <c r="W89">
        <f>LED!H89</f>
        <v>0.54555068496961012</v>
      </c>
      <c r="X89">
        <f>T$2*s!G89</f>
        <v>9.6564938023840072E-2</v>
      </c>
      <c r="Y89">
        <f>U$2*l!G89</f>
        <v>2.713867457614923E-3</v>
      </c>
      <c r="Z89">
        <f t="shared" si="1"/>
        <v>0.64482949045106508</v>
      </c>
    </row>
    <row r="90" spans="22:26" x14ac:dyDescent="0.25">
      <c r="V90">
        <v>468</v>
      </c>
      <c r="W90">
        <f>LED!H90</f>
        <v>0.51278255764830694</v>
      </c>
      <c r="X90">
        <f>T$2*s!G90</f>
        <v>0.10141386873635548</v>
      </c>
      <c r="Y90">
        <f>U$2*l!G90</f>
        <v>2.9597174970627596E-3</v>
      </c>
      <c r="Z90">
        <f t="shared" si="1"/>
        <v>0.61715614388172524</v>
      </c>
    </row>
    <row r="91" spans="22:26" x14ac:dyDescent="0.25">
      <c r="V91">
        <v>469</v>
      </c>
      <c r="W91">
        <f>LED!H91</f>
        <v>0.48159895409680853</v>
      </c>
      <c r="X91">
        <f>T$2*s!G91</f>
        <v>0.10636382337582906</v>
      </c>
      <c r="Y91">
        <f>U$2*l!G91</f>
        <v>3.2238512925866279E-3</v>
      </c>
      <c r="Z91">
        <f t="shared" si="1"/>
        <v>0.59118662876522421</v>
      </c>
    </row>
    <row r="92" spans="22:26" x14ac:dyDescent="0.25">
      <c r="V92">
        <v>470</v>
      </c>
      <c r="W92">
        <f>LED!H92</f>
        <v>0.45201030701882311</v>
      </c>
      <c r="X92">
        <f>T$2*s!G92</f>
        <v>0.11140791674879871</v>
      </c>
      <c r="Y92">
        <f>U$2*l!G92</f>
        <v>3.5072656575991447E-3</v>
      </c>
      <c r="Z92">
        <f t="shared" si="1"/>
        <v>0.56692548942522103</v>
      </c>
    </row>
    <row r="93" spans="22:26" x14ac:dyDescent="0.25">
      <c r="V93">
        <v>471</v>
      </c>
      <c r="W93">
        <f>LED!H93</f>
        <v>0.42400321885075298</v>
      </c>
      <c r="X93">
        <f>T$2*s!G93</f>
        <v>0.11653876832730822</v>
      </c>
      <c r="Y93">
        <f>U$2*l!G93</f>
        <v>3.8109827516237815E-3</v>
      </c>
      <c r="Z93">
        <f t="shared" si="1"/>
        <v>0.54435296992968496</v>
      </c>
    </row>
    <row r="94" spans="22:26" x14ac:dyDescent="0.25">
      <c r="V94">
        <v>472</v>
      </c>
      <c r="W94">
        <f>LED!H94</f>
        <v>0.39754648280538479</v>
      </c>
      <c r="X94">
        <f>T$2*s!G94</f>
        <v>0.12174852339322755</v>
      </c>
      <c r="Y94">
        <f>U$2*l!G94</f>
        <v>4.13604857872175E-3</v>
      </c>
      <c r="Z94">
        <f t="shared" si="1"/>
        <v>0.52343105477733409</v>
      </c>
    </row>
    <row r="95" spans="22:26" x14ac:dyDescent="0.25">
      <c r="V95">
        <v>473</v>
      </c>
      <c r="W95">
        <f>LED!H95</f>
        <v>0.37259594618102843</v>
      </c>
      <c r="X95">
        <f>T$2*s!G95</f>
        <v>0.12702887703510599</v>
      </c>
      <c r="Y95">
        <f>U$2*l!G95</f>
        <v>4.483531315932281E-3</v>
      </c>
      <c r="Z95">
        <f t="shared" si="1"/>
        <v>0.5041083545320667</v>
      </c>
    </row>
    <row r="96" spans="22:26" x14ac:dyDescent="0.25">
      <c r="V96">
        <v>474</v>
      </c>
      <c r="W96">
        <f>LED!H96</f>
        <v>0.34909838566300289</v>
      </c>
      <c r="X96">
        <f>T$2*s!G96</f>
        <v>0.13237110086192488</v>
      </c>
      <c r="Y96">
        <f>U$2*l!G96</f>
        <v>4.8545194714955872E-3</v>
      </c>
      <c r="Z96">
        <f t="shared" si="1"/>
        <v>0.48632400599642334</v>
      </c>
    </row>
    <row r="97" spans="22:26" x14ac:dyDescent="0.25">
      <c r="V97">
        <v>475</v>
      </c>
      <c r="W97">
        <f>LED!H97</f>
        <v>0.32699455691026319</v>
      </c>
      <c r="X97">
        <f>T$2*s!G97</f>
        <v>0.13776607227736265</v>
      </c>
      <c r="Y97">
        <f>U$2*l!G97</f>
        <v>5.2501198735369122E-3</v>
      </c>
      <c r="Z97">
        <f t="shared" si="1"/>
        <v>0.47001074906116275</v>
      </c>
    </row>
    <row r="98" spans="22:26" x14ac:dyDescent="0.25">
      <c r="V98">
        <v>476</v>
      </c>
      <c r="W98">
        <f>LED!H98</f>
        <v>0.30622156531327799</v>
      </c>
      <c r="X98">
        <f>T$2*s!G98</f>
        <v>0.14320430613893376</v>
      </c>
      <c r="Y98">
        <f>U$2*l!G98</f>
        <v>5.671455490823942E-3</v>
      </c>
      <c r="Z98">
        <f t="shared" si="1"/>
        <v>0.45509732694303567</v>
      </c>
    </row>
    <row r="99" spans="22:26" x14ac:dyDescent="0.25">
      <c r="V99">
        <v>477</v>
      </c>
      <c r="W99">
        <f>LED!H99</f>
        <v>0.28671468606324529</v>
      </c>
      <c r="X99">
        <f>T$2*s!G99</f>
        <v>0.14867598860879241</v>
      </c>
      <c r="Y99">
        <f>U$2*l!G99</f>
        <v>6.1196630881634774E-3</v>
      </c>
      <c r="Z99">
        <f t="shared" si="1"/>
        <v>0.44151033776020121</v>
      </c>
    </row>
    <row r="100" spans="22:26" x14ac:dyDescent="0.25">
      <c r="V100">
        <v>478</v>
      </c>
      <c r="W100">
        <f>LED!H100</f>
        <v>0.26840874242266977</v>
      </c>
      <c r="X100">
        <f>T$2*s!G100</f>
        <v>0.15417101298724453</v>
      </c>
      <c r="Y100">
        <f>U$2*l!G100</f>
        <v>6.59589071996878E-3</v>
      </c>
      <c r="Z100">
        <f t="shared" si="1"/>
        <v>0.42917564612988313</v>
      </c>
    </row>
    <row r="101" spans="22:26" x14ac:dyDescent="0.25">
      <c r="V101">
        <v>479</v>
      </c>
      <c r="W101">
        <f>LED!H101</f>
        <v>0.25123913293604844</v>
      </c>
      <c r="X101">
        <f>T$2*s!G101</f>
        <v>0.15967901730621561</v>
      </c>
      <c r="Y101">
        <f>U$2*l!G101</f>
        <v>7.1012950665023042E-3</v>
      </c>
      <c r="Z101">
        <f t="shared" si="1"/>
        <v>0.41801944530876639</v>
      </c>
    </row>
    <row r="102" spans="22:26" x14ac:dyDescent="0.25">
      <c r="V102">
        <v>480</v>
      </c>
      <c r="W102">
        <f>LED!H102</f>
        <v>0.23514258206307642</v>
      </c>
      <c r="X102">
        <f>T$2*s!G102</f>
        <v>0.16518942344817653</v>
      </c>
      <c r="Y102">
        <f>U$2*l!G102</f>
        <v>7.6370386182701439E-3</v>
      </c>
      <c r="Z102">
        <f t="shared" si="1"/>
        <v>0.40796904412952306</v>
      </c>
    </row>
    <row r="103" spans="22:26" x14ac:dyDescent="0.25">
      <c r="V103">
        <v>481</v>
      </c>
      <c r="W103">
        <f>LED!H103</f>
        <v>0.22005767464881545</v>
      </c>
      <c r="X103">
        <f>T$2*s!G103</f>
        <v>0.17069147754641856</v>
      </c>
      <c r="Y103">
        <f>U$2*l!G103</f>
        <v>8.2042867150107345E-3</v>
      </c>
      <c r="Z103">
        <f t="shared" si="1"/>
        <v>0.39895343891024471</v>
      </c>
    </row>
    <row r="104" spans="22:26" x14ac:dyDescent="0.25">
      <c r="V104">
        <v>482</v>
      </c>
      <c r="W104">
        <f>LED!H104</f>
        <v>0.20592522276387393</v>
      </c>
      <c r="X104">
        <f>T$2*s!G104</f>
        <v>0.17617429141513338</v>
      </c>
      <c r="Y104">
        <f>U$2*l!G104</f>
        <v>8.8042044466715812E-3</v>
      </c>
      <c r="Z104">
        <f t="shared" si="1"/>
        <v>0.39090371862567891</v>
      </c>
    </row>
    <row r="105" spans="22:26" x14ac:dyDescent="0.25">
      <c r="V105">
        <v>483</v>
      </c>
      <c r="W105">
        <f>LED!H105</f>
        <v>0.19268850359208747</v>
      </c>
      <c r="X105">
        <f>T$2*s!G105</f>
        <v>0.18162688475253261</v>
      </c>
      <c r="Y105">
        <f>U$2*l!G105</f>
        <v>9.4379534246998437E-3</v>
      </c>
      <c r="Z105">
        <f t="shared" si="1"/>
        <v>0.38375334176931991</v>
      </c>
    </row>
    <row r="106" spans="22:26" x14ac:dyDescent="0.25">
      <c r="V106">
        <v>484</v>
      </c>
      <c r="W106">
        <f>LED!H106</f>
        <v>0.18029339897959992</v>
      </c>
      <c r="X106">
        <f>T$2*s!G106</f>
        <v>0.18703822785722807</v>
      </c>
      <c r="Y106">
        <f>U$2*l!G106</f>
        <v>1.0106688432876564E-2</v>
      </c>
      <c r="Z106">
        <f t="shared" si="1"/>
        <v>0.37743831526970451</v>
      </c>
    </row>
    <row r="107" spans="22:26" x14ac:dyDescent="0.25">
      <c r="V107">
        <v>485</v>
      </c>
      <c r="W107">
        <f>LED!H107</f>
        <v>0.16868846073224431</v>
      </c>
      <c r="X107">
        <f>T$2*s!G107</f>
        <v>0.19239728459727831</v>
      </c>
      <c r="Y107">
        <f>U$2*l!G107</f>
        <v>1.0811553967795477E-2</v>
      </c>
      <c r="Z107">
        <f t="shared" si="1"/>
        <v>0.37189729929731813</v>
      </c>
    </row>
    <row r="108" spans="22:26" x14ac:dyDescent="0.25">
      <c r="V108">
        <v>486</v>
      </c>
      <c r="W108">
        <f>LED!H108</f>
        <v>0.15782492050993416</v>
      </c>
      <c r="X108">
        <f>T$2*s!G108</f>
        <v>0.19769305537263471</v>
      </c>
      <c r="Y108">
        <f>U$2*l!G108</f>
        <v>1.1553680679918056E-2</v>
      </c>
      <c r="Z108">
        <f t="shared" si="1"/>
        <v>0.36707165656248691</v>
      </c>
    </row>
    <row r="109" spans="22:26" x14ac:dyDescent="0.25">
      <c r="V109">
        <v>487</v>
      </c>
      <c r="W109">
        <f>LED!H109</f>
        <v>0.14765665899204505</v>
      </c>
      <c r="X109">
        <f>T$2*s!G109</f>
        <v>0.20291461981514047</v>
      </c>
      <c r="Y109">
        <f>U$2*l!G109</f>
        <v>1.2334181726921427E-2</v>
      </c>
      <c r="Z109">
        <f t="shared" si="1"/>
        <v>0.36290546053410694</v>
      </c>
    </row>
    <row r="110" spans="22:26" x14ac:dyDescent="0.25">
      <c r="V110">
        <v>488</v>
      </c>
      <c r="W110">
        <f>LED!H110</f>
        <v>0.13814014567971028</v>
      </c>
      <c r="X110">
        <f>T$2*s!G110</f>
        <v>0.20805117897565201</v>
      </c>
      <c r="Y110">
        <f>U$2*l!G110</f>
        <v>1.3154149051788435E-2</v>
      </c>
      <c r="Z110">
        <f t="shared" si="1"/>
        <v>0.3593454737071507</v>
      </c>
    </row>
    <row r="111" spans="22:26" x14ac:dyDescent="0.25">
      <c r="V111">
        <v>489</v>
      </c>
      <c r="W111">
        <f>LED!H111</f>
        <v>0.12923435809239403</v>
      </c>
      <c r="X111">
        <f>T$2*s!G111</f>
        <v>0.21309209675517587</v>
      </c>
      <c r="Y111">
        <f>U$2*l!G111</f>
        <v>1.4014649598765123E-2</v>
      </c>
      <c r="Z111">
        <f t="shared" si="1"/>
        <v>0.35634110444633504</v>
      </c>
    </row>
    <row r="112" spans="22:26" x14ac:dyDescent="0.25">
      <c r="V112">
        <v>490</v>
      </c>
      <c r="W112">
        <f>LED!H112</f>
        <v>0.12090068706781587</v>
      </c>
      <c r="X112">
        <f>T$2*s!G112</f>
        <v>0.21802694034601672</v>
      </c>
      <c r="Y112">
        <f>U$2*l!G112</f>
        <v>1.4916721480923604E-2</v>
      </c>
      <c r="Z112">
        <f t="shared" si="1"/>
        <v>0.35384434889475619</v>
      </c>
    </row>
    <row r="113" spans="22:26" x14ac:dyDescent="0.25">
      <c r="V113">
        <v>491</v>
      </c>
      <c r="W113">
        <f>LED!H113</f>
        <v>0.11310283327200393</v>
      </c>
      <c r="X113">
        <f>T$2*s!G113</f>
        <v>0.22284551945968917</v>
      </c>
      <c r="Y113">
        <f>U$2*l!G113</f>
        <v>1.5861370113614034E-2</v>
      </c>
      <c r="Z113">
        <f t="shared" si="1"/>
        <v>0.35180972284530715</v>
      </c>
    </row>
    <row r="114" spans="22:26" x14ac:dyDescent="0.25">
      <c r="V114">
        <v>492</v>
      </c>
      <c r="W114">
        <f>LED!H114</f>
        <v>0.10580669877721249</v>
      </c>
      <c r="X114">
        <f>T$2*s!G114</f>
        <v>0.22753792413060858</v>
      </c>
      <c r="Y114">
        <f>U$2*l!G114</f>
        <v>1.6849564328564711E-2</v>
      </c>
      <c r="Z114">
        <f t="shared" si="1"/>
        <v>0.35019418723638579</v>
      </c>
    </row>
    <row r="115" spans="22:26" x14ac:dyDescent="0.25">
      <c r="V115">
        <v>493</v>
      </c>
      <c r="W115">
        <f>LED!H115</f>
        <v>9.8980276595028255E-2</v>
      </c>
      <c r="X115">
        <f>T$2*s!G115</f>
        <v>0.23209456089819713</v>
      </c>
      <c r="Y115">
        <f>U$2*l!G115</f>
        <v>1.7882232483787511E-2</v>
      </c>
      <c r="Z115">
        <f t="shared" si="1"/>
        <v>0.34895706997701292</v>
      </c>
    </row>
    <row r="116" spans="22:26" x14ac:dyDescent="0.25">
      <c r="V116">
        <v>494</v>
      </c>
      <c r="W116">
        <f>LED!H116</f>
        <v>9.2593540300585697E-2</v>
      </c>
      <c r="X116">
        <f>T$2*s!G116</f>
        <v>0.23650618718484681</v>
      </c>
      <c r="Y116">
        <f>U$2*l!G116</f>
        <v>1.8960258584768373E-2</v>
      </c>
      <c r="Z116">
        <f t="shared" si="1"/>
        <v>0.34805998607020083</v>
      </c>
    </row>
    <row r="117" spans="22:26" x14ac:dyDescent="0.25">
      <c r="V117">
        <v>495</v>
      </c>
      <c r="W117">
        <f>LED!H117</f>
        <v>8.661833530402599E-2</v>
      </c>
      <c r="X117">
        <f>T$2*s!G117</f>
        <v>0.24076394370302015</v>
      </c>
      <c r="Y117">
        <f>U$2*l!G117</f>
        <v>2.0084478432661694E-2</v>
      </c>
      <c r="Z117">
        <f t="shared" si="1"/>
        <v>0.34746675743970784</v>
      </c>
    </row>
    <row r="118" spans="22:26" x14ac:dyDescent="0.25">
      <c r="V118">
        <v>496</v>
      </c>
      <c r="W118">
        <f>LED!H118</f>
        <v>8.1028272879679439E-2</v>
      </c>
      <c r="X118">
        <f>T$2*s!G118</f>
        <v>0.24485938474145219</v>
      </c>
      <c r="Y118">
        <f>U$2*l!G118</f>
        <v>2.125567581536501E-2</v>
      </c>
      <c r="Z118">
        <f t="shared" si="1"/>
        <v>0.34714333343649667</v>
      </c>
    </row>
    <row r="119" spans="22:26" x14ac:dyDescent="0.25">
      <c r="V119">
        <v>497</v>
      </c>
      <c r="W119">
        <f>LED!H119</f>
        <v>7.5798627722369644E-2</v>
      </c>
      <c r="X119">
        <f>T$2*s!G119</f>
        <v>0.24878450619778514</v>
      </c>
      <c r="Y119">
        <f>U$2*l!G119</f>
        <v>2.2474578757423785E-2</v>
      </c>
      <c r="Z119">
        <f t="shared" si="1"/>
        <v>0.34705771267757857</v>
      </c>
    </row>
    <row r="120" spans="22:26" x14ac:dyDescent="0.25">
      <c r="V120">
        <v>498</v>
      </c>
      <c r="W120">
        <f>LED!H120</f>
        <v>7.0906239540508731E-2</v>
      </c>
      <c r="X120">
        <f>T$2*s!G120</f>
        <v>0.25253177124283804</v>
      </c>
      <c r="Y120">
        <f>U$2*l!G120</f>
        <v>2.3741855844702141E-2</v>
      </c>
      <c r="Z120">
        <f t="shared" si="1"/>
        <v>0.34717986662804889</v>
      </c>
    </row>
    <row r="121" spans="22:26" x14ac:dyDescent="0.25">
      <c r="V121">
        <v>499</v>
      </c>
      <c r="W121">
        <f>LED!H121</f>
        <v>6.6329418999061682E-2</v>
      </c>
      <c r="X121">
        <f>T$2*s!G121</f>
        <v>0.25609413351992327</v>
      </c>
      <c r="Y121">
        <f>U$2*l!G121</f>
        <v>2.5058112639658424E-2</v>
      </c>
      <c r="Z121">
        <f t="shared" si="1"/>
        <v>0.34748166515864337</v>
      </c>
    </row>
    <row r="122" spans="22:26" x14ac:dyDescent="0.25">
      <c r="V122">
        <v>500</v>
      </c>
      <c r="W122">
        <f>LED!H122</f>
        <v>6.2047858177767791E-2</v>
      </c>
      <c r="X122">
        <f>T$2*s!G122</f>
        <v>0.25946505780099499</v>
      </c>
      <c r="Y122">
        <f>U$2*l!G122</f>
        <v>2.6423888202880292E-2</v>
      </c>
      <c r="Z122">
        <f t="shared" si="1"/>
        <v>0.34793680418164308</v>
      </c>
    </row>
    <row r="123" spans="22:26" x14ac:dyDescent="0.25">
      <c r="V123">
        <v>501</v>
      </c>
      <c r="W123">
        <f>LED!H123</f>
        <v>5.8042545600093073E-2</v>
      </c>
      <c r="X123">
        <f>T$2*s!G123</f>
        <v>0.26263853803979692</v>
      </c>
      <c r="Y123">
        <f>U$2*l!G123</f>
        <v>2.7839651736264934E-2</v>
      </c>
      <c r="Z123">
        <f t="shared" si="1"/>
        <v>0.34852073537615497</v>
      </c>
    </row>
    <row r="124" spans="22:26" x14ac:dyDescent="0.25">
      <c r="V124">
        <v>502</v>
      </c>
      <c r="W124">
        <f>LED!H124</f>
        <v>5.4295685807587792E-2</v>
      </c>
      <c r="X124">
        <f>T$2*s!G124</f>
        <v>0.26560911278041077</v>
      </c>
      <c r="Y124">
        <f>U$2*l!G124</f>
        <v>2.9305799362880729E-2</v>
      </c>
      <c r="Z124">
        <f t="shared" si="1"/>
        <v>0.34921059795087933</v>
      </c>
    </row>
    <row r="125" spans="22:26" x14ac:dyDescent="0.25">
      <c r="V125">
        <v>503</v>
      </c>
      <c r="W125">
        <f>LED!H125</f>
        <v>5.0790623395887684E-2</v>
      </c>
      <c r="X125">
        <f>T$2*s!G125</f>
        <v>0.26837187789754297</v>
      </c>
      <c r="Y125">
        <f>U$2*l!G125</f>
        <v>3.082265105811224E-2</v>
      </c>
      <c r="Z125">
        <f t="shared" si="1"/>
        <v>0.34998515235154287</v>
      </c>
    </row>
    <row r="126" spans="22:26" x14ac:dyDescent="0.25">
      <c r="V126">
        <v>504</v>
      </c>
      <c r="W126">
        <f>LED!H126</f>
        <v>4.7511771387290111E-2</v>
      </c>
      <c r="X126">
        <f>T$2*s!G126</f>
        <v>0.27092249666239326</v>
      </c>
      <c r="Y126">
        <f>U$2*l!G126</f>
        <v>3.2390447746180925E-2</v>
      </c>
      <c r="Z126">
        <f t="shared" si="1"/>
        <v>0.35082471579586433</v>
      </c>
    </row>
    <row r="127" spans="22:26" x14ac:dyDescent="0.25">
      <c r="V127">
        <v>505</v>
      </c>
      <c r="W127">
        <f>LED!H127</f>
        <v>4.444454378658777E-2</v>
      </c>
      <c r="X127">
        <f>T$2*s!G127</f>
        <v>0.27325720714488982</v>
      </c>
      <c r="Y127">
        <f>U$2*l!G127</f>
        <v>3.4009348575547327E-2</v>
      </c>
      <c r="Z127">
        <f t="shared" si="1"/>
        <v>0.35171109950702489</v>
      </c>
    </row>
    <row r="128" spans="22:26" x14ac:dyDescent="0.25">
      <c r="V128">
        <v>506</v>
      </c>
      <c r="W128">
        <f>LED!H128</f>
        <v>4.1575292148503605E-2</v>
      </c>
      <c r="X128">
        <f>T$2*s!G128</f>
        <v>0.27537282697934584</v>
      </c>
      <c r="Y128">
        <f>U$2*l!G128</f>
        <v>3.567942838604149E-2</v>
      </c>
      <c r="Z128">
        <f t="shared" si="1"/>
        <v>0.35262754751389092</v>
      </c>
    </row>
    <row r="129" spans="22:26" x14ac:dyDescent="0.25">
      <c r="V129">
        <v>507</v>
      </c>
      <c r="W129">
        <f>LED!H129</f>
        <v>3.8891245974205499E-2</v>
      </c>
      <c r="X129">
        <f>T$2*s!G129</f>
        <v>0.2772667555360776</v>
      </c>
      <c r="Y129">
        <f>U$2*l!G129</f>
        <v>3.7400675379843949E-2</v>
      </c>
      <c r="Z129">
        <f t="shared" si="1"/>
        <v>0.35355867689012704</v>
      </c>
    </row>
    <row r="130" spans="22:26" x14ac:dyDescent="0.25">
      <c r="V130">
        <v>508</v>
      </c>
      <c r="W130">
        <f>LED!H130</f>
        <v>3.6380456749105138E-2</v>
      </c>
      <c r="X130">
        <f>T$2*s!G130</f>
        <v>0.27893697355613134</v>
      </c>
      <c r="Y130">
        <f>U$2*l!G130</f>
        <v>3.9172989007647083E-2</v>
      </c>
      <c r="Z130">
        <f t="shared" si="1"/>
        <v>0.35449041931288355</v>
      </c>
    </row>
    <row r="131" spans="22:26" x14ac:dyDescent="0.25">
      <c r="V131">
        <v>509</v>
      </c>
      <c r="W131">
        <f>LED!H131</f>
        <v>3.4031745433015237E-2</v>
      </c>
      <c r="X131">
        <f>T$2*s!G131</f>
        <v>0.28038204031993114</v>
      </c>
      <c r="Y131">
        <f>U$2*l!G131</f>
        <v>4.0996178080481283E-2</v>
      </c>
      <c r="Z131">
        <f t="shared" ref="Z131:Z194" si="2">W131+X131+Y131</f>
        <v>0.35540996383342766</v>
      </c>
    </row>
    <row r="132" spans="22:26" x14ac:dyDescent="0.25">
      <c r="V132">
        <v>510</v>
      </c>
      <c r="W132">
        <f>LED!H132</f>
        <v>3.1834653215635979E-2</v>
      </c>
      <c r="X132">
        <f>T$2*s!G132</f>
        <v>0.28160108843328568</v>
      </c>
      <c r="Y132">
        <f>U$2*l!G132</f>
        <v>4.286995911678558E-2</v>
      </c>
      <c r="Z132">
        <f t="shared" si="2"/>
        <v>0.35630570076570728</v>
      </c>
    </row>
    <row r="133" spans="22:26" x14ac:dyDescent="0.25">
      <c r="V133">
        <v>511</v>
      </c>
      <c r="W133">
        <f>LED!H133</f>
        <v>2.9779395354414474E-2</v>
      </c>
      <c r="X133">
        <f>T$2*s!G133</f>
        <v>0.2825938163257562</v>
      </c>
      <c r="Y133">
        <f>U$2*l!G133</f>
        <v>4.4793954933353052E-2</v>
      </c>
      <c r="Z133">
        <f t="shared" si="2"/>
        <v>0.35716716661352371</v>
      </c>
    </row>
    <row r="134" spans="22:26" x14ac:dyDescent="0.25">
      <c r="V134">
        <v>512</v>
      </c>
      <c r="W134">
        <f>LED!H134</f>
        <v>2.785681791741542E-2</v>
      </c>
      <c r="X134">
        <f>T$2*s!G134</f>
        <v>0.28336047856682006</v>
      </c>
      <c r="Y134">
        <f>U$2*l!G134</f>
        <v>4.6767693487788489E-2</v>
      </c>
      <c r="Z134">
        <f t="shared" si="2"/>
        <v>0.35798498997202394</v>
      </c>
    </row>
    <row r="135" spans="22:26" x14ac:dyDescent="0.25">
      <c r="V135">
        <v>513</v>
      </c>
      <c r="W135">
        <f>LED!H135</f>
        <v>2.6058357260460869E-2</v>
      </c>
      <c r="X135">
        <f>T$2*s!G135</f>
        <v>0.28390187411455198</v>
      </c>
      <c r="Y135">
        <f>U$2*l!G135</f>
        <v>4.8790606979084945E-2</v>
      </c>
      <c r="Z135">
        <f t="shared" si="2"/>
        <v>0.35875083835409777</v>
      </c>
    </row>
    <row r="136" spans="22:26" x14ac:dyDescent="0.25">
      <c r="V136">
        <v>514</v>
      </c>
      <c r="W136">
        <f>LED!H136</f>
        <v>2.4376002075069042E-2</v>
      </c>
      <c r="X136">
        <f>T$2*s!G136</f>
        <v>0.28421933261965898</v>
      </c>
      <c r="Y136">
        <f>U$2*l!G136</f>
        <v>5.0862031211866637E-2</v>
      </c>
      <c r="Z136">
        <f t="shared" si="2"/>
        <v>0.35945736590659461</v>
      </c>
    </row>
    <row r="137" spans="22:26" x14ac:dyDescent="0.25">
      <c r="V137">
        <v>515</v>
      </c>
      <c r="W137">
        <f>LED!H137</f>
        <v>2.2802257851359708E-2</v>
      </c>
      <c r="X137">
        <f>T$2*s!G137</f>
        <v>0.28431469891464217</v>
      </c>
      <c r="Y137">
        <f>U$2*l!G137</f>
        <v>5.2981205228759473E-2</v>
      </c>
      <c r="Z137">
        <f t="shared" si="2"/>
        <v>0.36009816199476136</v>
      </c>
    </row>
    <row r="138" spans="22:26" x14ac:dyDescent="0.25">
      <c r="V138">
        <v>516</v>
      </c>
      <c r="W138">
        <f>LED!H138</f>
        <v>2.1330113607891128E-2</v>
      </c>
      <c r="X138">
        <f>T$2*s!G138</f>
        <v>0.28419031582362031</v>
      </c>
      <c r="Y138">
        <f>U$2*l!G138</f>
        <v>5.5147271214246965E-2</v>
      </c>
      <c r="Z138">
        <f t="shared" si="2"/>
        <v>0.36066770064575837</v>
      </c>
    </row>
    <row r="139" spans="22:26" x14ac:dyDescent="0.25">
      <c r="V139">
        <v>517</v>
      </c>
      <c r="W139">
        <f>LED!H139</f>
        <v>1.9953010748191252E-2</v>
      </c>
      <c r="X139">
        <f>T$2*s!G139</f>
        <v>0.28384900543294439</v>
      </c>
      <c r="Y139">
        <f>U$2*l!G139</f>
        <v>5.7359274672255406E-2</v>
      </c>
      <c r="Z139">
        <f t="shared" si="2"/>
        <v>0.3611612908533911</v>
      </c>
    </row>
    <row r="140" spans="22:26" x14ac:dyDescent="0.25">
      <c r="V140">
        <v>518</v>
      </c>
      <c r="W140">
        <f>LED!H140</f>
        <v>1.8664813911433376E-2</v>
      </c>
      <c r="X140">
        <f>T$2*s!G140</f>
        <v>0.2832940489661982</v>
      </c>
      <c r="Y140">
        <f>U$2*l!G140</f>
        <v>5.9616164878587868E-2</v>
      </c>
      <c r="Z140">
        <f t="shared" si="2"/>
        <v>0.36157502775621941</v>
      </c>
    </row>
    <row r="141" spans="22:26" x14ac:dyDescent="0.25">
      <c r="V141">
        <v>519</v>
      </c>
      <c r="W141">
        <f>LED!H141</f>
        <v>1.7459783692203548E-2</v>
      </c>
      <c r="X141">
        <f>T$2*s!G141</f>
        <v>0.28252916540951589</v>
      </c>
      <c r="Y141">
        <f>U$2*l!G141</f>
        <v>6.1916795608208466E-2</v>
      </c>
      <c r="Z141">
        <f t="shared" si="2"/>
        <v>0.36190574470992787</v>
      </c>
    </row>
    <row r="142" spans="22:26" x14ac:dyDescent="0.25">
      <c r="V142">
        <v>520</v>
      </c>
      <c r="W142">
        <f>LED!H142</f>
        <v>1.6332551111555113E-2</v>
      </c>
      <c r="X142">
        <f>T$2*s!G142</f>
        <v>0.28155848903443437</v>
      </c>
      <c r="Y142">
        <f>U$2*l!G142</f>
        <v>6.4259926136261206E-2</v>
      </c>
      <c r="Z142">
        <f t="shared" si="2"/>
        <v>0.36215096628225069</v>
      </c>
    </row>
    <row r="143" spans="22:26" x14ac:dyDescent="0.25">
      <c r="V143">
        <v>521</v>
      </c>
      <c r="W143">
        <f>LED!H143</f>
        <v>1.5278093728512196E-2</v>
      </c>
      <c r="X143">
        <f>T$2*s!G143</f>
        <v>0.28038654596573653</v>
      </c>
      <c r="Y143">
        <f>U$2*l!G143</f>
        <v>6.6644222510605575E-2</v>
      </c>
      <c r="Z143">
        <f t="shared" si="2"/>
        <v>0.36230886220485431</v>
      </c>
    </row>
    <row r="144" spans="22:26" x14ac:dyDescent="0.25">
      <c r="V144">
        <v>522</v>
      </c>
      <c r="W144">
        <f>LED!H144</f>
        <v>1.4291713287841503E-2</v>
      </c>
      <c r="X144">
        <f>T$2*s!G144</f>
        <v>0.27901822994102182</v>
      </c>
      <c r="Y144">
        <f>U$2*l!G144</f>
        <v>6.9068259092568182E-2</v>
      </c>
      <c r="Z144">
        <f t="shared" si="2"/>
        <v>0.36237820232143153</v>
      </c>
    </row>
    <row r="145" spans="22:26" x14ac:dyDescent="0.25">
      <c r="V145">
        <v>523</v>
      </c>
      <c r="W145">
        <f>LED!H145</f>
        <v>1.3369014806252369E-2</v>
      </c>
      <c r="X145">
        <f>T$2*s!G145</f>
        <v>0.27745877740708935</v>
      </c>
      <c r="Y145">
        <f>U$2*l!G145</f>
        <v>7.1530520361544933E-2</v>
      </c>
      <c r="Z145">
        <f t="shared" si="2"/>
        <v>0.36235831257488665</v>
      </c>
    </row>
    <row r="146" spans="22:26" x14ac:dyDescent="0.25">
      <c r="V146">
        <v>524</v>
      </c>
      <c r="W146">
        <f>LED!H146</f>
        <v>1.2505887005200887E-2</v>
      </c>
      <c r="X146">
        <f>T$2*s!G146</f>
        <v>0.27571374209571653</v>
      </c>
      <c r="Y146">
        <f>U$2*l!G146</f>
        <v>7.4029402978060641E-2</v>
      </c>
      <c r="Z146">
        <f t="shared" si="2"/>
        <v>0.36224903207897807</v>
      </c>
    </row>
    <row r="147" spans="22:26" x14ac:dyDescent="0.25">
      <c r="V147">
        <v>525</v>
      </c>
      <c r="W147">
        <f>LED!H147</f>
        <v>1.1698484004169965E-2</v>
      </c>
      <c r="X147">
        <f>T$2*s!G147</f>
        <v>0.27378896921811535</v>
      </c>
      <c r="Y147">
        <f>U$2*l!G147</f>
        <v>7.6563218098890121E-2</v>
      </c>
      <c r="Z147">
        <f t="shared" si="2"/>
        <v>0.36205067132117541</v>
      </c>
    </row>
    <row r="148" spans="22:26" x14ac:dyDescent="0.25">
      <c r="V148">
        <v>526</v>
      </c>
      <c r="W148">
        <f>LED!H148</f>
        <v>1.0943208193675969E-2</v>
      </c>
      <c r="X148">
        <f>T$2*s!G148</f>
        <v>0.27169056941332298</v>
      </c>
      <c r="Y148">
        <f>U$2*l!G148</f>
        <v>7.913019393688768E-2</v>
      </c>
      <c r="Z148">
        <f t="shared" si="2"/>
        <v>0.36176397154388662</v>
      </c>
    </row>
    <row r="149" spans="22:26" x14ac:dyDescent="0.25">
      <c r="V149">
        <v>527</v>
      </c>
      <c r="W149">
        <f>LED!H149</f>
        <v>1.0236694212325986E-2</v>
      </c>
      <c r="X149">
        <f>T$2*s!G149</f>
        <v>0.26942489258109681</v>
      </c>
      <c r="Y149">
        <f>U$2*l!G149</f>
        <v>8.1728478557254708E-2</v>
      </c>
      <c r="Z149">
        <f t="shared" si="2"/>
        <v>0.36139006535067753</v>
      </c>
    </row>
    <row r="150" spans="22:26" x14ac:dyDescent="0.25">
      <c r="V150">
        <v>528</v>
      </c>
      <c r="W150">
        <f>LED!H150</f>
        <v>9.5757939570256991E-3</v>
      </c>
      <c r="X150">
        <f>T$2*s!G150</f>
        <v>0.26699850172461331</v>
      </c>
      <c r="Y150">
        <f>U$2*l!G150</f>
        <v>8.4356142901102452E-2</v>
      </c>
      <c r="Z150">
        <f t="shared" si="2"/>
        <v>0.36093043858274143</v>
      </c>
    </row>
    <row r="151" spans="22:26" x14ac:dyDescent="0.25">
      <c r="V151">
        <v>529</v>
      </c>
      <c r="W151">
        <f>LED!H151</f>
        <v>8.9575625599310482E-3</v>
      </c>
      <c r="X151">
        <f>T$2*s!G151</f>
        <v>0.26441814692247595</v>
      </c>
      <c r="Y151">
        <f>U$2*l!G151</f>
        <v>8.7011184026352606E-2</v>
      </c>
      <c r="Z151">
        <f t="shared" si="2"/>
        <v>0.36038689350875958</v>
      </c>
    </row>
    <row r="152" spans="22:26" x14ac:dyDescent="0.25">
      <c r="V152">
        <v>530</v>
      </c>
      <c r="W152">
        <f>LED!H152</f>
        <v>8.3792452699578517E-3</v>
      </c>
      <c r="X152">
        <f>T$2*s!G152</f>
        <v>0.26169073954329908</v>
      </c>
      <c r="Y152">
        <f>U$2*l!G152</f>
        <v>8.9691528555248368E-2</v>
      </c>
      <c r="Z152">
        <f t="shared" si="2"/>
        <v>0.35976151336850531</v>
      </c>
    </row>
    <row r="153" spans="22:26" x14ac:dyDescent="0.25">
      <c r="V153">
        <v>531</v>
      </c>
      <c r="W153">
        <f>LED!H153</f>
        <v>7.8382651806273955E-3</v>
      </c>
      <c r="X153">
        <f>T$2*s!G153</f>
        <v>0.25882332680952069</v>
      </c>
      <c r="Y153">
        <f>U$2*l!G153</f>
        <v>9.2395036317042378E-2</v>
      </c>
      <c r="Z153">
        <f t="shared" si="2"/>
        <v>0.35905662830719048</v>
      </c>
    </row>
    <row r="154" spans="22:26" x14ac:dyDescent="0.25">
      <c r="V154">
        <v>532</v>
      </c>
      <c r="W154">
        <f>LED!H154</f>
        <v>7.3322117497453239E-3</v>
      </c>
      <c r="X154">
        <f>T$2*s!G154</f>
        <v>0.25582306681016498</v>
      </c>
      <c r="Y154">
        <f>U$2*l!G154</f>
        <v>9.5119504173780137E-2</v>
      </c>
      <c r="Z154">
        <f t="shared" si="2"/>
        <v>0.3582747827336904</v>
      </c>
    </row>
    <row r="155" spans="22:26" x14ac:dyDescent="0.25">
      <c r="V155">
        <v>533</v>
      </c>
      <c r="W155">
        <f>LED!H155</f>
        <v>6.8588300598987151E-3</v>
      </c>
      <c r="X155">
        <f>T$2*s!G155</f>
        <v>0.25269720405511054</v>
      </c>
      <c r="Y155">
        <f>U$2*l!G155</f>
        <v>9.7862670016508044E-2</v>
      </c>
      <c r="Z155">
        <f t="shared" si="2"/>
        <v>0.35741870413151733</v>
      </c>
    </row>
    <row r="156" spans="22:26" x14ac:dyDescent="0.25">
      <c r="V156">
        <v>534</v>
      </c>
      <c r="W156">
        <f>LED!H156</f>
        <v>6.4160107720263402E-3</v>
      </c>
      <c r="X156">
        <f>T$2*s!G156</f>
        <v>0.24945304565606688</v>
      </c>
      <c r="Y156">
        <f>U$2*l!G156</f>
        <v>0.1006222169187132</v>
      </c>
      <c r="Z156">
        <f t="shared" si="2"/>
        <v>0.35649127334680641</v>
      </c>
    </row>
    <row r="157" spans="22:26" x14ac:dyDescent="0.25">
      <c r="V157">
        <v>535</v>
      </c>
      <c r="W157">
        <f>LED!H157</f>
        <v>6.0017807273804961E-3</v>
      </c>
      <c r="X157">
        <f>T$2*s!G157</f>
        <v>0.24609793821199502</v>
      </c>
      <c r="Y157">
        <f>U$2*l!G157</f>
        <v>0.1033957774333422</v>
      </c>
      <c r="Z157">
        <f t="shared" si="2"/>
        <v>0.35549549637271771</v>
      </c>
    </row>
    <row r="158" spans="22:26" x14ac:dyDescent="0.25">
      <c r="V158">
        <v>536</v>
      </c>
      <c r="W158">
        <f>LED!H158</f>
        <v>5.614294156069545E-3</v>
      </c>
      <c r="X158">
        <f>T$2*s!G158</f>
        <v>0.24263924546918061</v>
      </c>
      <c r="Y158">
        <f>U$2*l!G158</f>
        <v>0.10618093801935274</v>
      </c>
      <c r="Z158">
        <f t="shared" si="2"/>
        <v>0.3544344776446029</v>
      </c>
    </row>
    <row r="159" spans="22:26" x14ac:dyDescent="0.25">
      <c r="V159">
        <v>537</v>
      </c>
      <c r="W159">
        <f>LED!H159</f>
        <v>5.2518244530580334E-3</v>
      </c>
      <c r="X159">
        <f>T$2*s!G159</f>
        <v>0.23908432681863429</v>
      </c>
      <c r="Y159">
        <f>U$2*l!G159</f>
        <v>0.10897524358342522</v>
      </c>
      <c r="Z159">
        <f t="shared" si="2"/>
        <v>0.35331139485511753</v>
      </c>
    </row>
    <row r="160" spans="22:26" x14ac:dyDescent="0.25">
      <c r="V160">
        <v>538</v>
      </c>
      <c r="W160">
        <f>LED!H160</f>
        <v>4.9127564850187213E-3</v>
      </c>
      <c r="X160">
        <f>T$2*s!G160</f>
        <v>0.23544051668600727</v>
      </c>
      <c r="Y160">
        <f>U$2*l!G160</f>
        <v>0.11177620212220031</v>
      </c>
      <c r="Z160">
        <f t="shared" si="2"/>
        <v>0.3521294752932263</v>
      </c>
    </row>
    <row r="161" spans="22:26" x14ac:dyDescent="0.25">
      <c r="V161">
        <v>539</v>
      </c>
      <c r="W161">
        <f>LED!H161</f>
        <v>4.5955793937871537E-3</v>
      </c>
      <c r="X161">
        <f>T$2*s!G161</f>
        <v>0.2317151048618202</v>
      </c>
      <c r="Y161">
        <f>U$2*l!G161</f>
        <v>0.11458128945021441</v>
      </c>
      <c r="Z161">
        <f t="shared" si="2"/>
        <v>0.35089197370582176</v>
      </c>
    </row>
    <row r="162" spans="22:26" x14ac:dyDescent="0.25">
      <c r="V162">
        <v>540</v>
      </c>
      <c r="W162">
        <f>LED!H162</f>
        <v>4.2988798643755783E-3</v>
      </c>
      <c r="X162">
        <f>T$2*s!G162</f>
        <v>0.22791531781254529</v>
      </c>
      <c r="Y162">
        <f>U$2*l!G162</f>
        <v>0.11738795399857578</v>
      </c>
      <c r="Z162">
        <f t="shared" si="2"/>
        <v>0.34960215167549663</v>
      </c>
    </row>
    <row r="163" spans="22:26" x14ac:dyDescent="0.25">
      <c r="V163">
        <v>541</v>
      </c>
      <c r="W163">
        <f>LED!H163</f>
        <v>4.0213358275674651E-3</v>
      </c>
      <c r="X163">
        <f>T$2*s!G163</f>
        <v>0.22404830100600723</v>
      </c>
      <c r="Y163">
        <f>U$2*l!G163</f>
        <v>0.1201936216693599</v>
      </c>
      <c r="Z163">
        <f t="shared" si="2"/>
        <v>0.3482632585029346</v>
      </c>
    </row>
    <row r="164" spans="22:26" x14ac:dyDescent="0.25">
      <c r="V164">
        <v>542</v>
      </c>
      <c r="W164">
        <f>LED!H164</f>
        <v>3.761710569046393E-3</v>
      </c>
      <c r="X164">
        <f>T$2*s!G164</f>
        <v>0.22012110227770498</v>
      </c>
      <c r="Y164">
        <f>U$2*l!G164</f>
        <v>0.12299570073070402</v>
      </c>
      <c r="Z164">
        <f t="shared" si="2"/>
        <v>0.34687851357745542</v>
      </c>
    </row>
    <row r="165" spans="22:26" x14ac:dyDescent="0.25">
      <c r="V165">
        <v>543</v>
      </c>
      <c r="W165">
        <f>LED!H165</f>
        <v>3.5188472188212062E-3</v>
      </c>
      <c r="X165">
        <f>T$2*s!G165</f>
        <v>0.21614065625803683</v>
      </c>
      <c r="Y165">
        <f>U$2*l!G165</f>
        <v>0.12579158673763957</v>
      </c>
      <c r="Z165">
        <f t="shared" si="2"/>
        <v>0.3454510902144976</v>
      </c>
    </row>
    <row r="166" spans="22:26" x14ac:dyDescent="0.25">
      <c r="V166">
        <v>544</v>
      </c>
      <c r="W166">
        <f>LED!H166</f>
        <v>3.2916635964014055E-3</v>
      </c>
      <c r="X166">
        <f>T$2*s!G166</f>
        <v>0.21211376987406824</v>
      </c>
      <c r="Y166">
        <f>U$2*l!G166</f>
        <v>0.12857866746382643</v>
      </c>
      <c r="Z166">
        <f t="shared" si="2"/>
        <v>0.3439841009342961</v>
      </c>
    </row>
    <row r="167" spans="22:26" x14ac:dyDescent="0.25">
      <c r="V167">
        <v>545</v>
      </c>
      <c r="W167">
        <f>LED!H167</f>
        <v>3.0791473887600892E-3</v>
      </c>
      <c r="X167">
        <f>T$2*s!G167</f>
        <v>0.20804710893343104</v>
      </c>
      <c r="Y167">
        <f>U$2*l!G167</f>
        <v>0.13135432782953174</v>
      </c>
      <c r="Z167">
        <f t="shared" si="2"/>
        <v>0.34248058415172289</v>
      </c>
    </row>
    <row r="168" spans="22:26" x14ac:dyDescent="0.25">
      <c r="V168">
        <v>546</v>
      </c>
      <c r="W168">
        <f>LED!H168</f>
        <v>2.8803516396029788E-3</v>
      </c>
      <c r="X168">
        <f>T$2*s!G168</f>
        <v>0.20394718579221449</v>
      </c>
      <c r="Y168">
        <f>U$2*l!G168</f>
        <v>0.13411595481143118</v>
      </c>
      <c r="Z168">
        <f t="shared" si="2"/>
        <v>0.34094349224324866</v>
      </c>
    </row>
    <row r="169" spans="22:26" x14ac:dyDescent="0.25">
      <c r="V169">
        <v>547</v>
      </c>
      <c r="W169">
        <f>LED!H169</f>
        <v>2.6943905298482031E-3</v>
      </c>
      <c r="X169">
        <f>T$2*s!G169</f>
        <v>0.1998203481033089</v>
      </c>
      <c r="Y169">
        <f>U$2*l!G169</f>
        <v>0.13686094232010329</v>
      </c>
      <c r="Z169">
        <f t="shared" si="2"/>
        <v>0.33937568095326043</v>
      </c>
    </row>
    <row r="170" spans="22:26" x14ac:dyDescent="0.25">
      <c r="V170">
        <v>548</v>
      </c>
      <c r="W170">
        <f>LED!H170</f>
        <v>2.5204354305180467E-3</v>
      </c>
      <c r="X170">
        <f>T$2*s!G170</f>
        <v>0.19567276863661157</v>
      </c>
      <c r="Y170">
        <f>U$2*l!G170</f>
        <v>0.13958669603142454</v>
      </c>
      <c r="Z170">
        <f t="shared" si="2"/>
        <v>0.33777990009855419</v>
      </c>
    </row>
    <row r="171" spans="22:26" x14ac:dyDescent="0.25">
      <c r="V171">
        <v>549</v>
      </c>
      <c r="W171">
        <f>LED!H171</f>
        <v>2.3577112104571927E-3</v>
      </c>
      <c r="X171">
        <f>T$2*s!G171</f>
        <v>0.19151043615780874</v>
      </c>
      <c r="Y171">
        <f>U$2*l!G171</f>
        <v>0.14229063815846316</v>
      </c>
      <c r="Z171">
        <f t="shared" si="2"/>
        <v>0.33615878552672906</v>
      </c>
    </row>
    <row r="172" spans="22:26" x14ac:dyDescent="0.25">
      <c r="V172">
        <v>550</v>
      </c>
      <c r="W172">
        <f>LED!H172</f>
        <v>2.2054927824267339E-3</v>
      </c>
      <c r="X172">
        <f>T$2*s!G172</f>
        <v>0.18733914734811546</v>
      </c>
      <c r="Y172">
        <f>U$2*l!G172</f>
        <v>0.14497021215090169</v>
      </c>
      <c r="Z172">
        <f t="shared" si="2"/>
        <v>0.3345148522814439</v>
      </c>
    </row>
    <row r="173" spans="22:26" x14ac:dyDescent="0.25">
      <c r="V173">
        <v>551</v>
      </c>
      <c r="W173">
        <f>LED!H173</f>
        <v>2.0631018721851756E-3</v>
      </c>
      <c r="X173">
        <f>T$2*s!G173</f>
        <v>0.18316449974338248</v>
      </c>
      <c r="Y173">
        <f>U$2*l!G173</f>
        <v>0.14762288730949219</v>
      </c>
      <c r="Z173">
        <f t="shared" si="2"/>
        <v>0.33285048892505986</v>
      </c>
    </row>
    <row r="174" spans="22:26" x14ac:dyDescent="0.25">
      <c r="V174">
        <v>552</v>
      </c>
      <c r="W174">
        <f>LED!H174</f>
        <v>1.9299039961607541E-3</v>
      </c>
      <c r="X174">
        <f>T$2*s!G174</f>
        <v>0.17899188566738053</v>
      </c>
      <c r="Y174">
        <f>U$2*l!G174</f>
        <v>0.15024616330356172</v>
      </c>
      <c r="Z174">
        <f t="shared" si="2"/>
        <v>0.331167952967103</v>
      </c>
    </row>
    <row r="175" spans="22:26" x14ac:dyDescent="0.25">
      <c r="V175">
        <v>553</v>
      </c>
      <c r="W175">
        <f>LED!H175</f>
        <v>1.8053056342487704E-3</v>
      </c>
      <c r="X175">
        <f>T$2*s!G175</f>
        <v>0.17482648713082902</v>
      </c>
      <c r="Y175">
        <f>U$2*l!G175</f>
        <v>0.15283757458013136</v>
      </c>
      <c r="Z175">
        <f t="shared" si="2"/>
        <v>0.32946936734520915</v>
      </c>
    </row>
    <row r="176" spans="22:26" x14ac:dyDescent="0.25">
      <c r="V176">
        <v>554</v>
      </c>
      <c r="W176">
        <f>LED!H176</f>
        <v>1.6887515851367562E-3</v>
      </c>
      <c r="X176">
        <f>T$2*s!G176</f>
        <v>0.17067327166485843</v>
      </c>
      <c r="Y176">
        <f>U$2*l!G176</f>
        <v>0.15539469465379255</v>
      </c>
      <c r="Z176">
        <f t="shared" si="2"/>
        <v>0.32775671790378774</v>
      </c>
    </row>
    <row r="177" spans="22:26" x14ac:dyDescent="0.25">
      <c r="V177">
        <v>555</v>
      </c>
      <c r="W177">
        <f>LED!H177</f>
        <v>1.5797224923735805E-3</v>
      </c>
      <c r="X177">
        <f>T$2*s!G177</f>
        <v>0.16653698905506309</v>
      </c>
      <c r="Y177">
        <f>U$2*l!G177</f>
        <v>0.15791514026709058</v>
      </c>
      <c r="Z177">
        <f t="shared" si="2"/>
        <v>0.32603185181452726</v>
      </c>
    </row>
    <row r="178" spans="22:26" x14ac:dyDescent="0.25">
      <c r="V178">
        <v>556</v>
      </c>
      <c r="W178">
        <f>LED!H178</f>
        <v>1.477732530159236E-3</v>
      </c>
      <c r="X178">
        <f>T$2*s!G178</f>
        <v>0.16242216894012021</v>
      </c>
      <c r="Y178">
        <f>U$2*l!G178</f>
        <v>0.16039657541179445</v>
      </c>
      <c r="Z178">
        <f t="shared" si="2"/>
        <v>0.32429647688207386</v>
      </c>
    </row>
    <row r="179" spans="22:26" x14ac:dyDescent="0.25">
      <c r="V179">
        <v>557</v>
      </c>
      <c r="W179">
        <f>LED!H179</f>
        <v>1.3823272385436662E-3</v>
      </c>
      <c r="X179">
        <f>T$2*s!G179</f>
        <v>0.15833311923709453</v>
      </c>
      <c r="Y179">
        <f>U$2*l!G179</f>
        <v>0.16283671520208809</v>
      </c>
      <c r="Z179">
        <f t="shared" si="2"/>
        <v>0.32255216167772627</v>
      </c>
    </row>
    <row r="180" spans="22:26" x14ac:dyDescent="0.25">
      <c r="V180">
        <v>558</v>
      </c>
      <c r="W180">
        <f>LED!H180</f>
        <v>1.2930814983887211E-3</v>
      </c>
      <c r="X180">
        <f>T$2*s!G180</f>
        <v>0.15427392535401974</v>
      </c>
      <c r="Y180">
        <f>U$2*l!G180</f>
        <v>0.16523332959138246</v>
      </c>
      <c r="Z180">
        <f t="shared" si="2"/>
        <v>0.32080033644379091</v>
      </c>
    </row>
    <row r="181" spans="22:26" x14ac:dyDescent="0.25">
      <c r="V181">
        <v>559</v>
      </c>
      <c r="W181">
        <f>LED!H181</f>
        <v>1.2095976370699692E-3</v>
      </c>
      <c r="X181">
        <f>T$2*s!G181</f>
        <v>0.15024845014912458</v>
      </c>
      <c r="Y181">
        <f>U$2*l!G181</f>
        <v>0.16758424692513632</v>
      </c>
      <c r="Z181">
        <f t="shared" si="2"/>
        <v>0.31904229471133083</v>
      </c>
    </row>
    <row r="182" spans="22:26" x14ac:dyDescent="0.25">
      <c r="V182">
        <v>560</v>
      </c>
      <c r="W182">
        <f>LED!H182</f>
        <v>1.1315036564777084E-3</v>
      </c>
      <c r="X182">
        <f>T$2*s!G182</f>
        <v>0.1462603345951409</v>
      </c>
      <c r="Y182">
        <f>U$2*l!G182</f>
        <v>0.16988735732276325</v>
      </c>
      <c r="Z182">
        <f t="shared" si="2"/>
        <v>0.31727919557438189</v>
      </c>
    </row>
    <row r="183" spans="22:26" x14ac:dyDescent="0.25">
      <c r="V183">
        <v>561</v>
      </c>
      <c r="W183">
        <f>LED!H183</f>
        <v>1.0584515754213488E-3</v>
      </c>
      <c r="X183">
        <f>T$2*s!G183</f>
        <v>0.14231299910648251</v>
      </c>
      <c r="Y183">
        <f>U$2*l!G183</f>
        <v>0.17214061588240614</v>
      </c>
      <c r="Z183">
        <f t="shared" si="2"/>
        <v>0.31551206656430997</v>
      </c>
    </row>
    <row r="184" spans="22:26" x14ac:dyDescent="0.25">
      <c r="V184">
        <v>562</v>
      </c>
      <c r="W184">
        <f>LED!H184</f>
        <v>9.9011587905116884E-4</v>
      </c>
      <c r="X184">
        <f>T$2*s!G184</f>
        <v>0.13840964548669482</v>
      </c>
      <c r="Y184">
        <f>U$2*l!G184</f>
        <v>0.17434204570306625</v>
      </c>
      <c r="Z184">
        <f t="shared" si="2"/>
        <v>0.31374180706881227</v>
      </c>
    </row>
    <row r="185" spans="22:26" x14ac:dyDescent="0.25">
      <c r="V185">
        <v>563</v>
      </c>
      <c r="W185">
        <f>LED!H185</f>
        <v>9.2619206838822265E-4</v>
      </c>
      <c r="X185">
        <f>T$2*s!G185</f>
        <v>0.13455325945343463</v>
      </c>
      <c r="Y185">
        <f>U$2*l!G185</f>
        <v>0.17648974071927642</v>
      </c>
      <c r="Z185">
        <f t="shared" si="2"/>
        <v>0.31196919224109931</v>
      </c>
    </row>
    <row r="186" spans="22:26" x14ac:dyDescent="0.25">
      <c r="V186">
        <v>564</v>
      </c>
      <c r="W186">
        <f>LED!H186</f>
        <v>8.6639530349928609E-4</v>
      </c>
      <c r="X186">
        <f>T$2*s!G186</f>
        <v>0.13074661369832669</v>
      </c>
      <c r="Y186">
        <f>U$2*l!G186</f>
        <v>0.17858186834421766</v>
      </c>
      <c r="Z186">
        <f t="shared" si="2"/>
        <v>0.31019487734604362</v>
      </c>
    </row>
    <row r="187" spans="22:26" x14ac:dyDescent="0.25">
      <c r="V187">
        <v>565</v>
      </c>
      <c r="W187">
        <f>LED!H187</f>
        <v>8.1045913427094584E-4</v>
      </c>
      <c r="X187">
        <f>T$2*s!G187</f>
        <v>0.12699227143934605</v>
      </c>
      <c r="Y187">
        <f>U$2*l!G187</f>
        <v>0.18061667191787256</v>
      </c>
      <c r="Z187">
        <f t="shared" si="2"/>
        <v>0.30841940249148958</v>
      </c>
    </row>
    <row r="188" spans="22:26" x14ac:dyDescent="0.25">
      <c r="V188">
        <v>566</v>
      </c>
      <c r="W188">
        <f>LED!H188</f>
        <v>7.5813431312731015E-4</v>
      </c>
      <c r="X188">
        <f>T$2*s!G188</f>
        <v>0.12329259042387021</v>
      </c>
      <c r="Y188">
        <f>U$2*l!G188</f>
        <v>0.18259247295750336</v>
      </c>
      <c r="Z188">
        <f t="shared" si="2"/>
        <v>0.30664319769450088</v>
      </c>
    </row>
    <row r="189" spans="22:26" x14ac:dyDescent="0.25">
      <c r="V189">
        <v>567</v>
      </c>
      <c r="W189">
        <f>LED!H189</f>
        <v>7.0918768440089578E-4</v>
      </c>
      <c r="X189">
        <f>T$2*s!G189</f>
        <v>0.11964972734121976</v>
      </c>
      <c r="Y189">
        <f>U$2*l!G189</f>
        <v>0.18450767320842276</v>
      </c>
      <c r="Z189">
        <f t="shared" si="2"/>
        <v>0.30486658823404345</v>
      </c>
    </row>
    <row r="190" spans="22:26" x14ac:dyDescent="0.25">
      <c r="V190">
        <v>568</v>
      </c>
      <c r="W190">
        <f>LED!H190</f>
        <v>6.6340114540785436E-4</v>
      </c>
      <c r="X190">
        <f>T$2*s!G190</f>
        <v>0.11606564260434378</v>
      </c>
      <c r="Y190">
        <f>U$2*l!G190</f>
        <v>0.18636075649369355</v>
      </c>
      <c r="Z190">
        <f t="shared" si="2"/>
        <v>0.30308980024344517</v>
      </c>
    </row>
    <row r="191" spans="22:26" x14ac:dyDescent="0.25">
      <c r="V191">
        <v>569</v>
      </c>
      <c r="W191">
        <f>LED!H191</f>
        <v>6.2057067459814913E-4</v>
      </c>
      <c r="X191">
        <f>T$2*s!G191</f>
        <v>0.11254210546128521</v>
      </c>
      <c r="Y191">
        <f>U$2*l!G191</f>
        <v>0.18815029036204767</v>
      </c>
      <c r="Z191">
        <f t="shared" si="2"/>
        <v>0.30131296649793105</v>
      </c>
    </row>
    <row r="192" spans="22:26" x14ac:dyDescent="0.25">
      <c r="V192">
        <v>570</v>
      </c>
      <c r="W192">
        <f>LED!H192</f>
        <v>5.8050542245023835E-4</v>
      </c>
      <c r="X192">
        <f>T$2*s!G192</f>
        <v>0.109080699398173</v>
      </c>
      <c r="Y192">
        <f>U$2*l!G192</f>
        <v>0.18987492753394847</v>
      </c>
      <c r="Z192">
        <f t="shared" si="2"/>
        <v>0.29953613235457172</v>
      </c>
    </row>
    <row r="193" spans="22:26" x14ac:dyDescent="0.25">
      <c r="V193">
        <v>571</v>
      </c>
      <c r="W193">
        <f>LED!H193</f>
        <v>5.4302686105932242E-4</v>
      </c>
      <c r="X193">
        <f>T$2*s!G193</f>
        <v>0.10568282779670964</v>
      </c>
      <c r="Y193">
        <f>U$2*l!G193</f>
        <v>0.19153340714634087</v>
      </c>
      <c r="Z193">
        <f t="shared" si="2"/>
        <v>0.29775926180410983</v>
      </c>
    </row>
    <row r="194" spans="22:26" x14ac:dyDescent="0.25">
      <c r="V194">
        <v>572</v>
      </c>
      <c r="W194">
        <f>LED!H194</f>
        <v>5.0796798862982775E-4</v>
      </c>
      <c r="X194">
        <f>T$2*s!G194</f>
        <v>0.10234971981044275</v>
      </c>
      <c r="Y194">
        <f>U$2*l!G194</f>
        <v>0.19312455579722632</v>
      </c>
      <c r="Z194">
        <f t="shared" si="2"/>
        <v>0.29598224359629888</v>
      </c>
    </row>
    <row r="195" spans="22:26" x14ac:dyDescent="0.25">
      <c r="V195">
        <v>573</v>
      </c>
      <c r="W195">
        <f>LED!H195</f>
        <v>4.7517258532738259E-4</v>
      </c>
      <c r="X195">
        <f>T$2*s!G195</f>
        <v>9.9082436425513787E-2</v>
      </c>
      <c r="Y195">
        <f>U$2*l!G195</f>
        <v>0.19464728839177348</v>
      </c>
      <c r="Z195">
        <f t="shared" ref="Z195:Z258" si="3">W195+X195+Y195</f>
        <v>0.29420489740261463</v>
      </c>
    </row>
    <row r="196" spans="22:26" x14ac:dyDescent="0.25">
      <c r="V196">
        <v>574</v>
      </c>
      <c r="W196">
        <f>LED!H196</f>
        <v>4.4449451717443411E-4</v>
      </c>
      <c r="X196">
        <f>T$2*s!G196</f>
        <v>9.58818766730474E-2</v>
      </c>
      <c r="Y196">
        <f>U$2*l!G196</f>
        <v>0.1961006087922261</v>
      </c>
      <c r="Z196">
        <f t="shared" si="3"/>
        <v>0.29242697998244793</v>
      </c>
    </row>
    <row r="197" spans="22:26" x14ac:dyDescent="0.25">
      <c r="V197">
        <v>575</v>
      </c>
      <c r="W197">
        <f>LED!H197</f>
        <v>4.1579708488770291E-4</v>
      </c>
      <c r="X197">
        <f>T$2*s!G197</f>
        <v>9.2748783961874789E-2</v>
      </c>
      <c r="Y197">
        <f>U$2*l!G197</f>
        <v>0.19748361027439088</v>
      </c>
      <c r="Z197">
        <f t="shared" si="3"/>
        <v>0.29064819132115338</v>
      </c>
    </row>
    <row r="198" spans="22:26" x14ac:dyDescent="0.25">
      <c r="V198">
        <v>576</v>
      </c>
      <c r="W198">
        <f>LED!H198</f>
        <v>3.8895241475596181E-4</v>
      </c>
      <c r="X198">
        <f>T$2*s!G198</f>
        <v>8.9683752501853897E-2</v>
      </c>
      <c r="Y198">
        <f>U$2*l!G198</f>
        <v>0.19879547579398577</v>
      </c>
      <c r="Z198">
        <f t="shared" si="3"/>
        <v>0.28886818071059561</v>
      </c>
    </row>
    <row r="199" spans="22:26" x14ac:dyDescent="0.25">
      <c r="V199">
        <v>577</v>
      </c>
      <c r="W199">
        <f>LED!H199</f>
        <v>3.6384088884392212E-4</v>
      </c>
      <c r="X199">
        <f>T$2*s!G199</f>
        <v>8.6687233789651999E-2</v>
      </c>
      <c r="Y199">
        <f>U$2*l!G199</f>
        <v>0.20003547806659996</v>
      </c>
      <c r="Z199">
        <f t="shared" si="3"/>
        <v>0.28708655274509587</v>
      </c>
    </row>
    <row r="200" spans="22:26" x14ac:dyDescent="0.25">
      <c r="V200">
        <v>578</v>
      </c>
      <c r="W200">
        <f>LED!H200</f>
        <v>3.4035061198326751E-4</v>
      </c>
      <c r="X200">
        <f>T$2*s!G200</f>
        <v>8.3759543130478287E-2</v>
      </c>
      <c r="Y200">
        <f>U$2*l!G200</f>
        <v>0.20120297946545498</v>
      </c>
      <c r="Z200">
        <f t="shared" si="3"/>
        <v>0.28530287320791653</v>
      </c>
    </row>
    <row r="201" spans="22:26" x14ac:dyDescent="0.25">
      <c r="V201">
        <v>579</v>
      </c>
      <c r="W201">
        <f>LED!H201</f>
        <v>3.1837691317577468E-4</v>
      </c>
      <c r="X201">
        <f>T$2*s!G201</f>
        <v>8.0900866170885766E-2</v>
      </c>
      <c r="Y201">
        <f>U$2*l!G201</f>
        <v>0.20229743174157183</v>
      </c>
      <c r="Z201">
        <f t="shared" si="3"/>
        <v>0.28351667482563336</v>
      </c>
    </row>
    <row r="202" spans="22:26" x14ac:dyDescent="0.25">
      <c r="V202">
        <v>580</v>
      </c>
      <c r="W202">
        <f>LED!H202</f>
        <v>2.9782187918682537E-4</v>
      </c>
      <c r="X202">
        <f>T$2*s!G202</f>
        <v>7.8111265419394407E-2</v>
      </c>
      <c r="Y202">
        <f>U$2*l!G202</f>
        <v>0.20331837557132848</v>
      </c>
      <c r="Z202">
        <f t="shared" si="3"/>
        <v>0.28172746286990968</v>
      </c>
    </row>
    <row r="203" spans="22:26" x14ac:dyDescent="0.25">
      <c r="V203">
        <v>581</v>
      </c>
      <c r="W203">
        <f>LED!H203</f>
        <v>2.7859391825102409E-4</v>
      </c>
      <c r="X203">
        <f>T$2*s!G203</f>
        <v>7.53906867333103E-2</v>
      </c>
      <c r="Y203">
        <f>U$2*l!G203</f>
        <v>0.20426543993674742</v>
      </c>
      <c r="Z203">
        <f t="shared" si="3"/>
        <v>0.27993472058830876</v>
      </c>
    </row>
    <row r="204" spans="22:26" x14ac:dyDescent="0.25">
      <c r="V204">
        <v>582</v>
      </c>
      <c r="W204">
        <f>LED!H204</f>
        <v>2.6060735194583049E-4</v>
      </c>
      <c r="X204">
        <f>T$2*s!G204</f>
        <v>7.2738965751722895E-2</v>
      </c>
      <c r="Y204">
        <f>U$2*l!G204</f>
        <v>0.20513834134417416</v>
      </c>
      <c r="Z204">
        <f t="shared" si="3"/>
        <v>0.27813791444784286</v>
      </c>
    </row>
    <row r="205" spans="22:26" x14ac:dyDescent="0.25">
      <c r="V205">
        <v>583</v>
      </c>
      <c r="W205">
        <f>LED!H205</f>
        <v>2.4378203341462611E-4</v>
      </c>
      <c r="X205">
        <f>T$2*s!G205</f>
        <v>7.0155834256245928E-2</v>
      </c>
      <c r="Y205">
        <f>U$2*l!G205</f>
        <v>0.20593688288730114</v>
      </c>
      <c r="Z205">
        <f t="shared" si="3"/>
        <v>0.27633649917696168</v>
      </c>
    </row>
    <row r="206" spans="22:26" x14ac:dyDescent="0.25">
      <c r="V206">
        <v>584</v>
      </c>
      <c r="W206">
        <f>LED!H206</f>
        <v>2.2804299023803913E-4</v>
      </c>
      <c r="X206">
        <f>T$2*s!G206</f>
        <v>6.7640926442619376E-2</v>
      </c>
      <c r="Y206">
        <f>U$2*l!G206</f>
        <v>0.20666095316075375</v>
      </c>
      <c r="Z206">
        <f t="shared" si="3"/>
        <v>0.2745299225936112</v>
      </c>
    </row>
    <row r="207" spans="22:26" x14ac:dyDescent="0.25">
      <c r="V207">
        <v>585</v>
      </c>
      <c r="W207">
        <f>LED!H207</f>
        <v>2.1332009036219548E-4</v>
      </c>
      <c r="X207">
        <f>T$2*s!G207</f>
        <v>6.519378508780832E-2</v>
      </c>
      <c r="Y207">
        <f>U$2*l!G207</f>
        <v>0.20731052503068886</v>
      </c>
      <c r="Z207">
        <f t="shared" si="3"/>
        <v>0.27271763020885936</v>
      </c>
    </row>
    <row r="208" spans="22:26" x14ac:dyDescent="0.25">
      <c r="V208">
        <v>586</v>
      </c>
      <c r="W208">
        <f>LED!H208</f>
        <v>1.9954772959529014E-4</v>
      </c>
      <c r="X208">
        <f>T$2*s!G208</f>
        <v>6.2813867598707149E-2</v>
      </c>
      <c r="Y208">
        <f>U$2*l!G208</f>
        <v>0.20788565426905961</v>
      </c>
      <c r="Z208">
        <f t="shared" si="3"/>
        <v>0.27089906959736204</v>
      </c>
    </row>
    <row r="209" spans="22:26" x14ac:dyDescent="0.25">
      <c r="V209">
        <v>587</v>
      </c>
      <c r="W209">
        <f>LED!H209</f>
        <v>1.8666453927999098E-4</v>
      </c>
      <c r="X209">
        <f>T$2*s!G209</f>
        <v>6.0500551929990751E-2</v>
      </c>
      <c r="Y209">
        <f>U$2*l!G209</f>
        <v>0.20838647805837335</v>
      </c>
      <c r="Z209">
        <f t="shared" si="3"/>
        <v>0.26907369452764407</v>
      </c>
    </row>
    <row r="210" spans="22:26" x14ac:dyDescent="0.25">
      <c r="V210">
        <v>588</v>
      </c>
      <c r="W210">
        <f>LED!H210</f>
        <v>1.7461311283907766E-4</v>
      </c>
      <c r="X210">
        <f>T$2*s!G210</f>
        <v>5.8253142360031832E-2</v>
      </c>
      <c r="Y210">
        <f>U$2*l!G210</f>
        <v>0.20881321337391812</v>
      </c>
      <c r="Z210">
        <f t="shared" si="3"/>
        <v>0.26724096884678905</v>
      </c>
    </row>
    <row r="211" spans="22:26" x14ac:dyDescent="0.25">
      <c r="V211">
        <v>589</v>
      </c>
      <c r="W211">
        <f>LED!H211</f>
        <v>1.633397499758303E-4</v>
      </c>
      <c r="X211">
        <f>T$2*s!G211</f>
        <v>5.6070875115132555E-2</v>
      </c>
      <c r="Y211">
        <f>U$2*l!G211</f>
        <v>0.20916615525054977</v>
      </c>
      <c r="Z211">
        <f t="shared" si="3"/>
        <v>0.26540037011565815</v>
      </c>
    </row>
    <row r="212" spans="22:26" x14ac:dyDescent="0.25">
      <c r="V212">
        <v>590</v>
      </c>
      <c r="W212">
        <f>LED!H212</f>
        <v>1.5279421738933739E-4</v>
      </c>
      <c r="X212">
        <f>T$2*s!G212</f>
        <v>5.3952923833590717E-2</v>
      </c>
      <c r="Y212">
        <f>U$2*l!G212</f>
        <v>0.20944567494122227</v>
      </c>
      <c r="Z212">
        <f t="shared" si="3"/>
        <v>0.26355139299220232</v>
      </c>
    </row>
    <row r="213" spans="22:26" x14ac:dyDescent="0.25">
      <c r="V213">
        <v>591</v>
      </c>
      <c r="W213">
        <f>LED!H213</f>
        <v>1.4292952493849147E-4</v>
      </c>
      <c r="X213">
        <f>T$2*s!G213</f>
        <v>5.1898404862335074E-2</v>
      </c>
      <c r="Y213">
        <f>U$2*l!G213</f>
        <v>0.20965221797451022</v>
      </c>
      <c r="Z213">
        <f t="shared" si="3"/>
        <v>0.26169355236178377</v>
      </c>
    </row>
    <row r="214" spans="22:26" x14ac:dyDescent="0.25">
      <c r="V214">
        <v>592</v>
      </c>
      <c r="W214">
        <f>LED!H214</f>
        <v>1.3370171625727028E-4</v>
      </c>
      <c r="X214">
        <f>T$2*s!G214</f>
        <v>4.9906382380021493E-2</v>
      </c>
      <c r="Y214">
        <f>U$2*l!G214</f>
        <v>0.20978630211840957</v>
      </c>
      <c r="Z214">
        <f t="shared" si="3"/>
        <v>0.25982638621468834</v>
      </c>
    </row>
    <row r="215" spans="22:26" x14ac:dyDescent="0.25">
      <c r="V215">
        <v>593</v>
      </c>
      <c r="W215">
        <f>LED!H215</f>
        <v>1.2506967288830644E-4</v>
      </c>
      <c r="X215">
        <f>T$2*s!G215</f>
        <v>4.7975873341575756E-2</v>
      </c>
      <c r="Y215">
        <f>U$2*l!G215</f>
        <v>0.20984851525771911</v>
      </c>
      <c r="Z215">
        <f t="shared" si="3"/>
        <v>0.25794945827218319</v>
      </c>
    </row>
    <row r="216" spans="22:26" x14ac:dyDescent="0.25">
      <c r="V216">
        <v>594</v>
      </c>
      <c r="W216">
        <f>LED!H216</f>
        <v>1.1699493106197364E-4</v>
      </c>
      <c r="X216">
        <f>T$2*s!G216</f>
        <v>4.6105852240205684E-2</v>
      </c>
      <c r="Y216">
        <f>U$2*l!G216</f>
        <v>0.20983951319229488</v>
      </c>
      <c r="Z216">
        <f t="shared" si="3"/>
        <v>0.25606236036356256</v>
      </c>
    </row>
    <row r="217" spans="22:26" x14ac:dyDescent="0.25">
      <c r="V217">
        <v>595</v>
      </c>
      <c r="W217">
        <f>LED!H217</f>
        <v>1.094415103045735E-4</v>
      </c>
      <c r="X217">
        <f>T$2*s!G217</f>
        <v>4.4295255683877051E-2</v>
      </c>
      <c r="Y217">
        <f>U$2*l!G217</f>
        <v>0.20976001736344019</v>
      </c>
      <c r="Z217">
        <f t="shared" si="3"/>
        <v>0.2541647145576218</v>
      </c>
    </row>
    <row r="218" spans="22:26" x14ac:dyDescent="0.25">
      <c r="V218">
        <v>596</v>
      </c>
      <c r="W218">
        <f>LED!H218</f>
        <v>1.0237575311190972E-4</v>
      </c>
      <c r="X218">
        <f>T$2*s!G218</f>
        <v>4.2542986784163309E-2</v>
      </c>
      <c r="Y218">
        <f>U$2*l!G218</f>
        <v>0.20961081251563723</v>
      </c>
      <c r="Z218">
        <f t="shared" si="3"/>
        <v>0.25225617505291242</v>
      </c>
    </row>
    <row r="219" spans="22:26" x14ac:dyDescent="0.25">
      <c r="V219">
        <v>597</v>
      </c>
      <c r="W219">
        <f>LED!H219</f>
        <v>9.5766174973850869E-5</v>
      </c>
      <c r="X219">
        <f>T$2*s!G219</f>
        <v>4.0847919356228536E-2</v>
      </c>
      <c r="Y219">
        <f>U$2*l!G219</f>
        <v>0.20939274430075727</v>
      </c>
      <c r="Z219">
        <f t="shared" si="3"/>
        <v>0.25033642983195964</v>
      </c>
    </row>
    <row r="220" spans="22:26" x14ac:dyDescent="0.25">
      <c r="V220">
        <v>598</v>
      </c>
      <c r="W220">
        <f>LED!H220</f>
        <v>8.9583324081598566E-5</v>
      </c>
      <c r="X220">
        <f>T$2*s!G220</f>
        <v>3.9208901929497775E-2</v>
      </c>
      <c r="Y220">
        <f>U$2*l!G220</f>
        <v>0.20910671683179169</v>
      </c>
      <c r="Z220">
        <f t="shared" si="3"/>
        <v>0.24840520208537106</v>
      </c>
    </row>
    <row r="221" spans="22:26" x14ac:dyDescent="0.25">
      <c r="V221">
        <v>599</v>
      </c>
      <c r="W221">
        <f>LED!H221</f>
        <v>8.3799650092527717E-5</v>
      </c>
      <c r="X221">
        <f>T$2*s!G221</f>
        <v>3.7624761569301293E-2</v>
      </c>
      <c r="Y221">
        <f>U$2*l!G221</f>
        <v>0.20875369019303486</v>
      </c>
      <c r="Z221">
        <f t="shared" si="3"/>
        <v>0.24646225141242867</v>
      </c>
    </row>
    <row r="222" spans="22:26" x14ac:dyDescent="0.25">
      <c r="V222">
        <v>600</v>
      </c>
      <c r="W222">
        <f>LED!H222</f>
        <v>7.8389381367825541E-5</v>
      </c>
      <c r="X222">
        <f>T$2*s!G222</f>
        <v>3.6094307510455448E-2</v>
      </c>
      <c r="Y222">
        <f>U$2*l!G222</f>
        <v>0.20833467791352542</v>
      </c>
      <c r="Z222">
        <f t="shared" si="3"/>
        <v>0.24450737480534868</v>
      </c>
    </row>
    <row r="223" spans="22:26" x14ac:dyDescent="0.25">
      <c r="V223">
        <v>601</v>
      </c>
      <c r="W223">
        <f>LED!H223</f>
        <v>7.332841013590595E-5</v>
      </c>
      <c r="X223">
        <f>T$2*s!G223</f>
        <v>3.4616334604362413E-2</v>
      </c>
      <c r="Y223">
        <f>U$2*l!G223</f>
        <v>0.20785074441040616</v>
      </c>
      <c r="Z223">
        <f t="shared" si="3"/>
        <v>0.24254040742490449</v>
      </c>
    </row>
    <row r="224" spans="22:26" x14ac:dyDescent="0.25">
      <c r="V224">
        <v>602</v>
      </c>
      <c r="W224">
        <f>LED!H224</f>
        <v>6.8594185069899443E-5</v>
      </c>
      <c r="X224">
        <f>T$2*s!G224</f>
        <v>3.3189626581776245E-2</v>
      </c>
      <c r="Y224">
        <f>U$2*l!G224</f>
        <v>0.2073030024087065</v>
      </c>
      <c r="Z224">
        <f t="shared" si="3"/>
        <v>0.24056122317555265</v>
      </c>
    </row>
    <row r="225" spans="22:26" x14ac:dyDescent="0.25">
      <c r="V225">
        <v>603</v>
      </c>
      <c r="W225">
        <f>LED!H225</f>
        <v>6.4165610800548669E-5</v>
      </c>
      <c r="X225">
        <f>T$2*s!G225</f>
        <v>3.1812959133894231E-2</v>
      </c>
      <c r="Y225">
        <f>U$2*l!G225</f>
        <v>0.20669261034388364</v>
      </c>
      <c r="Z225">
        <f t="shared" si="3"/>
        <v>0.23856973508857843</v>
      </c>
    </row>
    <row r="226" spans="22:26" x14ac:dyDescent="0.25">
      <c r="V226">
        <v>604</v>
      </c>
      <c r="W226">
        <f>LED!H226</f>
        <v>6.0022953916747908E-5</v>
      </c>
      <c r="X226">
        <f>T$2*s!G226</f>
        <v>3.0485102814894405E-2</v>
      </c>
      <c r="Y226">
        <f>U$2*l!G226</f>
        <v>0.20602076975326936</v>
      </c>
      <c r="Z226">
        <f t="shared" si="3"/>
        <v>0.23656589552208052</v>
      </c>
    </row>
    <row r="227" spans="22:26" x14ac:dyDescent="0.25">
      <c r="V227">
        <v>605</v>
      </c>
      <c r="W227">
        <f>LED!H227</f>
        <v>5.6147755034869936E-5</v>
      </c>
      <c r="X227">
        <f>T$2*s!G227</f>
        <v>2.9204825769451999E-2</v>
      </c>
      <c r="Y227">
        <f>U$2*l!G227</f>
        <v>0.2052887226623821</v>
      </c>
      <c r="Z227">
        <f t="shared" si="3"/>
        <v>0.23454969618686897</v>
      </c>
    </row>
    <row r="228" spans="22:26" x14ac:dyDescent="0.25">
      <c r="V228">
        <v>606</v>
      </c>
      <c r="W228">
        <f>LED!H228</f>
        <v>5.2522746545069554E-5</v>
      </c>
      <c r="X228">
        <f>T$2*s!G228</f>
        <v>2.7970896289132251E-2</v>
      </c>
      <c r="Y228">
        <f>U$2*l!G228</f>
        <v>0.20449774897185627</v>
      </c>
      <c r="Z228">
        <f t="shared" si="3"/>
        <v>0.23252116800753359</v>
      </c>
    </row>
    <row r="229" spans="22:26" x14ac:dyDescent="0.25">
      <c r="V229">
        <v>607</v>
      </c>
      <c r="W229">
        <f>LED!H229</f>
        <v>4.9131775668045352E-5</v>
      </c>
      <c r="X229">
        <f>T$2*s!G229</f>
        <v>2.6782085201878927E-2</v>
      </c>
      <c r="Y229">
        <f>U$2*l!G229</f>
        <v>0.20364916385053025</v>
      </c>
      <c r="Z229">
        <f t="shared" si="3"/>
        <v>0.23048038082807723</v>
      </c>
    </row>
    <row r="230" spans="22:26" x14ac:dyDescent="0.25">
      <c r="V230">
        <v>608</v>
      </c>
      <c r="W230">
        <f>LED!H230</f>
        <v>4.5959732479407584E-5</v>
      </c>
      <c r="X230">
        <f>T$2*s!G230</f>
        <v>2.5637168099094686E-2</v>
      </c>
      <c r="Y230">
        <f>U$2*l!G230</f>
        <v>0.20274431514001431</v>
      </c>
      <c r="Z230">
        <f t="shared" si="3"/>
        <v>0.2284274429715884</v>
      </c>
    </row>
    <row r="231" spans="22:26" x14ac:dyDescent="0.25">
      <c r="V231">
        <v>609</v>
      </c>
      <c r="W231">
        <f>LED!H231</f>
        <v>4.2992482580932115E-5</v>
      </c>
      <c r="X231">
        <f>T$2*s!G231</f>
        <v>2.4534927405048305E-2</v>
      </c>
      <c r="Y231">
        <f>U$2*l!G231</f>
        <v>0.2017845807758343</v>
      </c>
      <c r="Z231">
        <f t="shared" si="3"/>
        <v>0.22636250066346353</v>
      </c>
    </row>
    <row r="232" spans="22:26" x14ac:dyDescent="0.25">
      <c r="V232">
        <v>610</v>
      </c>
      <c r="W232">
        <f>LED!H232</f>
        <v>4.0216804118690331E-5</v>
      </c>
      <c r="X232">
        <f>T$2*s!G232</f>
        <v>2.347415429354267E-2</v>
      </c>
      <c r="Y232">
        <f>U$2*l!G232</f>
        <v>0.20077136623001335</v>
      </c>
      <c r="Z232">
        <f t="shared" si="3"/>
        <v>0.22428573732767471</v>
      </c>
    </row>
    <row r="233" spans="22:26" x14ac:dyDescent="0.25">
      <c r="V233">
        <v>611</v>
      </c>
      <c r="W233">
        <f>LED!H233</f>
        <v>3.7620328867410954E-5</v>
      </c>
      <c r="X233">
        <f>T$2*s!G233</f>
        <v>2.2453650456942576E-2</v>
      </c>
      <c r="Y233">
        <f>U$2*l!G233</f>
        <v>0.19970610197972163</v>
      </c>
      <c r="Z233">
        <f t="shared" si="3"/>
        <v>0.22219737276553161</v>
      </c>
    </row>
    <row r="234" spans="22:26" x14ac:dyDescent="0.25">
      <c r="V234">
        <v>612</v>
      </c>
      <c r="W234">
        <f>LED!H234</f>
        <v>3.5191487118550218E-5</v>
      </c>
      <c r="X234">
        <f>T$2*s!G234</f>
        <v>2.1472229732790612E-2</v>
      </c>
      <c r="Y234">
        <f>U$2*l!G234</f>
        <v>0.19859024100638023</v>
      </c>
      <c r="Z234">
        <f t="shared" si="3"/>
        <v>0.2200976622262894</v>
      </c>
    </row>
    <row r="235" spans="22:26" x14ac:dyDescent="0.25">
      <c r="V235">
        <v>613</v>
      </c>
      <c r="W235">
        <f>LED!H235</f>
        <v>3.2919456126495997E-5</v>
      </c>
      <c r="X235">
        <f>T$2*s!G235</f>
        <v>2.0528719593340097E-2</v>
      </c>
      <c r="Y235">
        <f>U$2*l!G235</f>
        <v>0.19742525632936767</v>
      </c>
      <c r="Z235">
        <f t="shared" si="3"/>
        <v>0.21798689537883426</v>
      </c>
    </row>
    <row r="236" spans="22:26" x14ac:dyDescent="0.25">
      <c r="V236">
        <v>614</v>
      </c>
      <c r="W236">
        <f>LED!H236</f>
        <v>3.0794111883184822E-5</v>
      </c>
      <c r="X236">
        <f>T$2*s!G236</f>
        <v>1.9621962503402791E-2</v>
      </c>
      <c r="Y236">
        <f>U$2*l!G236</f>
        <v>0.19621263857823218</v>
      </c>
      <c r="Z236">
        <f t="shared" si="3"/>
        <v>0.21586539519351816</v>
      </c>
    </row>
    <row r="237" spans="22:26" x14ac:dyDescent="0.25">
      <c r="V237">
        <v>615</v>
      </c>
      <c r="W237">
        <f>LED!H237</f>
        <v>2.880598400624426E-5</v>
      </c>
      <c r="X237">
        <f>T$2*s!G237</f>
        <v>1.8750817151952912E-2</v>
      </c>
      <c r="Y237">
        <f>U$2*l!G237</f>
        <v>0.19495389360706905</v>
      </c>
      <c r="Z237">
        <f t="shared" si="3"/>
        <v>0.21373351674302821</v>
      </c>
    </row>
    <row r="238" spans="22:26" x14ac:dyDescent="0.25">
      <c r="V238">
        <v>616</v>
      </c>
      <c r="W238">
        <f>LED!H238</f>
        <v>2.6946213539644357E-5</v>
      </c>
      <c r="X238">
        <f>T$2*s!G238</f>
        <v>1.7914159562947254E-2</v>
      </c>
      <c r="Y238">
        <f>U$2*l!G238</f>
        <v>0.19365054015447919</v>
      </c>
      <c r="Z238">
        <f t="shared" si="3"/>
        <v>0.21159164593096608</v>
      </c>
    </row>
    <row r="239" spans="22:26" x14ac:dyDescent="0.25">
      <c r="V239">
        <v>617</v>
      </c>
      <c r="W239">
        <f>LED!H239</f>
        <v>2.5206513478821527E-5</v>
      </c>
      <c r="X239">
        <f>T$2*s!G239</f>
        <v>1.7110884090816032E-2</v>
      </c>
      <c r="Y239">
        <f>U$2*l!G239</f>
        <v>0.19230410755228164</v>
      </c>
      <c r="Z239">
        <f t="shared" si="3"/>
        <v>0.2094401981565765</v>
      </c>
    </row>
    <row r="240" spans="22:26" x14ac:dyDescent="0.25">
      <c r="V240">
        <v>618</v>
      </c>
      <c r="W240">
        <f>LED!H240</f>
        <v>2.3579131844376998E-5</v>
      </c>
      <c r="X240">
        <f>T$2*s!G240</f>
        <v>1.6339904306053511E-2</v>
      </c>
      <c r="Y240">
        <f>U$2*l!G240</f>
        <v>0.19091613348591305</v>
      </c>
      <c r="Z240">
        <f t="shared" si="3"/>
        <v>0.20727961692381094</v>
      </c>
    </row>
    <row r="241" spans="22:26" x14ac:dyDescent="0.25">
      <c r="V241">
        <v>619</v>
      </c>
      <c r="W241">
        <f>LED!H241</f>
        <v>2.2056817139809624E-5</v>
      </c>
      <c r="X241">
        <f>T$2*s!G241</f>
        <v>1.5600153776293068E-2</v>
      </c>
      <c r="Y241">
        <f>U$2*l!G241</f>
        <v>0.18948816180920539</v>
      </c>
      <c r="Z241">
        <f t="shared" si="3"/>
        <v>0.20511037240263827</v>
      </c>
    </row>
    <row r="242" spans="22:26" x14ac:dyDescent="0.25">
      <c r="V242">
        <v>620</v>
      </c>
      <c r="W242">
        <f>LED!H242</f>
        <v>2.0632786039364584E-5</v>
      </c>
      <c r="X242">
        <f>T$2*s!G242</f>
        <v>1.4890586748189103E-2</v>
      </c>
      <c r="Y242">
        <f>U$2*l!G242</f>
        <v>0.18802174041600125</v>
      </c>
      <c r="Z242">
        <f t="shared" si="3"/>
        <v>0.20293295995022972</v>
      </c>
    </row>
    <row r="243" spans="22:26" x14ac:dyDescent="0.25">
      <c r="V243">
        <v>621</v>
      </c>
      <c r="W243">
        <f>LED!H243</f>
        <v>1.9300693162017705E-5</v>
      </c>
      <c r="X243">
        <f>T$2*s!G243</f>
        <v>1.4210178735350751E-2</v>
      </c>
      <c r="Y243">
        <f>U$2*l!G243</f>
        <v>0.18651841917083056</v>
      </c>
      <c r="Z243">
        <f t="shared" si="3"/>
        <v>0.20074789859934333</v>
      </c>
    </row>
    <row r="244" spans="22:26" x14ac:dyDescent="0.25">
      <c r="V244">
        <v>622</v>
      </c>
      <c r="W244">
        <f>LED!H244</f>
        <v>1.8054602796909976E-5</v>
      </c>
      <c r="X244">
        <f>T$2*s!G244</f>
        <v>1.3557927017481305E-2</v>
      </c>
      <c r="Y244">
        <f>U$2*l!G244</f>
        <v>0.1849797479006465</v>
      </c>
      <c r="Z244">
        <f t="shared" si="3"/>
        <v>0.19855572952092471</v>
      </c>
    </row>
    <row r="245" spans="22:26" x14ac:dyDescent="0.25">
      <c r="V245">
        <v>623</v>
      </c>
      <c r="W245">
        <f>LED!H245</f>
        <v>1.6888962454243403E-5</v>
      </c>
      <c r="X245">
        <f>T$2*s!G245</f>
        <v>1.2932851055773237E-2</v>
      </c>
      <c r="Y245">
        <f>U$2*l!G245</f>
        <v>0.1834072744493945</v>
      </c>
      <c r="Z245">
        <f t="shared" si="3"/>
        <v>0.19635701446762199</v>
      </c>
    </row>
    <row r="246" spans="22:26" x14ac:dyDescent="0.25">
      <c r="V246">
        <v>624</v>
      </c>
      <c r="W246">
        <f>LED!H246</f>
        <v>1.5798578123782445E-5</v>
      </c>
      <c r="X246">
        <f>T$2*s!G246</f>
        <v>1.2333992829495051E-2</v>
      </c>
      <c r="Y246">
        <f>U$2*l!G246</f>
        <v>0.18180254279697025</v>
      </c>
      <c r="Z246">
        <f t="shared" si="3"/>
        <v>0.19415233420458908</v>
      </c>
    </row>
    <row r="247" spans="22:26" x14ac:dyDescent="0.25">
      <c r="V247">
        <v>625</v>
      </c>
      <c r="W247">
        <f>LED!H247</f>
        <v>1.4778591130714797E-5</v>
      </c>
      <c r="X247">
        <f>T$2*s!G247</f>
        <v>1.1760417098581846E-2</v>
      </c>
      <c r="Y247">
        <f>U$2*l!G247</f>
        <v>0.18016709124390953</v>
      </c>
      <c r="Z247">
        <f t="shared" si="3"/>
        <v>0.19194228693362209</v>
      </c>
    </row>
    <row r="248" spans="22:26" x14ac:dyDescent="0.25">
      <c r="V248">
        <v>626</v>
      </c>
      <c r="W248">
        <f>LED!H248</f>
        <v>1.382445648574304E-5</v>
      </c>
      <c r="X248">
        <f>T$2*s!G248</f>
        <v>1.1211211596910244E-2</v>
      </c>
      <c r="Y248">
        <f>U$2*l!G248</f>
        <v>0.17850245066294637</v>
      </c>
      <c r="Z248">
        <f t="shared" si="3"/>
        <v>0.18972748671634235</v>
      </c>
    </row>
    <row r="249" spans="22:26" x14ac:dyDescent="0.25">
      <c r="V249">
        <v>627</v>
      </c>
      <c r="W249">
        <f>LED!H249</f>
        <v>1.2931922632936335E-5</v>
      </c>
      <c r="X249">
        <f>T$2*s!G249</f>
        <v>1.0685487160799778E-2</v>
      </c>
      <c r="Y249">
        <f>U$2*l!G249</f>
        <v>0.17681014281837631</v>
      </c>
      <c r="Z249">
        <f t="shared" si="3"/>
        <v>0.18750856190180903</v>
      </c>
    </row>
    <row r="250" spans="22:26" x14ac:dyDescent="0.25">
      <c r="V250">
        <v>628</v>
      </c>
      <c r="W250">
        <f>LED!H250</f>
        <v>1.2097012505100479E-5</v>
      </c>
      <c r="X250">
        <f>T$2*s!G250</f>
        <v>1.0182377797138594E-2</v>
      </c>
      <c r="Y250">
        <f>U$2*l!G250</f>
        <v>0.17509167875396683</v>
      </c>
      <c r="Z250">
        <f t="shared" si="3"/>
        <v>0.18528615356361053</v>
      </c>
    </row>
    <row r="251" spans="22:26" x14ac:dyDescent="0.25">
      <c r="V251">
        <v>629</v>
      </c>
      <c r="W251">
        <f>LED!H251</f>
        <v>1.1316005802250107E-5</v>
      </c>
      <c r="X251">
        <f>T$2*s!G251</f>
        <v>9.7010406953829485E-3</v>
      </c>
      <c r="Y251">
        <f>U$2*l!G251</f>
        <v>0.17334855724997003</v>
      </c>
      <c r="Z251">
        <f t="shared" si="3"/>
        <v>0.18306091395115523</v>
      </c>
    </row>
    <row r="252" spans="22:26" x14ac:dyDescent="0.25">
      <c r="V252">
        <v>630</v>
      </c>
      <c r="W252">
        <f>LED!H252</f>
        <v>1.0585422414217365E-5</v>
      </c>
      <c r="X252">
        <f>T$2*s!G252</f>
        <v>9.2406561875280607E-3</v>
      </c>
      <c r="Y252">
        <f>U$2*l!G252</f>
        <v>0.17158226334961468</v>
      </c>
      <c r="Z252">
        <f t="shared" si="3"/>
        <v>0.18083350495955697</v>
      </c>
    </row>
    <row r="253" spans="22:26" x14ac:dyDescent="0.25">
      <c r="V253">
        <v>631</v>
      </c>
      <c r="W253">
        <f>LED!H253</f>
        <v>9.902006913529046E-6</v>
      </c>
      <c r="X253">
        <f>T$2*s!G253</f>
        <v>8.8004276599928429E-3</v>
      </c>
      <c r="Y253">
        <f>U$2*l!G253</f>
        <v>0.16979426695527922</v>
      </c>
      <c r="Z253">
        <f t="shared" si="3"/>
        <v>0.17860459662218559</v>
      </c>
    </row>
    <row r="254" spans="22:26" x14ac:dyDescent="0.25">
      <c r="V254">
        <v>632</v>
      </c>
      <c r="W254">
        <f>LED!H254</f>
        <v>9.262714049454051E-6</v>
      </c>
      <c r="X254">
        <f>T$2*s!G254</f>
        <v>8.3795814212051876E-3</v>
      </c>
      <c r="Y254">
        <f>U$2*l!G254</f>
        <v>0.16798602149438532</v>
      </c>
      <c r="Z254">
        <f t="shared" si="3"/>
        <v>0.17637486562963997</v>
      </c>
    </row>
    <row r="255" spans="22:26" x14ac:dyDescent="0.25">
      <c r="V255">
        <v>633</v>
      </c>
      <c r="W255">
        <f>LED!H255</f>
        <v>8.6646951785832697E-6</v>
      </c>
      <c r="X255">
        <f>T$2*s!G255</f>
        <v>7.9773665285170492E-3</v>
      </c>
      <c r="Y255">
        <f>U$2*l!G255</f>
        <v>0.1661589626548918</v>
      </c>
      <c r="Z255">
        <f t="shared" si="3"/>
        <v>0.17414499387858742</v>
      </c>
    </row>
    <row r="256" spans="22:26" x14ac:dyDescent="0.25">
      <c r="V256">
        <v>634</v>
      </c>
      <c r="W256">
        <f>LED!H256</f>
        <v>8.1052855714777634E-6</v>
      </c>
      <c r="X256">
        <f>T$2*s!G256</f>
        <v>7.5930545779213775E-3</v>
      </c>
      <c r="Y256">
        <f>U$2*l!G256</f>
        <v>0.16431450719011928</v>
      </c>
      <c r="Z256">
        <f t="shared" si="3"/>
        <v>0.17191566705361214</v>
      </c>
    </row>
    <row r="257" spans="22:26" x14ac:dyDescent="0.25">
      <c r="V257">
        <v>635</v>
      </c>
      <c r="W257">
        <f>LED!H257</f>
        <v>7.5819925388243412E-6</v>
      </c>
      <c r="X257">
        <f>T$2*s!G257</f>
        <v>7.2259394598858636E-3</v>
      </c>
      <c r="Y257">
        <f>U$2*l!G257</f>
        <v>0.16245405179249522</v>
      </c>
      <c r="Z257">
        <f t="shared" si="3"/>
        <v>0.1696875732449199</v>
      </c>
    </row>
    <row r="258" spans="22:26" x14ac:dyDescent="0.25">
      <c r="V258">
        <v>636</v>
      </c>
      <c r="W258">
        <f>LED!H258</f>
        <v>7.0924843241898249E-6</v>
      </c>
      <c r="X258">
        <f>T$2*s!G258</f>
        <v>6.8753370844629944E-3</v>
      </c>
      <c r="Y258">
        <f>U$2*l!G258</f>
        <v>0.16057897203567145</v>
      </c>
      <c r="Z258">
        <f t="shared" si="3"/>
        <v>0.16746140160445863</v>
      </c>
    </row>
    <row r="259" spans="22:26" x14ac:dyDescent="0.25">
      <c r="V259">
        <v>637</v>
      </c>
      <c r="W259">
        <f>LED!H259</f>
        <v>6.6345797138806445E-6</v>
      </c>
      <c r="X259">
        <f>T$2*s!G259</f>
        <v>6.5405850786815576E-3</v>
      </c>
      <c r="Y259">
        <f>U$2*l!G259</f>
        <v>0.15869062138434292</v>
      </c>
      <c r="Z259">
        <f t="shared" ref="Z259:Z322" si="4">W259+X259+Y259</f>
        <v>0.16523784104273836</v>
      </c>
    </row>
    <row r="260" spans="22:26" x14ac:dyDescent="0.25">
      <c r="V260">
        <v>638</v>
      </c>
      <c r="W260">
        <f>LED!H260</f>
        <v>6.2062383176101898E-6</v>
      </c>
      <c r="X260">
        <f>T$2*s!G260</f>
        <v>6.2210424590729181E-3</v>
      </c>
      <c r="Y260">
        <f>U$2*l!G260</f>
        <v>0.15679033027097447</v>
      </c>
      <c r="Z260">
        <f t="shared" si="4"/>
        <v>0.163017578968365</v>
      </c>
    </row>
    <row r="261" spans="22:26" x14ac:dyDescent="0.25">
      <c r="V261">
        <v>639</v>
      </c>
      <c r="W261">
        <f>LED!H261</f>
        <v>5.8055514766652407E-6</v>
      </c>
      <c r="X261">
        <f>T$2*s!G261</f>
        <v>5.9160892820356989E-3</v>
      </c>
      <c r="Y261">
        <f>U$2*l!G261</f>
        <v>0.15487940523853236</v>
      </c>
      <c r="Z261">
        <f t="shared" si="4"/>
        <v>0.16080130007204471</v>
      </c>
    </row>
    <row r="262" spans="22:26" x14ac:dyDescent="0.25">
      <c r="V262">
        <v>640</v>
      </c>
      <c r="W262">
        <f>LED!H262</f>
        <v>5.4307337590588007E-6</v>
      </c>
      <c r="X262">
        <f>T$2*s!G262</f>
        <v>5.6251262745961655E-3</v>
      </c>
      <c r="Y262">
        <f>U$2*l!G262</f>
        <v>0.15295912814821311</v>
      </c>
      <c r="Z262">
        <f t="shared" si="4"/>
        <v>0.15858968515656832</v>
      </c>
    </row>
    <row r="263" spans="22:26" x14ac:dyDescent="0.25">
      <c r="V263">
        <v>641</v>
      </c>
      <c r="W263">
        <f>LED!H263</f>
        <v>5.0801150037725434E-6</v>
      </c>
      <c r="X263">
        <f>T$2*s!G263</f>
        <v>5.347574447978262E-3</v>
      </c>
      <c r="Y263">
        <f>U$2*l!G263</f>
        <v>0.15103075545106592</v>
      </c>
      <c r="Z263">
        <f t="shared" si="4"/>
        <v>0.15638341001404796</v>
      </c>
    </row>
    <row r="264" spans="22:26" x14ac:dyDescent="0.25">
      <c r="V264">
        <v>642</v>
      </c>
      <c r="W264">
        <f>LED!H264</f>
        <v>4.7521328786384035E-6</v>
      </c>
      <c r="X264">
        <f>T$2*s!G264</f>
        <v>5.0828746962573602E-3</v>
      </c>
      <c r="Y264">
        <f>U$2*l!G264</f>
        <v>0.1490955175223149</v>
      </c>
      <c r="Z264">
        <f t="shared" si="4"/>
        <v>0.15418314435145089</v>
      </c>
    </row>
    <row r="265" spans="22:26" x14ac:dyDescent="0.25">
      <c r="V265">
        <v>643</v>
      </c>
      <c r="W265">
        <f>LED!H265</f>
        <v>4.4453259186979008E-6</v>
      </c>
      <c r="X265">
        <f>T$2*s!G265</f>
        <v>4.8304873822361616E-3</v>
      </c>
      <c r="Y265">
        <f>U$2*l!G265</f>
        <v>0.14715461805710703</v>
      </c>
      <c r="Z265">
        <f t="shared" si="4"/>
        <v>0.15198955076526188</v>
      </c>
    </row>
    <row r="266" spans="22:26" x14ac:dyDescent="0.25">
      <c r="V266">
        <v>644</v>
      </c>
      <c r="W266">
        <f>LED!H266</f>
        <v>4.1583270140184488E-6</v>
      </c>
      <c r="X266">
        <f>T$2*s!G266</f>
        <v>4.5898919125486951E-3</v>
      </c>
      <c r="Y266">
        <f>U$2*l!G266</f>
        <v>0.145209233526336</v>
      </c>
      <c r="Z266">
        <f t="shared" si="4"/>
        <v>0.14980328376589871</v>
      </c>
    </row>
    <row r="267" spans="22:26" x14ac:dyDescent="0.25">
      <c r="V267">
        <v>645</v>
      </c>
      <c r="W267">
        <f>LED!H267</f>
        <v>3.8898573179490444E-6</v>
      </c>
      <c r="X267">
        <f>T$2*s!G267</f>
        <v>4.3605863038710798E-3</v>
      </c>
      <c r="Y267">
        <f>U$2*l!G267</f>
        <v>0.14326051269112372</v>
      </c>
      <c r="Z267">
        <f t="shared" si="4"/>
        <v>0.14762498885231276</v>
      </c>
    </row>
    <row r="268" spans="22:26" x14ac:dyDescent="0.25">
      <c r="V268">
        <v>646</v>
      </c>
      <c r="W268">
        <f>LED!H268</f>
        <v>3.6387205486707734E-6</v>
      </c>
      <c r="X268">
        <f>T$2*s!G268</f>
        <v>4.1420867419937942E-3</v>
      </c>
      <c r="Y268">
        <f>U$2*l!G268</f>
        <v>0.1413095761744825</v>
      </c>
      <c r="Z268">
        <f t="shared" si="4"/>
        <v>0.14545530163702497</v>
      </c>
    </row>
    <row r="269" spans="22:26" x14ac:dyDescent="0.25">
      <c r="V269">
        <v>647</v>
      </c>
      <c r="W269">
        <f>LED!H269</f>
        <v>3.4037976586503677E-6</v>
      </c>
      <c r="X269">
        <f>T$2*s!G269</f>
        <v>3.9339271353911638E-3</v>
      </c>
      <c r="Y269">
        <f>U$2*l!G269</f>
        <v>0.13935751608862323</v>
      </c>
      <c r="Z269">
        <f t="shared" si="4"/>
        <v>0.14329484702167306</v>
      </c>
    </row>
    <row r="270" spans="22:26" x14ac:dyDescent="0.25">
      <c r="V270">
        <v>648</v>
      </c>
      <c r="W270">
        <f>LED!H270</f>
        <v>3.1840418482441688E-6</v>
      </c>
      <c r="X270">
        <f>T$2*s!G270</f>
        <v>3.7356586648091602E-3</v>
      </c>
      <c r="Y270">
        <f>U$2*l!G270</f>
        <v>0.13740539571632948</v>
      </c>
      <c r="Z270">
        <f t="shared" si="4"/>
        <v>0.14114423842298687</v>
      </c>
    </row>
    <row r="271" spans="22:26" x14ac:dyDescent="0.25">
      <c r="V271">
        <v>649</v>
      </c>
      <c r="W271">
        <f>LED!H271</f>
        <v>2.9784739012335965E-6</v>
      </c>
      <c r="X271">
        <f>T$2*s!G271</f>
        <v>3.5468493302823955E-3</v>
      </c>
      <c r="Y271">
        <f>U$2*l!G271</f>
        <v>0.13545424924477417</v>
      </c>
      <c r="Z271">
        <f t="shared" si="4"/>
        <v>0.13900407704895781</v>
      </c>
    </row>
    <row r="272" spans="22:26" x14ac:dyDescent="0.25">
      <c r="V272">
        <v>650</v>
      </c>
      <c r="W272">
        <f>LED!H272</f>
        <v>2.7861778215075087E-6</v>
      </c>
      <c r="X272">
        <f>T$2*s!G272</f>
        <v>3.367083496885432E-3</v>
      </c>
      <c r="Y272">
        <f>U$2*l!G272</f>
        <v>0.13350508155011995</v>
      </c>
      <c r="Z272">
        <f t="shared" si="4"/>
        <v>0.13687495122482687</v>
      </c>
    </row>
    <row r="273" spans="22:26" x14ac:dyDescent="0.25">
      <c r="V273">
        <v>651</v>
      </c>
      <c r="W273">
        <f>LED!H273</f>
        <v>2.6062967514488526E-6</v>
      </c>
      <c r="X273">
        <f>T$2*s!G273</f>
        <v>3.1959614404227783E-3</v>
      </c>
      <c r="Y273">
        <f>U$2*l!G273</f>
        <v>0.1315588680312135</v>
      </c>
      <c r="Z273">
        <f t="shared" si="4"/>
        <v>0.13475743576838772</v>
      </c>
    </row>
    <row r="274" spans="22:26" x14ac:dyDescent="0.25">
      <c r="V274">
        <v>652</v>
      </c>
      <c r="W274">
        <f>LED!H274</f>
        <v>2.4380291538382513E-6</v>
      </c>
      <c r="X274">
        <f>T$2*s!G274</f>
        <v>3.0330988941648573E-3</v>
      </c>
      <c r="Y274">
        <f>U$2*l!G274</f>
        <v>0.12961655449066059</v>
      </c>
      <c r="Z274">
        <f t="shared" si="4"/>
        <v>0.1326520914139793</v>
      </c>
    </row>
    <row r="275" spans="22:26" x14ac:dyDescent="0.25">
      <c r="V275">
        <v>653</v>
      </c>
      <c r="W275">
        <f>LED!H275</f>
        <v>2.2806252402612905E-6</v>
      </c>
      <c r="X275">
        <f>T$2*s!G275</f>
        <v>2.8781265976457124E-3</v>
      </c>
      <c r="Y275">
        <f>U$2*l!G275</f>
        <v>0.12767905706154792</v>
      </c>
      <c r="Z275">
        <f t="shared" si="4"/>
        <v>0.13055946428443388</v>
      </c>
    </row>
    <row r="276" spans="22:26" x14ac:dyDescent="0.25">
      <c r="V276">
        <v>654</v>
      </c>
      <c r="W276">
        <f>LED!H276</f>
        <v>2.1333836301048355E-6</v>
      </c>
      <c r="X276">
        <f>T$2*s!G276</f>
        <v>2.7306898484501744E-3</v>
      </c>
      <c r="Y276">
        <f>U$2*l!G276</f>
        <v>0.12574726217806453</v>
      </c>
      <c r="Z276">
        <f t="shared" si="4"/>
        <v>0.1284800854101448</v>
      </c>
    </row>
    <row r="277" spans="22:26" x14ac:dyDescent="0.25">
      <c r="V277">
        <v>655</v>
      </c>
      <c r="W277">
        <f>LED!H277</f>
        <v>1.9956482252550326E-6</v>
      </c>
      <c r="X277">
        <f>T$2*s!G277</f>
        <v>2.5904480578350306E-3</v>
      </c>
      <c r="Y277">
        <f>U$2*l!G277</f>
        <v>0.12382202658826526</v>
      </c>
      <c r="Z277">
        <f t="shared" si="4"/>
        <v>0.12641447029432554</v>
      </c>
    </row>
    <row r="278" spans="22:26" x14ac:dyDescent="0.25">
      <c r="V278">
        <v>656</v>
      </c>
      <c r="W278">
        <f>LED!H278</f>
        <v>1.8668052865709211E-6</v>
      </c>
      <c r="X278">
        <f>T$2*s!G278</f>
        <v>2.4570743109498866E-3</v>
      </c>
      <c r="Y278">
        <f>U$2*l!G278</f>
        <v>0.12190417740721446</v>
      </c>
      <c r="Z278">
        <f t="shared" si="4"/>
        <v>0.12436311852345092</v>
      </c>
    </row>
    <row r="279" spans="22:26" x14ac:dyDescent="0.25">
      <c r="V279">
        <v>657</v>
      </c>
      <c r="W279">
        <f>LED!H279</f>
        <v>1.746280699106567E-6</v>
      </c>
      <c r="X279">
        <f>T$2*s!G279</f>
        <v>2.3302549323485008E-3</v>
      </c>
      <c r="Y279">
        <f>U$2*l!G279</f>
        <v>0.11999451220874706</v>
      </c>
      <c r="Z279">
        <f t="shared" si="4"/>
        <v>0.12232651342179467</v>
      </c>
    </row>
    <row r="280" spans="22:26" x14ac:dyDescent="0.25">
      <c r="V280">
        <v>658</v>
      </c>
      <c r="W280">
        <f>LED!H280</f>
        <v>1.6335374138958273E-6</v>
      </c>
      <c r="X280">
        <f>T$2*s!G280</f>
        <v>2.2096890574107393E-3</v>
      </c>
      <c r="Y280">
        <f>U$2*l!G280</f>
        <v>0.11809379915408845</v>
      </c>
      <c r="Z280">
        <f t="shared" si="4"/>
        <v>0.12030512174891309</v>
      </c>
    </row>
    <row r="281" spans="22:26" x14ac:dyDescent="0.25">
      <c r="V281">
        <v>659</v>
      </c>
      <c r="W281">
        <f>LED!H281</f>
        <v>1.5280730549004482E-6</v>
      </c>
      <c r="X281">
        <f>T$2*s!G281</f>
        <v>2.0950882102286719E-3</v>
      </c>
      <c r="Y281">
        <f>U$2*l!G281</f>
        <v>0.11620277715558118</v>
      </c>
      <c r="Z281">
        <f t="shared" si="4"/>
        <v>0.11829939343886475</v>
      </c>
    </row>
    <row r="282" spans="22:26" x14ac:dyDescent="0.25">
      <c r="V282">
        <v>660</v>
      </c>
      <c r="W282">
        <f>LED!H282</f>
        <v>1.4294176804582808E-6</v>
      </c>
      <c r="X282">
        <f>T$2*s!G282</f>
        <v>1.9861758884475358E-3</v>
      </c>
      <c r="Y282">
        <f>U$2*l!G282</f>
        <v>0.11432215607377823</v>
      </c>
      <c r="Z282">
        <f t="shared" si="4"/>
        <v>0.11630976137990622</v>
      </c>
    </row>
    <row r="283" spans="22:26" x14ac:dyDescent="0.25">
      <c r="V283">
        <v>661</v>
      </c>
      <c r="W283">
        <f>LED!H283</f>
        <v>1.3371316892567325E-6</v>
      </c>
      <c r="X283">
        <f>T$2*s!G283</f>
        <v>1.8826871554932911E-3</v>
      </c>
      <c r="Y283">
        <f>U$2*l!G283</f>
        <v>0.11245261694617729</v>
      </c>
      <c r="Z283">
        <f t="shared" si="4"/>
        <v>0.11433664123335985</v>
      </c>
    </row>
    <row r="284" spans="22:26" x14ac:dyDescent="0.25">
      <c r="V284">
        <v>662</v>
      </c>
      <c r="W284">
        <f>LED!H284</f>
        <v>1.2508038615006802E-6</v>
      </c>
      <c r="X284">
        <f>T$2*s!G284</f>
        <v>1.7843682405631904E-3</v>
      </c>
      <c r="Y284">
        <f>U$2*l!G284</f>
        <v>0.11059481224588787</v>
      </c>
      <c r="Z284">
        <f t="shared" si="4"/>
        <v>0.11238043129031255</v>
      </c>
    </row>
    <row r="285" spans="22:26" x14ac:dyDescent="0.25">
      <c r="V285">
        <v>663</v>
      </c>
      <c r="W285">
        <f>LED!H285</f>
        <v>1.1700495265463887E-6</v>
      </c>
      <c r="X285">
        <f>T$2*s!G285</f>
        <v>1.6909761467038651E-3</v>
      </c>
      <c r="Y285">
        <f>U$2*l!G285</f>
        <v>0.10874936616854412</v>
      </c>
      <c r="Z285">
        <f t="shared" si="4"/>
        <v>0.11044151236477454</v>
      </c>
    </row>
    <row r="286" spans="22:26" x14ac:dyDescent="0.25">
      <c r="V286">
        <v>664</v>
      </c>
      <c r="W286">
        <f>LED!H286</f>
        <v>1.0945088488365539E-6</v>
      </c>
      <c r="X286">
        <f>T$2*s!G286</f>
        <v>1.6022782672531993E-3</v>
      </c>
      <c r="Y286">
        <f>U$2*l!G286</f>
        <v>0.10691687494579986</v>
      </c>
      <c r="Z286">
        <f t="shared" si="4"/>
        <v>0.1085202477219019</v>
      </c>
    </row>
    <row r="287" spans="22:26" x14ac:dyDescent="0.25">
      <c r="V287">
        <v>665</v>
      </c>
      <c r="W287">
        <f>LED!H287</f>
        <v>1.0238452244987304E-6</v>
      </c>
      <c r="X287">
        <f>T$2*s!G287</f>
        <v>1.518052010876843E-3</v>
      </c>
      <c r="Y287">
        <f>U$2*l!G287</f>
        <v>0.10509790718376796</v>
      </c>
      <c r="Z287">
        <f t="shared" si="4"/>
        <v>0.1066169830398693</v>
      </c>
    </row>
    <row r="288" spans="22:26" x14ac:dyDescent="0.25">
      <c r="V288">
        <v>666</v>
      </c>
      <c r="W288">
        <f>LED!H288</f>
        <v>9.5774378146246946E-7</v>
      </c>
      <c r="X288">
        <f>T$2*s!G288</f>
        <v>1.4380844353885083E-3</v>
      </c>
      <c r="Y288">
        <f>U$2*l!G288</f>
        <v>0.10329300422479576</v>
      </c>
      <c r="Z288">
        <f t="shared" si="4"/>
        <v>0.10473204640396573</v>
      </c>
    </row>
    <row r="289" spans="22:26" x14ac:dyDescent="0.25">
      <c r="V289">
        <v>667</v>
      </c>
      <c r="W289">
        <f>LED!H289</f>
        <v>8.9590997641183806E-7</v>
      </c>
      <c r="X289">
        <f>T$2*s!G289</f>
        <v>1.3621718905038754E-3</v>
      </c>
      <c r="Y289">
        <f>U$2*l!G289</f>
        <v>0.10150268053099724</v>
      </c>
      <c r="Z289">
        <f t="shared" si="4"/>
        <v>0.10286574833147753</v>
      </c>
    </row>
    <row r="290" spans="22:26" x14ac:dyDescent="0.25">
      <c r="V290">
        <v>668</v>
      </c>
      <c r="W290">
        <f>LED!H290</f>
        <v>8.3806828232140485E-7</v>
      </c>
      <c r="X290">
        <f>T$2*s!G290</f>
        <v>1.2901196696420451E-3</v>
      </c>
      <c r="Y290">
        <f>U$2*l!G290</f>
        <v>9.9727424087997008E-2</v>
      </c>
      <c r="Z290">
        <f t="shared" si="4"/>
        <v>0.10101838182592138</v>
      </c>
    </row>
    <row r="291" spans="22:26" x14ac:dyDescent="0.25">
      <c r="V291">
        <v>669</v>
      </c>
      <c r="W291">
        <f>LED!H291</f>
        <v>7.83960960727472E-7</v>
      </c>
      <c r="X291">
        <f>T$2*s!G291</f>
        <v>1.2217416708549405E-3</v>
      </c>
      <c r="Y291">
        <f>U$2*l!G291</f>
        <v>9.796769682737419E-2</v>
      </c>
      <c r="Z291">
        <f t="shared" si="4"/>
        <v>9.9190222459189861E-2</v>
      </c>
    </row>
    <row r="292" spans="22:26" x14ac:dyDescent="0.25">
      <c r="V292">
        <v>670</v>
      </c>
      <c r="W292">
        <f>LED!H292</f>
        <v>7.333469132638522E-7</v>
      </c>
      <c r="X292">
        <f>T$2*s!G292</f>
        <v>1.1568600669343266E-3</v>
      </c>
      <c r="Y292">
        <f>U$2*l!G292</f>
        <v>9.6223935066330452E-2</v>
      </c>
      <c r="Z292">
        <f t="shared" si="4"/>
        <v>9.7381528480178045E-2</v>
      </c>
    </row>
    <row r="293" spans="22:26" x14ac:dyDescent="0.25">
      <c r="V293">
        <v>671</v>
      </c>
      <c r="W293">
        <f>LED!H293</f>
        <v>6.8600060734475052E-7</v>
      </c>
      <c r="X293">
        <f>T$2*s!G293</f>
        <v>1.0953049847178102E-3</v>
      </c>
      <c r="Y293">
        <f>U$2*l!G293</f>
        <v>9.4496549963144744E-2</v>
      </c>
      <c r="Z293">
        <f t="shared" si="4"/>
        <v>9.5592540948469903E-2</v>
      </c>
    </row>
    <row r="294" spans="22:26" x14ac:dyDescent="0.25">
      <c r="V294">
        <v>672</v>
      </c>
      <c r="W294">
        <f>LED!H294</f>
        <v>6.4171107120764384E-7</v>
      </c>
      <c r="X294">
        <f>T$2*s!G294</f>
        <v>1.0369141935893218E-3</v>
      </c>
      <c r="Y294">
        <f>U$2*l!G294</f>
        <v>9.2785927987014044E-2</v>
      </c>
      <c r="Z294">
        <f t="shared" si="4"/>
        <v>9.3823483891674567E-2</v>
      </c>
    </row>
    <row r="295" spans="22:26" x14ac:dyDescent="0.25">
      <c r="V295">
        <v>673</v>
      </c>
      <c r="W295">
        <f>LED!H295</f>
        <v>6.0028095383815799E-7</v>
      </c>
      <c r="X295">
        <f>T$2*s!G295</f>
        <v>9.8153280314574459E-4</v>
      </c>
      <c r="Y295">
        <f>U$2*l!G295</f>
        <v>9.1092431400920756E-2</v>
      </c>
      <c r="Z295">
        <f t="shared" si="4"/>
        <v>9.2074564485020341E-2</v>
      </c>
    </row>
    <row r="296" spans="22:26" x14ac:dyDescent="0.25">
      <c r="V296">
        <v>674</v>
      </c>
      <c r="W296">
        <f>LED!H296</f>
        <v>5.6152564558801493E-7</v>
      </c>
      <c r="X296">
        <f>T$2*s!G296</f>
        <v>9.2901296997999064E-4</v>
      </c>
      <c r="Y296">
        <f>U$2*l!G296</f>
        <v>8.9416398756207313E-2</v>
      </c>
      <c r="Z296">
        <f t="shared" si="4"/>
        <v>9.0345973251832898E-2</v>
      </c>
    </row>
    <row r="297" spans="22:26" x14ac:dyDescent="0.25">
      <c r="V297">
        <v>675</v>
      </c>
      <c r="W297">
        <f>LED!H297</f>
        <v>5.2527245556761076E-7</v>
      </c>
      <c r="X297">
        <f>T$2*s!G297</f>
        <v>8.7921361351108547E-4</v>
      </c>
      <c r="Y297">
        <f>U$2*l!G297</f>
        <v>8.7758145397578716E-2</v>
      </c>
      <c r="Z297">
        <f t="shared" si="4"/>
        <v>8.8637884283545368E-2</v>
      </c>
    </row>
    <row r="298" spans="22:26" x14ac:dyDescent="0.25">
      <c r="V298">
        <v>676</v>
      </c>
      <c r="W298">
        <f>LED!H298</f>
        <v>4.9135984214772729E-7</v>
      </c>
      <c r="X298">
        <f>T$2*s!G298</f>
        <v>8.320001407742403E-4</v>
      </c>
      <c r="Y298">
        <f>U$2*l!G298</f>
        <v>8.6117963977297915E-2</v>
      </c>
      <c r="Z298">
        <f t="shared" si="4"/>
        <v>8.6950455477914301E-2</v>
      </c>
    </row>
    <row r="299" spans="22:26" x14ac:dyDescent="0.25">
      <c r="V299">
        <v>677</v>
      </c>
      <c r="W299">
        <f>LED!H299</f>
        <v>4.596366931415513E-7</v>
      </c>
      <c r="X299">
        <f>T$2*s!G299</f>
        <v>7.8724418006801105E-4</v>
      </c>
      <c r="Y299">
        <f>U$2*l!G299</f>
        <v>8.4496124977378836E-2</v>
      </c>
      <c r="Z299">
        <f t="shared" si="4"/>
        <v>8.5283828794139996E-2</v>
      </c>
    </row>
    <row r="300" spans="22:26" x14ac:dyDescent="0.25">
      <c r="V300">
        <v>678</v>
      </c>
      <c r="W300">
        <f>LED!H300</f>
        <v>4.2996165245955098E-7</v>
      </c>
      <c r="X300">
        <f>T$2*s!G300</f>
        <v>7.4482332334136533E-4</v>
      </c>
      <c r="Y300">
        <f>U$2*l!G300</f>
        <v>8.2892877238626608E-2</v>
      </c>
      <c r="Z300">
        <f t="shared" si="4"/>
        <v>8.363813052362043E-2</v>
      </c>
    </row>
    <row r="301" spans="22:26" x14ac:dyDescent="0.25">
      <c r="V301">
        <v>679</v>
      </c>
      <c r="W301">
        <f>LED!H301</f>
        <v>4.022024902368172E-7</v>
      </c>
      <c r="X301">
        <f>T$2*s!G301</f>
        <v>7.0462087719088534E-4</v>
      </c>
      <c r="Y301">
        <f>U$2*l!G301</f>
        <v>8.1308448495415575E-2</v>
      </c>
      <c r="Z301">
        <f t="shared" si="4"/>
        <v>8.2013471575096697E-2</v>
      </c>
    </row>
    <row r="302" spans="22:26" x14ac:dyDescent="0.25">
      <c r="V302">
        <v>680</v>
      </c>
      <c r="W302">
        <f>LED!H302</f>
        <v>3.7623551362621899E-7</v>
      </c>
      <c r="X302">
        <f>T$2*s!G302</f>
        <v>6.6652562232715027E-4</v>
      </c>
      <c r="Y302">
        <f>U$2*l!G302</f>
        <v>7.974304591514092E-2</v>
      </c>
      <c r="Z302">
        <f t="shared" si="4"/>
        <v>8.0409947772981702E-2</v>
      </c>
    </row>
    <row r="303" spans="22:26" x14ac:dyDescent="0.25">
      <c r="V303">
        <v>681</v>
      </c>
      <c r="W303">
        <f>LED!H303</f>
        <v>3.5194501563189705E-7</v>
      </c>
      <c r="X303">
        <f>T$2*s!G303</f>
        <v>6.3043158135953948E-4</v>
      </c>
      <c r="Y303">
        <f>U$2*l!G303</f>
        <v>7.8196856641320048E-2</v>
      </c>
      <c r="Z303">
        <f t="shared" si="4"/>
        <v>7.8827640167695223E-2</v>
      </c>
    </row>
    <row r="304" spans="22:26" x14ac:dyDescent="0.25">
      <c r="V304">
        <v>682</v>
      </c>
      <c r="W304">
        <f>LED!H304</f>
        <v>3.2922275952714474E-7</v>
      </c>
      <c r="X304">
        <f>T$2*s!G304</f>
        <v>5.9623779474017753E-4</v>
      </c>
      <c r="Y304">
        <f>U$2*l!G304</f>
        <v>7.6670048339365499E-2</v>
      </c>
      <c r="Z304">
        <f t="shared" si="4"/>
        <v>7.7266615356865201E-2</v>
      </c>
    </row>
    <row r="305" spans="22:26" x14ac:dyDescent="0.25">
      <c r="V305">
        <v>683</v>
      </c>
      <c r="W305">
        <f>LED!H305</f>
        <v>3.0796749655926911E-7</v>
      </c>
      <c r="X305">
        <f>T$2*s!G305</f>
        <v>5.6384810470047305E-4</v>
      </c>
      <c r="Y305">
        <f>U$2*l!G305</f>
        <v>7.5162769744091612E-2</v>
      </c>
      <c r="Z305">
        <f t="shared" si="4"/>
        <v>7.5726925816288648E-2</v>
      </c>
    </row>
    <row r="306" spans="22:26" x14ac:dyDescent="0.25">
      <c r="V306">
        <v>684</v>
      </c>
      <c r="W306">
        <f>LED!H306</f>
        <v>2.8808451479237257E-7</v>
      </c>
      <c r="X306">
        <f>T$2*s!G306</f>
        <v>5.3317094700743679E-4</v>
      </c>
      <c r="Y306">
        <f>U$2*l!G306</f>
        <v>7.367515120806134E-2</v>
      </c>
      <c r="Z306">
        <f t="shared" si="4"/>
        <v>7.420861023958357E-2</v>
      </c>
    </row>
    <row r="307" spans="22:26" x14ac:dyDescent="0.25">
      <c r="V307">
        <v>685</v>
      </c>
      <c r="W307">
        <f>LED!H307</f>
        <v>2.6948521707771991E-7</v>
      </c>
      <c r="X307">
        <f>T$2*s!G307</f>
        <v>5.0411915036187348E-4</v>
      </c>
      <c r="Y307">
        <f>U$2*l!G307</f>
        <v>7.2207305249920029E-2</v>
      </c>
      <c r="Z307">
        <f t="shared" si="4"/>
        <v>7.2711693885498974E-2</v>
      </c>
    </row>
    <row r="308" spans="22:26" x14ac:dyDescent="0.25">
      <c r="V308">
        <v>686</v>
      </c>
      <c r="W308">
        <f>LED!H308</f>
        <v>2.52086726271164E-7</v>
      </c>
      <c r="X308">
        <f>T$2*s!G308</f>
        <v>4.7660974325627143E-4</v>
      </c>
      <c r="Y308">
        <f>U$2*l!G308</f>
        <v>7.0759327101906008E-2</v>
      </c>
      <c r="Z308">
        <f t="shared" si="4"/>
        <v>7.1236188931888544E-2</v>
      </c>
    </row>
    <row r="309" spans="22:26" x14ac:dyDescent="0.25">
      <c r="V309">
        <v>687</v>
      </c>
      <c r="W309">
        <f>LED!H309</f>
        <v>2.3581151593849962E-7</v>
      </c>
      <c r="X309">
        <f>T$2*s!G309</f>
        <v>4.5056376810692584E-4</v>
      </c>
      <c r="Y309">
        <f>U$2*l!G309</f>
        <v>6.9331295255767686E-2</v>
      </c>
      <c r="Z309">
        <f t="shared" si="4"/>
        <v>6.9782094835390551E-2</v>
      </c>
    </row>
    <row r="310" spans="22:26" x14ac:dyDescent="0.25">
      <c r="V310">
        <v>688</v>
      </c>
      <c r="W310">
        <f>LED!H310</f>
        <v>2.2058706490320318E-7</v>
      </c>
      <c r="X310">
        <f>T$2*s!G310</f>
        <v>4.2590610247232092E-4</v>
      </c>
      <c r="Y310">
        <f>U$2*l!G310</f>
        <v>6.792327200635824E-2</v>
      </c>
      <c r="Z310">
        <f t="shared" si="4"/>
        <v>6.8349398695895458E-2</v>
      </c>
    </row>
    <row r="311" spans="22:26" x14ac:dyDescent="0.25">
      <c r="V311">
        <v>689</v>
      </c>
      <c r="W311">
        <f>LED!H311</f>
        <v>2.0634553409724146E-7</v>
      </c>
      <c r="X311">
        <f>T$2*s!G311</f>
        <v>4.0256528716800288E-4</v>
      </c>
      <c r="Y311">
        <f>U$2*l!G311</f>
        <v>6.6535303992217798E-2</v>
      </c>
      <c r="Z311">
        <f t="shared" si="4"/>
        <v>6.6938075624919893E-2</v>
      </c>
    </row>
    <row r="312" spans="22:26" x14ac:dyDescent="0.25">
      <c r="V312">
        <v>690</v>
      </c>
      <c r="W312">
        <f>LED!H312</f>
        <v>1.930234642750247E-7</v>
      </c>
      <c r="X312">
        <f>T$2*s!G312</f>
        <v>3.8047336108716021E-4</v>
      </c>
      <c r="Y312">
        <f>U$2*l!G312</f>
        <v>6.5167422732493041E-2</v>
      </c>
      <c r="Z312">
        <f t="shared" si="4"/>
        <v>6.5548089117044475E-2</v>
      </c>
    </row>
    <row r="313" spans="22:26" x14ac:dyDescent="0.25">
      <c r="V313">
        <v>691</v>
      </c>
      <c r="W313">
        <f>LED!H313</f>
        <v>1.8056149324352979E-7</v>
      </c>
      <c r="X313">
        <f>T$2*s!G313</f>
        <v>3.5956570253564387E-4</v>
      </c>
      <c r="Y313">
        <f>U$2*l!G313</f>
        <v>6.3819645159581828E-2</v>
      </c>
      <c r="Z313">
        <f t="shared" si="4"/>
        <v>6.4179391423610718E-2</v>
      </c>
    </row>
    <row r="314" spans="22:26" x14ac:dyDescent="0.25">
      <c r="V314">
        <v>692</v>
      </c>
      <c r="W314">
        <f>LED!H314</f>
        <v>1.6890409134860647E-7</v>
      </c>
      <c r="X314">
        <f>T$2*s!G314</f>
        <v>3.3978087689027771E-4</v>
      </c>
      <c r="Y314">
        <f>U$2*l!G314</f>
        <v>6.2491974146927982E-2</v>
      </c>
      <c r="Z314">
        <f t="shared" si="4"/>
        <v>6.2831923927909608E-2</v>
      </c>
    </row>
    <row r="315" spans="22:26" x14ac:dyDescent="0.25">
      <c r="V315">
        <v>693</v>
      </c>
      <c r="W315">
        <f>LED!H315</f>
        <v>1.5799931403879653E-7</v>
      </c>
      <c r="X315">
        <f>T$2*s!G315</f>
        <v>3.2106049039002743E-4</v>
      </c>
      <c r="Y315">
        <f>U$2*l!G315</f>
        <v>6.1184399031428478E-2</v>
      </c>
      <c r="Z315">
        <f t="shared" si="4"/>
        <v>6.1505617521132545E-2</v>
      </c>
    </row>
    <row r="316" spans="22:26" x14ac:dyDescent="0.25">
      <c r="V316">
        <v>694</v>
      </c>
      <c r="W316">
        <f>LED!H316</f>
        <v>1.4779857040411544E-7</v>
      </c>
      <c r="X316">
        <f>T$2*s!G316</f>
        <v>3.0334904987062663E-4</v>
      </c>
      <c r="Y316">
        <f>U$2*l!G316</f>
        <v>5.9896896129950458E-2</v>
      </c>
      <c r="Z316">
        <f t="shared" si="4"/>
        <v>6.0200392978391491E-2</v>
      </c>
    </row>
    <row r="317" spans="22:26" x14ac:dyDescent="0.25">
      <c r="V317">
        <v>695</v>
      </c>
      <c r="W317">
        <f>LED!H317</f>
        <v>1.3825640665842685E-7</v>
      </c>
      <c r="X317">
        <f>T$2*s!G317</f>
        <v>2.865938282548952E-4</v>
      </c>
      <c r="Y317">
        <f>U$2*l!G317</f>
        <v>5.862942924949055E-2</v>
      </c>
      <c r="Z317">
        <f t="shared" si="4"/>
        <v>5.8916161334152103E-2</v>
      </c>
    </row>
    <row r="318" spans="22:26" x14ac:dyDescent="0.25">
      <c r="V318">
        <v>696</v>
      </c>
      <c r="W318">
        <f>LED!H318</f>
        <v>1.2933030360060898E-7</v>
      </c>
      <c r="X318">
        <f>T$2*s!G318</f>
        <v>2.7074473561285167E-4</v>
      </c>
      <c r="Y318">
        <f>U$2*l!G318</f>
        <v>5.7381950190543506E-2</v>
      </c>
      <c r="Z318">
        <f t="shared" si="4"/>
        <v>5.7652824256459956E-2</v>
      </c>
    </row>
    <row r="319" spans="22:26" x14ac:dyDescent="0.25">
      <c r="V319">
        <v>697</v>
      </c>
      <c r="W319">
        <f>LED!H319</f>
        <v>1.2098048715203033E-7</v>
      </c>
      <c r="X319">
        <f>T$2*s!G319</f>
        <v>2.5575419560801662E-4</v>
      </c>
      <c r="Y319">
        <f>U$2*l!G319</f>
        <v>5.6154399243278877E-2</v>
      </c>
      <c r="Z319">
        <f t="shared" si="4"/>
        <v>5.6410274419374046E-2</v>
      </c>
    </row>
    <row r="320" spans="22:26" x14ac:dyDescent="0.25">
      <c r="V320">
        <v>698</v>
      </c>
      <c r="W320">
        <f>LED!H320</f>
        <v>1.1316975112609038E-7</v>
      </c>
      <c r="X320">
        <f>T$2*s!G320</f>
        <v>2.4157702714889366E-4</v>
      </c>
      <c r="Y320">
        <f>U$2*l!G320</f>
        <v>5.4946705676157323E-2</v>
      </c>
      <c r="Z320">
        <f t="shared" si="4"/>
        <v>5.5188395873057343E-2</v>
      </c>
    </row>
    <row r="321" spans="22:26" x14ac:dyDescent="0.25">
      <c r="V321">
        <v>699</v>
      </c>
      <c r="W321">
        <f>LED!H321</f>
        <v>1.0586329144010438E-7</v>
      </c>
      <c r="X321">
        <f>T$2*s!G321</f>
        <v>2.2817033106743096E-4</v>
      </c>
      <c r="Y321">
        <f>U$2*l!G321</f>
        <v>5.3758788216649443E-2</v>
      </c>
      <c r="Z321">
        <f t="shared" si="4"/>
        <v>5.3987064411008312E-2</v>
      </c>
    </row>
    <row r="322" spans="22:26" x14ac:dyDescent="0.25">
      <c r="V322">
        <v>700</v>
      </c>
      <c r="W322">
        <f>LED!H322</f>
        <v>9.9028551030795569E-8</v>
      </c>
      <c r="X322">
        <f>T$2*s!G322</f>
        <v>2.1549338164934947E-4</v>
      </c>
      <c r="Y322">
        <f>U$2*l!G322</f>
        <v>5.2590555523748604E-2</v>
      </c>
      <c r="Z322">
        <f t="shared" si="4"/>
        <v>5.2806147933948985E-2</v>
      </c>
    </row>
    <row r="323" spans="22:26" x14ac:dyDescent="0.25">
      <c r="V323">
        <v>701</v>
      </c>
      <c r="W323">
        <f>LED!H323</f>
        <v>9.2635074782341851E-8</v>
      </c>
      <c r="X323">
        <f>T$2*s!G323</f>
        <v>2.0350752284453559E-4</v>
      </c>
      <c r="Y323">
        <f>U$2*l!G323</f>
        <v>5.144190665199954E-2</v>
      </c>
      <c r="Z323">
        <f t="shared" ref="Z323:Z386" si="5">W323+X323+Y323</f>
        <v>5.1645506809918855E-2</v>
      </c>
    </row>
    <row r="324" spans="22:26" x14ac:dyDescent="0.25">
      <c r="V324">
        <v>702</v>
      </c>
      <c r="W324">
        <f>LED!H324</f>
        <v>8.665437382055064E-8</v>
      </c>
      <c r="X324">
        <f>T$2*s!G324</f>
        <v>1.9217606898910199E-4</v>
      </c>
      <c r="Y324">
        <f>U$2*l!G324</f>
        <v>5.0312731506791955E-2</v>
      </c>
      <c r="Z324">
        <f t="shared" si="5"/>
        <v>5.0504994230154879E-2</v>
      </c>
    </row>
    <row r="325" spans="22:26" x14ac:dyDescent="0.25">
      <c r="V325">
        <v>703</v>
      </c>
      <c r="W325">
        <f>LED!H325</f>
        <v>8.1059798568469719E-8</v>
      </c>
      <c r="X325">
        <f>T$2*s!G325</f>
        <v>1.8146420987437455E-4</v>
      </c>
      <c r="Y325">
        <f>U$2*l!G325</f>
        <v>4.9202911290694984E-2</v>
      </c>
      <c r="Z325">
        <f t="shared" si="5"/>
        <v>4.9384456560367926E-2</v>
      </c>
    </row>
    <row r="326" spans="22:26" x14ac:dyDescent="0.25">
      <c r="V326">
        <v>704</v>
      </c>
      <c r="W326">
        <f>LED!H326</f>
        <v>7.5826419997770287E-8</v>
      </c>
      <c r="X326">
        <f>T$2*s!G326</f>
        <v>1.7133892000177194E-4</v>
      </c>
      <c r="Y326">
        <f>U$2*l!G326</f>
        <v>4.8112318940634564E-2</v>
      </c>
      <c r="Z326">
        <f t="shared" si="5"/>
        <v>4.8283733687056331E-2</v>
      </c>
    </row>
    <row r="327" spans="22:26" x14ac:dyDescent="0.25">
      <c r="V327">
        <v>705</v>
      </c>
      <c r="W327">
        <f>LED!H327</f>
        <v>7.0930918546776743E-8</v>
      </c>
      <c r="X327">
        <f>T$2*s!G327</f>
        <v>1.6176887186636848E-4</v>
      </c>
      <c r="Y327">
        <f>U$2*l!G327</f>
        <v>4.7040819555740791E-2</v>
      </c>
      <c r="Z327">
        <f t="shared" si="5"/>
        <v>4.7202659358525703E-2</v>
      </c>
    </row>
    <row r="328" spans="22:26" x14ac:dyDescent="0.25">
      <c r="V328">
        <v>706</v>
      </c>
      <c r="W328">
        <f>LED!H328</f>
        <v>6.6351480210162113E-8</v>
      </c>
      <c r="X328">
        <f>T$2*s!G328</f>
        <v>1.5272435311587787E-4</v>
      </c>
      <c r="Y328">
        <f>U$2*l!G328</f>
        <v>4.5988270815715451E-2</v>
      </c>
      <c r="Z328">
        <f t="shared" si="5"/>
        <v>4.6141061520311541E-2</v>
      </c>
    </row>
    <row r="329" spans="22:26" x14ac:dyDescent="0.25">
      <c r="V329">
        <v>707</v>
      </c>
      <c r="W329">
        <f>LED!H329</f>
        <v>6.206769933729526E-8</v>
      </c>
      <c r="X329">
        <f>T$2*s!G329</f>
        <v>1.4417718743573344E-4</v>
      </c>
      <c r="Y329">
        <f>U$2*l!G329</f>
        <v>4.4954523389593749E-2</v>
      </c>
      <c r="Z329">
        <f t="shared" si="5"/>
        <v>4.509876264472882E-2</v>
      </c>
    </row>
    <row r="330" spans="22:26" x14ac:dyDescent="0.25">
      <c r="V330">
        <v>708</v>
      </c>
      <c r="W330">
        <f>LED!H330</f>
        <v>5.8060487706118718E-8</v>
      </c>
      <c r="X330">
        <f>T$2*s!G330</f>
        <v>1.3610065901499232E-4</v>
      </c>
      <c r="Y330">
        <f>U$2*l!G330</f>
        <v>4.3939421334795059E-2</v>
      </c>
      <c r="Z330">
        <f t="shared" si="5"/>
        <v>4.4075580054297757E-2</v>
      </c>
    </row>
    <row r="331" spans="22:26" x14ac:dyDescent="0.25">
      <c r="V331">
        <v>709</v>
      </c>
      <c r="W331">
        <f>LED!H331</f>
        <v>5.4311989467390653E-8</v>
      </c>
      <c r="X331">
        <f>T$2*s!G331</f>
        <v>1.2846944045182788E-4</v>
      </c>
      <c r="Y331">
        <f>U$2*l!G331</f>
        <v>4.2942802486379418E-2</v>
      </c>
      <c r="Z331">
        <f t="shared" si="5"/>
        <v>4.3071326238820713E-2</v>
      </c>
    </row>
    <row r="332" spans="22:26" x14ac:dyDescent="0.25">
      <c r="V332">
        <v>710</v>
      </c>
      <c r="W332">
        <f>LED!H332</f>
        <v>5.0805501580295696E-8</v>
      </c>
      <c r="X332">
        <f>T$2*s!G332</f>
        <v>1.2125952396143102E-4</v>
      </c>
      <c r="Y332">
        <f>U$2*l!G332</f>
        <v>4.196449883644527E-2</v>
      </c>
      <c r="Z332">
        <f t="shared" si="5"/>
        <v>4.2085809165908282E-2</v>
      </c>
    </row>
    <row r="333" spans="22:26" x14ac:dyDescent="0.25">
      <c r="V333">
        <v>711</v>
      </c>
      <c r="W333">
        <f>LED!H333</f>
        <v>4.7525399384885546E-8</v>
      </c>
      <c r="X333">
        <f>T$2*s!G333</f>
        <v>1.1444815575322762E-4</v>
      </c>
      <c r="Y333">
        <f>U$2*l!G333</f>
        <v>4.1004336903623852E-2</v>
      </c>
      <c r="Z333">
        <f t="shared" si="5"/>
        <v>4.1118832584776464E-2</v>
      </c>
    </row>
    <row r="334" spans="22:26" x14ac:dyDescent="0.25">
      <c r="V334">
        <v>712</v>
      </c>
      <c r="W334">
        <f>LED!H334</f>
        <v>4.4457066979708092E-8</v>
      </c>
      <c r="X334">
        <f>T$2*s!G334</f>
        <v>1.0801377344835258E-4</v>
      </c>
      <c r="Y334">
        <f>U$2*l!G334</f>
        <v>4.0062138092642571E-2</v>
      </c>
      <c r="Z334">
        <f t="shared" si="5"/>
        <v>4.0170196323157902E-2</v>
      </c>
    </row>
    <row r="335" spans="22:26" x14ac:dyDescent="0.25">
      <c r="V335">
        <v>713</v>
      </c>
      <c r="W335">
        <f>LED!H335</f>
        <v>4.1586832094394013E-8</v>
      </c>
      <c r="X335">
        <f>T$2*s!G335</f>
        <v>1.0193594641235916E-4</v>
      </c>
      <c r="Y335">
        <f>U$2*l!G335</f>
        <v>3.9137719043947895E-2</v>
      </c>
      <c r="Z335">
        <f t="shared" si="5"/>
        <v>3.9239696577192347E-2</v>
      </c>
    </row>
    <row r="336" spans="22:26" x14ac:dyDescent="0.25">
      <c r="V336">
        <v>714</v>
      </c>
      <c r="W336">
        <f>LED!H336</f>
        <v>3.8901905166994484E-8</v>
      </c>
      <c r="X336">
        <f>T$2*s!G336</f>
        <v>9.6195318882149483E-5</v>
      </c>
      <c r="Y336">
        <f>U$2*l!G336</f>
        <v>3.8230891973393598E-2</v>
      </c>
      <c r="Z336">
        <f t="shared" si="5"/>
        <v>3.8327126194180917E-2</v>
      </c>
    </row>
    <row r="337" spans="22:26" x14ac:dyDescent="0.25">
      <c r="V337">
        <v>715</v>
      </c>
      <c r="W337">
        <f>LED!H337</f>
        <v>3.6390322354604891E-8</v>
      </c>
      <c r="X337">
        <f>T$2*s!G337</f>
        <v>9.0773555770055106E-5</v>
      </c>
      <c r="Y337">
        <f>U$2*l!G337</f>
        <v>3.7341465002015163E-2</v>
      </c>
      <c r="Z337">
        <f t="shared" si="5"/>
        <v>3.7432274948107573E-2</v>
      </c>
    </row>
    <row r="338" spans="22:26" x14ac:dyDescent="0.25">
      <c r="V338">
        <v>716</v>
      </c>
      <c r="W338">
        <f>LED!H338</f>
        <v>3.4040892223335078E-8</v>
      </c>
      <c r="X338">
        <f>T$2*s!G338</f>
        <v>8.5653291031926153E-5</v>
      </c>
      <c r="Y338">
        <f>U$2*l!G338</f>
        <v>3.6469242475926818E-2</v>
      </c>
      <c r="Z338">
        <f t="shared" si="5"/>
        <v>3.6554929807850967E-2</v>
      </c>
    </row>
    <row r="339" spans="22:26" x14ac:dyDescent="0.25">
      <c r="V339">
        <v>717</v>
      </c>
      <c r="W339">
        <f>LED!H339</f>
        <v>3.1843145880076992E-8</v>
      </c>
      <c r="X339">
        <f>T$2*s!G339</f>
        <v>8.0818078489930102E-5</v>
      </c>
      <c r="Y339">
        <f>U$2*l!G339</f>
        <v>3.561402527638953E-2</v>
      </c>
      <c r="Z339">
        <f t="shared" si="5"/>
        <v>3.569487519802534E-2</v>
      </c>
    </row>
    <row r="340" spans="22:26" x14ac:dyDescent="0.25">
      <c r="V340">
        <v>718</v>
      </c>
      <c r="W340">
        <f>LED!H340</f>
        <v>2.9787290323864537E-8</v>
      </c>
      <c r="X340">
        <f>T$2*s!G340</f>
        <v>7.6252345004554427E-5</v>
      </c>
      <c r="Y340">
        <f>U$2*l!G340</f>
        <v>3.4775611120112349E-2</v>
      </c>
      <c r="Z340">
        <f t="shared" si="5"/>
        <v>3.4851893252407229E-2</v>
      </c>
    </row>
    <row r="341" spans="22:26" x14ac:dyDescent="0.25">
      <c r="V341">
        <v>719</v>
      </c>
      <c r="W341">
        <f>LED!H341</f>
        <v>2.7864164808959246E-8</v>
      </c>
      <c r="X341">
        <f>T$2*s!G341</f>
        <v>7.1941345894051053E-5</v>
      </c>
      <c r="Y341">
        <f>U$2*l!G341</f>
        <v>3.395379484986049E-2</v>
      </c>
      <c r="Z341">
        <f t="shared" si="5"/>
        <v>3.4025764059919347E-2</v>
      </c>
    </row>
    <row r="342" spans="22:26" x14ac:dyDescent="0.25">
      <c r="V342">
        <v>720</v>
      </c>
      <c r="W342">
        <f>LED!H342</f>
        <v>2.6065200025220359E-8</v>
      </c>
      <c r="X342">
        <f>T$2*s!G342</f>
        <v>6.7871122503199507E-5</v>
      </c>
      <c r="Y342">
        <f>U$2*l!G342</f>
        <v>3.3148368715454915E-2</v>
      </c>
      <c r="Z342">
        <f t="shared" si="5"/>
        <v>3.321626590315814E-2</v>
      </c>
    </row>
    <row r="343" spans="22:26" x14ac:dyDescent="0.25">
      <c r="V343">
        <v>721</v>
      </c>
      <c r="W343">
        <f>LED!H343</f>
        <v>2.4382379913870667E-8</v>
      </c>
      <c r="X343">
        <f>T$2*s!G343</f>
        <v>6.4028461826854202E-5</v>
      </c>
      <c r="Y343">
        <f>U$2*l!G343</f>
        <v>3.2359122645258774E-2</v>
      </c>
      <c r="Z343">
        <f t="shared" si="5"/>
        <v>3.2423175489465543E-2</v>
      </c>
    </row>
    <row r="344" spans="22:26" x14ac:dyDescent="0.25">
      <c r="V344">
        <v>722</v>
      </c>
      <c r="W344">
        <f>LED!H344</f>
        <v>2.2808205948509527E-8</v>
      </c>
      <c r="X344">
        <f>T$2*s!G344</f>
        <v>6.0400858097253224E-5</v>
      </c>
      <c r="Y344">
        <f>U$2*l!G344</f>
        <v>3.1585844508255002E-2</v>
      </c>
      <c r="Z344">
        <f t="shared" si="5"/>
        <v>3.1646268174558206E-2</v>
      </c>
    </row>
    <row r="345" spans="22:26" x14ac:dyDescent="0.25">
      <c r="V345">
        <v>723</v>
      </c>
      <c r="W345">
        <f>LED!H345</f>
        <v>2.1335663722214644E-8</v>
      </c>
      <c r="X345">
        <f>T$2*s!G345</f>
        <v>5.6976476247471524E-5</v>
      </c>
      <c r="Y345">
        <f>U$2*l!G345</f>
        <v>3.0828320366829098E-2</v>
      </c>
      <c r="Z345">
        <f t="shared" si="5"/>
        <v>3.0885318178740292E-2</v>
      </c>
    </row>
    <row r="346" spans="22:26" x14ac:dyDescent="0.25">
      <c r="V346">
        <v>724</v>
      </c>
      <c r="W346">
        <f>LED!H346</f>
        <v>1.9958191691844782E-8</v>
      </c>
      <c r="X346">
        <f>T$2*s!G346</f>
        <v>5.3744117166760017E-5</v>
      </c>
      <c r="Y346">
        <f>U$2*l!G346</f>
        <v>3.0086334720378614E-2</v>
      </c>
      <c r="Z346">
        <f t="shared" si="5"/>
        <v>3.0140098795737067E-2</v>
      </c>
    </row>
    <row r="347" spans="22:26" x14ac:dyDescent="0.25">
      <c r="V347">
        <v>725</v>
      </c>
      <c r="W347">
        <f>LED!H347</f>
        <v>1.8669651940271306E-8</v>
      </c>
      <c r="X347">
        <f>T$2*s!G347</f>
        <v>5.0693184666749954E-5</v>
      </c>
      <c r="Y347">
        <f>U$2*l!G347</f>
        <v>2.9359670739878475E-2</v>
      </c>
      <c r="Z347">
        <f t="shared" si="5"/>
        <v>2.9410382594197166E-2</v>
      </c>
    </row>
    <row r="348" spans="22:26" x14ac:dyDescent="0.25">
      <c r="V348">
        <v>726</v>
      </c>
      <c r="W348">
        <f>LED!H348</f>
        <v>1.7464302826257615E-8</v>
      </c>
      <c r="X348">
        <f>T$2*s!G348</f>
        <v>4.7813654080680458E-5</v>
      </c>
      <c r="Y348">
        <f>U$2*l!G348</f>
        <v>2.8648110493538912E-2</v>
      </c>
      <c r="Z348">
        <f t="shared" si="5"/>
        <v>2.8695941611922418E-2</v>
      </c>
    </row>
    <row r="349" spans="22:26" x14ac:dyDescent="0.25">
      <c r="V349">
        <v>727</v>
      </c>
      <c r="W349">
        <f>LED!H349</f>
        <v>1.6336773400115064E-8</v>
      </c>
      <c r="X349">
        <f>T$2*s!G349</f>
        <v>4.5096042420885642E-5</v>
      </c>
      <c r="Y349">
        <f>U$2*l!G349</f>
        <v>2.7951435163697667E-2</v>
      </c>
      <c r="Z349">
        <f t="shared" si="5"/>
        <v>2.7996547542891954E-2</v>
      </c>
    </row>
    <row r="350" spans="22:26" x14ac:dyDescent="0.25">
      <c r="V350">
        <v>728</v>
      </c>
      <c r="W350">
        <f>LED!H350</f>
        <v>1.5282039471134009E-8</v>
      </c>
      <c r="X350">
        <f>T$2*s!G350</f>
        <v>4.2531380022766995E-5</v>
      </c>
      <c r="Y350">
        <f>U$2*l!G350</f>
        <v>2.7269425255095396E-2</v>
      </c>
      <c r="Z350">
        <f t="shared" si="5"/>
        <v>2.7311971917157635E-2</v>
      </c>
    </row>
    <row r="351" spans="22:26" x14ac:dyDescent="0.25">
      <c r="V351">
        <v>729</v>
      </c>
      <c r="W351">
        <f>LED!H351</f>
        <v>1.4295401220148759E-8</v>
      </c>
      <c r="X351">
        <f>T$2*s!G351</f>
        <v>4.0111183606387028E-5</v>
      </c>
      <c r="Y351">
        <f>U$2*l!G351</f>
        <v>2.6601860794686936E-2</v>
      </c>
      <c r="Z351">
        <f t="shared" si="5"/>
        <v>2.6641986273694542E-2</v>
      </c>
    </row>
    <row r="352" spans="22:26" x14ac:dyDescent="0.25">
      <c r="V352">
        <v>730</v>
      </c>
      <c r="W352">
        <f>LED!H352</f>
        <v>1.3372462257478086E-8</v>
      </c>
      <c r="X352">
        <f>T$2*s!G352</f>
        <v>3.7827430689634783E-5</v>
      </c>
      <c r="Y352">
        <f>U$2*l!G352</f>
        <v>2.5948521523146528E-2</v>
      </c>
      <c r="Z352">
        <f t="shared" si="5"/>
        <v>2.5986362326298421E-2</v>
      </c>
    </row>
    <row r="353" spans="22:26" x14ac:dyDescent="0.25">
      <c r="V353">
        <v>731</v>
      </c>
      <c r="W353">
        <f>LED!H353</f>
        <v>1.2509110032926733E-8</v>
      </c>
      <c r="X353">
        <f>T$2*s!G353</f>
        <v>3.567253528964088E-5</v>
      </c>
      <c r="Y353">
        <f>U$2*l!G353</f>
        <v>2.5309187078228858E-2</v>
      </c>
      <c r="Z353">
        <f t="shared" si="5"/>
        <v>2.5344872122628533E-2</v>
      </c>
    </row>
    <row r="354" spans="22:26" x14ac:dyDescent="0.25">
      <c r="V354">
        <v>732</v>
      </c>
      <c r="W354">
        <f>LED!H354</f>
        <v>1.1701497510554874E-8</v>
      </c>
      <c r="X354">
        <f>T$2*s!G354</f>
        <v>3.3639324851766893E-5</v>
      </c>
      <c r="Y354">
        <f>U$2*l!G354</f>
        <v>2.4683637170151117E-2</v>
      </c>
      <c r="Z354">
        <f t="shared" si="5"/>
        <v>2.4717288196500393E-2</v>
      </c>
    </row>
    <row r="355" spans="22:26" x14ac:dyDescent="0.25">
      <c r="V355">
        <v>733</v>
      </c>
      <c r="W355">
        <f>LED!H355</f>
        <v>1.0946026026560203E-8</v>
      </c>
      <c r="X355">
        <f>T$2*s!G355</f>
        <v>3.1721018348045024E-5</v>
      </c>
      <c r="Y355">
        <f>U$2*l!G355</f>
        <v>2.4071651749164764E-2</v>
      </c>
      <c r="Z355">
        <f t="shared" si="5"/>
        <v>2.4103383713538835E-2</v>
      </c>
    </row>
    <row r="356" spans="22:26" x14ac:dyDescent="0.25">
      <c r="V356">
        <v>734</v>
      </c>
      <c r="W356">
        <f>LED!H356</f>
        <v>1.0239329253888998E-8</v>
      </c>
      <c r="X356">
        <f>T$2*s!G356</f>
        <v>2.9911205489416111E-5</v>
      </c>
      <c r="Y356">
        <f>U$2*l!G356</f>
        <v>2.3473011165487851E-2</v>
      </c>
      <c r="Z356">
        <f t="shared" si="5"/>
        <v>2.3502932610306521E-2</v>
      </c>
    </row>
    <row r="357" spans="22:26" x14ac:dyDescent="0.25">
      <c r="V357">
        <v>735</v>
      </c>
      <c r="W357">
        <f>LED!H357</f>
        <v>9.5782582021225018E-9</v>
      </c>
      <c r="X357">
        <f>T$2*s!G357</f>
        <v>2.8203826998501449E-5</v>
      </c>
      <c r="Y357">
        <f>U$2*l!G357</f>
        <v>2.2887496321771356E-2</v>
      </c>
      <c r="Z357">
        <f t="shared" si="5"/>
        <v>2.2915709727028059E-2</v>
      </c>
    </row>
    <row r="358" spans="22:26" x14ac:dyDescent="0.25">
      <c r="V358">
        <v>736</v>
      </c>
      <c r="W358">
        <f>LED!H358</f>
        <v>8.9598671858004831E-9</v>
      </c>
      <c r="X358">
        <f>T$2*s!G358</f>
        <v>2.6593155891943368E-5</v>
      </c>
      <c r="Y358">
        <f>U$2*l!G358</f>
        <v>2.2314888818274349E-2</v>
      </c>
      <c r="Z358">
        <f t="shared" si="5"/>
        <v>2.2341490934033478E-2</v>
      </c>
    </row>
    <row r="359" spans="22:26" x14ac:dyDescent="0.25">
      <c r="V359">
        <v>737</v>
      </c>
      <c r="W359">
        <f>LED!H359</f>
        <v>8.3814006986567789E-9</v>
      </c>
      <c r="X359">
        <f>T$2*s!G359</f>
        <v>2.50737797235747E-5</v>
      </c>
      <c r="Y359">
        <f>U$2*l!G359</f>
        <v>2.1754971090924453E-2</v>
      </c>
      <c r="Z359">
        <f t="shared" si="5"/>
        <v>2.1780053252048726E-2</v>
      </c>
    </row>
    <row r="360" spans="22:26" x14ac:dyDescent="0.25">
      <c r="V360">
        <v>738</v>
      </c>
      <c r="W360">
        <f>LED!H360</f>
        <v>7.8402811352798053E-9</v>
      </c>
      <c r="X360">
        <f>T$2*s!G360</f>
        <v>2.3640583741815296E-5</v>
      </c>
      <c r="Y360">
        <f>U$2*l!G360</f>
        <v>2.1207526542441069E-2</v>
      </c>
      <c r="Z360">
        <f t="shared" si="5"/>
        <v>2.1231174966464018E-2</v>
      </c>
    </row>
    <row r="361" spans="22:26" x14ac:dyDescent="0.25">
      <c r="V361">
        <v>739</v>
      </c>
      <c r="W361">
        <f>LED!H361</f>
        <v>7.3340973054868636E-9</v>
      </c>
      <c r="X361">
        <f>T$2*s!G361</f>
        <v>2.2288734916758255E-5</v>
      </c>
      <c r="Y361">
        <f>U$2*l!G361</f>
        <v>2.0672339666699131E-2</v>
      </c>
      <c r="Z361">
        <f t="shared" si="5"/>
        <v>2.0694635735713195E-2</v>
      </c>
    </row>
    <row r="362" spans="22:26" x14ac:dyDescent="0.25">
      <c r="V362">
        <v>740</v>
      </c>
      <c r="W362">
        <f>LED!H362</f>
        <v>6.8605936902325435E-9</v>
      </c>
      <c r="X362">
        <f>T$2*s!G362</f>
        <v>2.1013666794394222E-5</v>
      </c>
      <c r="Y362">
        <f>U$2*l!G362</f>
        <v>2.0149196166512045E-2</v>
      </c>
      <c r="Z362">
        <f t="shared" si="5"/>
        <v>2.017021669390013E-2</v>
      </c>
    </row>
    <row r="363" spans="22:26" x14ac:dyDescent="0.25">
      <c r="V363">
        <v>741</v>
      </c>
      <c r="W363">
        <f>LED!H363</f>
        <v>6.4176603911766448E-9</v>
      </c>
      <c r="X363">
        <f>T$2*s!G363</f>
        <v>1.9811065137331605E-5</v>
      </c>
      <c r="Y363">
        <f>U$2*l!G363</f>
        <v>1.9637883065012175E-2</v>
      </c>
      <c r="Z363">
        <f t="shared" si="5"/>
        <v>1.9657700547809898E-2</v>
      </c>
    </row>
    <row r="364" spans="22:26" x14ac:dyDescent="0.25">
      <c r="V364">
        <v>742</v>
      </c>
      <c r="W364">
        <f>LED!H364</f>
        <v>6.003323729127835E-9</v>
      </c>
      <c r="X364">
        <f>T$2*s!G364</f>
        <v>1.8676854313209594E-5</v>
      </c>
      <c r="Y364">
        <f>U$2*l!G364</f>
        <v>1.9138188810806527E-2</v>
      </c>
      <c r="Z364">
        <f t="shared" si="5"/>
        <v>1.9156871668443466E-2</v>
      </c>
    </row>
    <row r="365" spans="22:26" x14ac:dyDescent="0.25">
      <c r="V365">
        <v>743</v>
      </c>
      <c r="W365">
        <f>LED!H365</f>
        <v>5.6157374494697229E-9</v>
      </c>
      <c r="X365">
        <f>T$2*s!G365</f>
        <v>1.7607184393766209E-5</v>
      </c>
      <c r="Y365">
        <f>U$2*l!G365</f>
        <v>1.8649903377085834E-2</v>
      </c>
      <c r="Z365">
        <f t="shared" si="5"/>
        <v>1.8667516177217049E-2</v>
      </c>
    </row>
    <row r="366" spans="22:26" x14ac:dyDescent="0.25">
      <c r="V366">
        <v>744</v>
      </c>
      <c r="W366">
        <f>LED!H366</f>
        <v>5.2531744953821353E-9</v>
      </c>
      <c r="X366">
        <f>T$2*s!G366</f>
        <v>1.6598418929220211E-5</v>
      </c>
      <c r="Y366">
        <f>U$2*l!G366</f>
        <v>1.8172818354863205E-2</v>
      </c>
      <c r="Z366">
        <f t="shared" si="5"/>
        <v>1.8189422026966922E-2</v>
      </c>
    </row>
    <row r="367" spans="22:26" x14ac:dyDescent="0.25">
      <c r="V367">
        <v>745</v>
      </c>
      <c r="W367">
        <f>LED!H367</f>
        <v>4.9140193121990137E-9</v>
      </c>
      <c r="X367">
        <f>T$2*s!G367</f>
        <v>1.5647123364254614E-5</v>
      </c>
      <c r="Y367">
        <f>U$2*l!G367</f>
        <v>1.7706727040518195E-2</v>
      </c>
      <c r="Z367">
        <f t="shared" si="5"/>
        <v>1.7722379077901761E-2</v>
      </c>
    </row>
    <row r="368" spans="22:26" x14ac:dyDescent="0.25">
      <c r="V368">
        <v>746</v>
      </c>
      <c r="W368">
        <f>LED!H368</f>
        <v>4.5967606486119963E-9</v>
      </c>
      <c r="X368">
        <f>T$2*s!G368</f>
        <v>1.4750054063453783E-5</v>
      </c>
      <c r="Y368">
        <f>U$2*l!G368</f>
        <v>1.7251424517820909E-2</v>
      </c>
      <c r="Z368">
        <f t="shared" si="5"/>
        <v>1.7266179168645011E-2</v>
      </c>
    </row>
    <row r="369" spans="22:26" x14ac:dyDescent="0.25">
      <c r="V369">
        <v>747</v>
      </c>
      <c r="W369">
        <f>LED!H369</f>
        <v>4.2999848226424916E-9</v>
      </c>
      <c r="X369">
        <f>T$2*s!G369</f>
        <v>1.3904147915543476E-5</v>
      </c>
      <c r="Y369">
        <f>U$2*l!G369</f>
        <v>1.6806707734608455E-2</v>
      </c>
      <c r="Z369">
        <f t="shared" si="5"/>
        <v>1.6820616182508821E-2</v>
      </c>
    </row>
    <row r="370" spans="22:26" x14ac:dyDescent="0.25">
      <c r="V370">
        <v>748</v>
      </c>
      <c r="W370">
        <f>LED!H370</f>
        <v>4.0223694223754679E-9</v>
      </c>
      <c r="X370">
        <f>T$2*s!G370</f>
        <v>1.3106512487224104E-5</v>
      </c>
      <c r="Y370">
        <f>U$2*l!G370</f>
        <v>1.6372375574285562E-2</v>
      </c>
      <c r="Z370">
        <f t="shared" si="5"/>
        <v>1.6385486109142207E-2</v>
      </c>
    </row>
    <row r="371" spans="22:26" x14ac:dyDescent="0.25">
      <c r="V371">
        <v>749</v>
      </c>
      <c r="W371">
        <f>LED!H371</f>
        <v>3.762677413386383E-9</v>
      </c>
      <c r="X371">
        <f>T$2*s!G371</f>
        <v>1.2354416698762447E-5</v>
      </c>
      <c r="Y371">
        <f>U$2*l!G371</f>
        <v>1.5948228922318352E-2</v>
      </c>
      <c r="Z371">
        <f t="shared" si="5"/>
        <v>1.5960587101694526E-2</v>
      </c>
    </row>
    <row r="372" spans="22:26" x14ac:dyDescent="0.25">
      <c r="V372">
        <v>750</v>
      </c>
      <c r="W372">
        <f>LED!H372</f>
        <v>3.5197516266039616E-9</v>
      </c>
      <c r="X372">
        <f>T$2*s!G372</f>
        <v>1.1645281994828909E-5</v>
      </c>
      <c r="Y372">
        <f>U$2*l!G372</f>
        <v>1.5534070727888562E-2</v>
      </c>
      <c r="Z372">
        <f t="shared" si="5"/>
        <v>1.5545719529635018E-2</v>
      </c>
    </row>
    <row r="373" spans="22:26" x14ac:dyDescent="0.25">
      <c r="V373">
        <v>751</v>
      </c>
      <c r="W373">
        <f>LED!H373</f>
        <v>3.2925096020473069E-9</v>
      </c>
      <c r="X373">
        <f>T$2*s!G373</f>
        <v>1.097667398533087E-5</v>
      </c>
      <c r="Y373">
        <f>U$2*l!G373</f>
        <v>1.512970606087365E-2</v>
      </c>
      <c r="Z373">
        <f t="shared" si="5"/>
        <v>1.5140686027368582E-2</v>
      </c>
    </row>
    <row r="374" spans="22:26" x14ac:dyDescent="0.25">
      <c r="V374">
        <v>752</v>
      </c>
      <c r="W374">
        <f>LED!H374</f>
        <v>3.0799387654615012E-9</v>
      </c>
      <c r="X374">
        <f>T$2*s!G374</f>
        <v>1.034629453220179E-5</v>
      </c>
      <c r="Y374">
        <f>U$2*l!G374</f>
        <v>1.4734942164315165E-2</v>
      </c>
      <c r="Z374">
        <f t="shared" si="5"/>
        <v>1.4745291538786133E-2</v>
      </c>
    </row>
    <row r="375" spans="22:26" x14ac:dyDescent="0.25">
      <c r="V375">
        <v>753</v>
      </c>
      <c r="W375">
        <f>LED!H375</f>
        <v>2.8810919163588977E-9</v>
      </c>
      <c r="X375">
        <f>T$2*s!G375</f>
        <v>9.7519742592649484E-6</v>
      </c>
      <c r="Y375">
        <f>U$2*l!G375</f>
        <v>1.4349588502536146E-2</v>
      </c>
      <c r="Z375">
        <f t="shared" si="5"/>
        <v>1.4359343357887328E-2</v>
      </c>
    </row>
    <row r="376" spans="22:26" x14ac:dyDescent="0.25">
      <c r="V376">
        <v>754</v>
      </c>
      <c r="W376">
        <f>LED!H376</f>
        <v>2.6950830073612762E-9</v>
      </c>
      <c r="X376">
        <f>T$2*s!G376</f>
        <v>9.1916654633957315E-6</v>
      </c>
      <c r="Y376">
        <f>U$2*l!G376</f>
        <v>1.3973456805065074E-2</v>
      </c>
      <c r="Z376">
        <f t="shared" si="5"/>
        <v>1.3982651165611476E-2</v>
      </c>
    </row>
    <row r="377" spans="22:26" x14ac:dyDescent="0.25">
      <c r="V377">
        <v>755</v>
      </c>
      <c r="W377">
        <f>LED!H377</f>
        <v>2.5210831960359829E-9</v>
      </c>
      <c r="X377">
        <f>T$2*s!G377</f>
        <v>8.6634354062663053E-6</v>
      </c>
      <c r="Y377">
        <f>U$2*l!G377</f>
        <v>1.3606361106521626E-2</v>
      </c>
      <c r="Z377">
        <f t="shared" si="5"/>
        <v>1.3615027063011088E-2</v>
      </c>
    </row>
    <row r="378" spans="22:26" x14ac:dyDescent="0.25">
      <c r="V378">
        <v>756</v>
      </c>
      <c r="W378">
        <f>LED!H378</f>
        <v>2.3583171516330891E-9</v>
      </c>
      <c r="X378">
        <f>T$2*s!G378</f>
        <v>8.1654599669679738E-6</v>
      </c>
      <c r="Y378">
        <f>U$2*l!G378</f>
        <v>1.324811778261681E-2</v>
      </c>
      <c r="Z378">
        <f t="shared" si="5"/>
        <v>1.3256285600900929E-2</v>
      </c>
    </row>
    <row r="379" spans="22:26" x14ac:dyDescent="0.25">
      <c r="V379">
        <v>757</v>
      </c>
      <c r="W379">
        <f>LED!H379</f>
        <v>2.2060596002669266E-9</v>
      </c>
      <c r="X379">
        <f>T$2*s!G379</f>
        <v>7.6960176367718534E-6</v>
      </c>
      <c r="Y379">
        <f>U$2*l!G379</f>
        <v>1.2898545582416506E-2</v>
      </c>
      <c r="Z379">
        <f t="shared" si="5"/>
        <v>1.2906243806112879E-2</v>
      </c>
    </row>
    <row r="380" spans="22:26" x14ac:dyDescent="0.25">
      <c r="V380">
        <v>758</v>
      </c>
      <c r="W380">
        <f>LED!H380</f>
        <v>2.0636320931473509E-9</v>
      </c>
      <c r="X380">
        <f>T$2*s!G380</f>
        <v>7.2534838382130137E-6</v>
      </c>
      <c r="Y380">
        <f>U$2*l!G380</f>
        <v>1.2557465657015744E-2</v>
      </c>
      <c r="Z380">
        <f t="shared" si="5"/>
        <v>1.2564721204486051E-2</v>
      </c>
    </row>
    <row r="381" spans="22:26" x14ac:dyDescent="0.25">
      <c r="V381">
        <v>759</v>
      </c>
      <c r="W381">
        <f>LED!H381</f>
        <v>1.9303999834602952E-9</v>
      </c>
      <c r="X381">
        <f>T$2*s!G381</f>
        <v>6.8363255515634752E-6</v>
      </c>
      <c r="Y381">
        <f>U$2*l!G381</f>
        <v>1.2224701584766779E-2</v>
      </c>
      <c r="Z381">
        <f t="shared" si="5"/>
        <v>1.2231539840718326E-2</v>
      </c>
    </row>
    <row r="382" spans="22:26" x14ac:dyDescent="0.25">
      <c r="V382">
        <v>760</v>
      </c>
      <c r="W382">
        <f>LED!H382</f>
        <v>1.8057695984268842E-9</v>
      </c>
      <c r="X382">
        <f>T$2*s!G382</f>
        <v>6.443096232600477E-6</v>
      </c>
      <c r="Y382">
        <f>U$2*l!G382</f>
        <v>1.1900079393202036E-2</v>
      </c>
      <c r="Z382">
        <f t="shared" si="5"/>
        <v>1.1906524295204234E-2</v>
      </c>
    </row>
    <row r="383" spans="22:26" x14ac:dyDescent="0.25">
      <c r="V383">
        <v>761</v>
      </c>
      <c r="W383">
        <f>LED!H383</f>
        <v>1.68918559393981E-9</v>
      </c>
      <c r="X383">
        <f>T$2*s!G383</f>
        <v>6.0724310063796822E-6</v>
      </c>
      <c r="Y383">
        <f>U$2*l!G383</f>
        <v>1.1583427577789317E-2</v>
      </c>
      <c r="Z383">
        <f t="shared" si="5"/>
        <v>1.1589501697981291E-2</v>
      </c>
    </row>
    <row r="384" spans="22:26" x14ac:dyDescent="0.25">
      <c r="V384">
        <v>762</v>
      </c>
      <c r="W384">
        <f>LED!H384</f>
        <v>1.5801284799896477E-9</v>
      </c>
      <c r="X384">
        <f>T$2*s!G384</f>
        <v>5.7230421224877523E-6</v>
      </c>
      <c r="Y384">
        <f>U$2*l!G384</f>
        <v>1.1274577117653707E-2</v>
      </c>
      <c r="Z384">
        <f t="shared" si="5"/>
        <v>1.1280301739904675E-2</v>
      </c>
    </row>
    <row r="385" spans="22:26" x14ac:dyDescent="0.25">
      <c r="V385">
        <v>763</v>
      </c>
      <c r="W385">
        <f>LED!H385</f>
        <v>1.4781123058543978E-9</v>
      </c>
      <c r="X385">
        <f>T$2*s!G385</f>
        <v>5.3937146579783729E-6</v>
      </c>
      <c r="Y385">
        <f>U$2*l!G385</f>
        <v>1.0973361488397655E-2</v>
      </c>
      <c r="Z385">
        <f t="shared" si="5"/>
        <v>1.0978756681167939E-2</v>
      </c>
    </row>
    <row r="386" spans="22:26" x14ac:dyDescent="0.25">
      <c r="V386">
        <v>764</v>
      </c>
      <c r="W386">
        <f>LED!H386</f>
        <v>1.3826824947377135E-9</v>
      </c>
      <c r="X386">
        <f>T$2*s!G386</f>
        <v>5.0833024548925626E-6</v>
      </c>
      <c r="Y386">
        <f>U$2*l!G386</f>
        <v>1.0679616672147318E-2</v>
      </c>
      <c r="Z386">
        <f t="shared" si="5"/>
        <v>1.0684701357284705E-2</v>
      </c>
    </row>
    <row r="387" spans="22:26" x14ac:dyDescent="0.25">
      <c r="V387">
        <v>765</v>
      </c>
      <c r="W387">
        <f>LED!H387</f>
        <v>1.2934138182071471E-9</v>
      </c>
      <c r="X387">
        <f>T$2*s!G387</f>
        <v>4.7907242799258157E-6</v>
      </c>
      <c r="Y387">
        <f>U$2*l!G387</f>
        <v>1.0393181164950185E-2</v>
      </c>
      <c r="Z387">
        <f t="shared" ref="Z387:Z402" si="6">W387+X387+Y387</f>
        <v>1.0397973182643929E-2</v>
      </c>
    </row>
    <row r="388" spans="22:26" x14ac:dyDescent="0.25">
      <c r="V388">
        <v>766</v>
      </c>
      <c r="W388">
        <f>LED!H388</f>
        <v>1.2099085014065643E-9</v>
      </c>
      <c r="X388">
        <f>T$2*s!G388</f>
        <v>4.514960194437497E-6</v>
      </c>
      <c r="Y388">
        <f>U$2*l!G388</f>
        <v>1.011389598164587E-2</v>
      </c>
      <c r="Z388">
        <f t="shared" si="6"/>
        <v>1.0118412151748808E-2</v>
      </c>
    </row>
    <row r="389" spans="22:26" x14ac:dyDescent="0.25">
      <c r="V389">
        <v>767</v>
      </c>
      <c r="W389">
        <f>LED!H389</f>
        <v>1.1317944505997426E-9</v>
      </c>
      <c r="X389">
        <f>T$2*s!G389</f>
        <v>4.2550481235987787E-6</v>
      </c>
      <c r="Y389">
        <f>U$2*l!G389</f>
        <v>9.841604658328602E-3</v>
      </c>
      <c r="Z389">
        <f t="shared" si="6"/>
        <v>9.8458608382466506E-3</v>
      </c>
    </row>
    <row r="390" spans="22:26" x14ac:dyDescent="0.25">
      <c r="V390">
        <v>768</v>
      </c>
      <c r="W390">
        <f>LED!H390</f>
        <v>1.0587235951472485E-9</v>
      </c>
      <c r="X390">
        <f>T$2*s!G390</f>
        <v>4.0100806140483039E-6</v>
      </c>
      <c r="Y390">
        <f>U$2*l!G390</f>
        <v>9.576153252517013E-3</v>
      </c>
      <c r="Z390">
        <f t="shared" si="6"/>
        <v>9.5801643918546567E-3</v>
      </c>
    </row>
    <row r="391" spans="22:26" x14ac:dyDescent="0.25">
      <c r="V391">
        <v>769</v>
      </c>
      <c r="W391">
        <f>LED!H391</f>
        <v>9.9037033652846031E-10</v>
      </c>
      <c r="X391">
        <f>T$2*s!G391</f>
        <v>3.7792017699708862E-6</v>
      </c>
      <c r="Y391">
        <f>U$2*l!G391</f>
        <v>9.3173903411433792E-3</v>
      </c>
      <c r="Z391">
        <f t="shared" si="6"/>
        <v>9.3211705332836865E-3</v>
      </c>
    </row>
    <row r="392" spans="22:26" x14ac:dyDescent="0.25">
      <c r="V392">
        <v>770</v>
      </c>
      <c r="W392">
        <f>LED!H392</f>
        <v>9.2643009749780853E-10</v>
      </c>
      <c r="X392">
        <f>T$2*s!G392</f>
        <v>3.5616043580326661E-6</v>
      </c>
      <c r="Y392">
        <f>U$2*l!G392</f>
        <v>9.0651670164715193E-3</v>
      </c>
      <c r="Z392">
        <f t="shared" si="6"/>
        <v>9.0687295472596501E-3</v>
      </c>
    </row>
    <row r="393" spans="22:26" x14ac:dyDescent="0.25">
      <c r="V393">
        <v>771</v>
      </c>
      <c r="W393">
        <f>LED!H393</f>
        <v>8.666179649102787E-10</v>
      </c>
      <c r="X393">
        <f>T$2*s!G393</f>
        <v>3.3565270721003869E-6</v>
      </c>
      <c r="Y393">
        <f>U$2*l!G393</f>
        <v>8.8193368800493568E-3</v>
      </c>
      <c r="Z393">
        <f t="shared" si="6"/>
        <v>8.8226942737394225E-3</v>
      </c>
    </row>
    <row r="394" spans="22:26" x14ac:dyDescent="0.25">
      <c r="V394">
        <v>772</v>
      </c>
      <c r="W394">
        <f>LED!H394</f>
        <v>8.1066742016874819E-10</v>
      </c>
      <c r="X394">
        <f>T$2*s!G394</f>
        <v>3.1632519491425238E-6</v>
      </c>
      <c r="Y394">
        <f>U$2*l!G394</f>
        <v>8.5797560347988834E-3</v>
      </c>
      <c r="Z394">
        <f t="shared" si="6"/>
        <v>8.5829200974154463E-3</v>
      </c>
    </row>
    <row r="395" spans="22:26" x14ac:dyDescent="0.25">
      <c r="V395">
        <v>773</v>
      </c>
      <c r="W395">
        <f>LED!H395</f>
        <v>7.5832915163614727E-10</v>
      </c>
      <c r="X395">
        <f>T$2*s!G395</f>
        <v>2.9811019281561034E-6</v>
      </c>
      <c r="Y395">
        <f>U$2*l!G395</f>
        <v>8.3462830753433959E-3</v>
      </c>
      <c r="Z395">
        <f t="shared" si="6"/>
        <v>8.3492649356007032E-3</v>
      </c>
    </row>
    <row r="396" spans="22:26" x14ac:dyDescent="0.25">
      <c r="V396">
        <v>774</v>
      </c>
      <c r="W396">
        <f>LED!H396</f>
        <v>7.0936994372056032E-10</v>
      </c>
      <c r="X396">
        <f>T$2*s!G396</f>
        <v>2.8094385443884461E-6</v>
      </c>
      <c r="Y396">
        <f>U$2*l!G396</f>
        <v>8.1187790766687317E-3</v>
      </c>
      <c r="Z396">
        <f t="shared" si="6"/>
        <v>8.1215892245830642E-3</v>
      </c>
    </row>
    <row r="397" spans="22:26" x14ac:dyDescent="0.25">
      <c r="V397">
        <v>775</v>
      </c>
      <c r="W397">
        <f>LED!H397</f>
        <v>6.635716376832014E-10</v>
      </c>
      <c r="X397">
        <f>T$2*s!G397</f>
        <v>2.6476597515265825E-6</v>
      </c>
      <c r="Y397">
        <f>U$2*l!G397</f>
        <v>7.8971075812119384E-3</v>
      </c>
      <c r="Z397">
        <f t="shared" si="6"/>
        <v>7.8997559045351027E-3</v>
      </c>
    </row>
    <row r="398" spans="22:26" x14ac:dyDescent="0.25">
      <c r="V398">
        <v>776</v>
      </c>
      <c r="W398">
        <f>LED!H398</f>
        <v>6.2073015953862303E-10</v>
      </c>
      <c r="X398">
        <f>T$2*s!G398</f>
        <v>2.4951978649106952E-6</v>
      </c>
      <c r="Y398">
        <f>U$2*l!G398</f>
        <v>7.6811345844684381E-3</v>
      </c>
      <c r="Z398">
        <f t="shared" si="6"/>
        <v>7.6836304030635082E-3</v>
      </c>
    </row>
    <row r="399" spans="22:26" x14ac:dyDescent="0.25">
      <c r="V399">
        <v>777</v>
      </c>
      <c r="W399">
        <f>LED!H399</f>
        <v>5.8065461071558569E-10</v>
      </c>
      <c r="X399">
        <f>T$2*s!G399</f>
        <v>2.3515176191931395E-6</v>
      </c>
      <c r="Y399">
        <f>U$2*l!G399</f>
        <v>7.4707285192048703E-3</v>
      </c>
      <c r="Z399">
        <f t="shared" si="6"/>
        <v>7.4730806174786741E-3</v>
      </c>
    </row>
    <row r="400" spans="22:26" x14ac:dyDescent="0.25">
      <c r="V400">
        <v>778</v>
      </c>
      <c r="W400">
        <f>LED!H400</f>
        <v>5.4316641742665267E-10</v>
      </c>
      <c r="X400">
        <f>T$2*s!G400</f>
        <v>2.2161143342102581E-6</v>
      </c>
      <c r="Y400">
        <f>U$2*l!G400</f>
        <v>7.2657602383629227E-3</v>
      </c>
      <c r="Z400">
        <f t="shared" si="6"/>
        <v>7.2679768958635507E-3</v>
      </c>
    </row>
    <row r="401" spans="22:26" x14ac:dyDescent="0.25">
      <c r="V401">
        <v>779</v>
      </c>
      <c r="W401">
        <f>LED!H401</f>
        <v>5.0809853495612078E-10</v>
      </c>
      <c r="X401">
        <f>T$2*s!G401</f>
        <v>2.0885121831638274E-6</v>
      </c>
      <c r="Y401">
        <f>U$2*l!G401</f>
        <v>7.0661029967356275E-3</v>
      </c>
      <c r="Z401">
        <f t="shared" si="6"/>
        <v>7.068192017017326E-3</v>
      </c>
    </row>
    <row r="402" spans="22:26" x14ac:dyDescent="0.25">
      <c r="V402">
        <v>780</v>
      </c>
      <c r="W402">
        <f>LED!H402</f>
        <v>4.75294703320676E-10</v>
      </c>
      <c r="X402">
        <f>T$2*s!G402</f>
        <v>1.968262557521103E-6</v>
      </c>
      <c r="Y402">
        <f>U$2*l!G402</f>
        <v>6.8716324314954478E-3</v>
      </c>
      <c r="Z402">
        <f t="shared" si="6"/>
        <v>6.8736011693476722E-3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F8A7-5F86-4FFD-95E0-EB7BB958E0B1}">
  <dimension ref="A1:AV472"/>
  <sheetViews>
    <sheetView workbookViewId="0">
      <selection activeCell="G21" sqref="G21"/>
    </sheetView>
  </sheetViews>
  <sheetFormatPr defaultRowHeight="15.75" x14ac:dyDescent="0.25"/>
  <cols>
    <col min="1" max="1" width="14.7109375" customWidth="1"/>
    <col min="2" max="2" width="18.140625" style="4" customWidth="1"/>
    <col min="3" max="3" width="11" customWidth="1"/>
    <col min="15" max="15" width="24.140625" customWidth="1"/>
    <col min="16" max="16" width="27.28515625" customWidth="1"/>
    <col min="17" max="17" width="25.42578125" customWidth="1"/>
    <col min="19" max="19" width="18.5703125" customWidth="1"/>
    <col min="21" max="21" width="10.28515625" bestFit="1" customWidth="1"/>
    <col min="23" max="23" width="13.5703125" bestFit="1" customWidth="1"/>
    <col min="28" max="28" width="19.7109375" customWidth="1"/>
    <col min="30" max="30" width="18.5703125" customWidth="1"/>
    <col min="38" max="38" width="9.7109375" bestFit="1" customWidth="1"/>
    <col min="39" max="40" width="10" bestFit="1" customWidth="1"/>
    <col min="41" max="42" width="9.7109375" bestFit="1" customWidth="1"/>
    <col min="43" max="43" width="9.5703125" bestFit="1" customWidth="1"/>
    <col min="45" max="46" width="9.7109375" bestFit="1" customWidth="1"/>
    <col min="48" max="48" width="15.5703125" customWidth="1"/>
  </cols>
  <sheetData>
    <row r="1" spans="1:48" x14ac:dyDescent="0.25">
      <c r="A1" t="s">
        <v>37</v>
      </c>
      <c r="B1" s="4" t="s">
        <v>45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t="s">
        <v>0</v>
      </c>
      <c r="L1" t="s">
        <v>1</v>
      </c>
      <c r="M1" t="s">
        <v>2</v>
      </c>
      <c r="O1" t="s">
        <v>60</v>
      </c>
      <c r="P1" t="s">
        <v>61</v>
      </c>
      <c r="Q1" t="s">
        <v>62</v>
      </c>
      <c r="R1" t="s">
        <v>70</v>
      </c>
      <c r="S1">
        <f>683*SUM(TCSK!A$2:A$402)</f>
        <v>7104.7872024284516</v>
      </c>
      <c r="T1" t="s">
        <v>86</v>
      </c>
      <c r="U1">
        <f>S1/(S1+S2+S3)</f>
        <v>0.30616030949474232</v>
      </c>
      <c r="V1" t="s">
        <v>96</v>
      </c>
      <c r="W1" s="4">
        <f>683*SUM(TCSR!A$2:A$402)</f>
        <v>2414074.5925907055</v>
      </c>
      <c r="X1" t="s">
        <v>134</v>
      </c>
      <c r="Y1">
        <f>W1/(W1+W2+W3)</f>
        <v>0.30314092170513113</v>
      </c>
      <c r="AA1" t="s">
        <v>204</v>
      </c>
      <c r="AB1">
        <f>4*U1/(-2*U1+12*U2+3)</f>
        <v>0.21324161980280554</v>
      </c>
      <c r="AC1" t="s">
        <v>205</v>
      </c>
      <c r="AD1">
        <f>4*Y1/(-2*Y1+12*Y2+3)</f>
        <v>0.21236818740163876</v>
      </c>
      <c r="AF1" t="s">
        <v>246</v>
      </c>
      <c r="AG1">
        <f>(4-AB1-10*AB2)/AB2</f>
        <v>2.9629468483250783</v>
      </c>
      <c r="AH1" t="s">
        <v>262</v>
      </c>
      <c r="AI1">
        <f>(4-AD1-10*AD2)/AD2</f>
        <v>3.0436036145198115</v>
      </c>
      <c r="AK1" t="s">
        <v>278</v>
      </c>
      <c r="AL1" t="s">
        <v>279</v>
      </c>
      <c r="AM1" t="s">
        <v>280</v>
      </c>
      <c r="AN1" t="s">
        <v>281</v>
      </c>
      <c r="AO1" t="s">
        <v>286</v>
      </c>
      <c r="AP1" t="s">
        <v>287</v>
      </c>
      <c r="AQ1" t="s">
        <v>282</v>
      </c>
      <c r="AR1" t="s">
        <v>283</v>
      </c>
      <c r="AS1" t="s">
        <v>286</v>
      </c>
      <c r="AT1" t="s">
        <v>287</v>
      </c>
      <c r="AU1" t="s">
        <v>284</v>
      </c>
      <c r="AV1" t="s">
        <v>285</v>
      </c>
    </row>
    <row r="2" spans="1:48" x14ac:dyDescent="0.25">
      <c r="A2">
        <f>APSL!Z2</f>
        <v>6.0660311834903992E-4</v>
      </c>
      <c r="B2" s="4">
        <f>Planck!E2</f>
        <v>172.32827490338008</v>
      </c>
      <c r="C2" s="1">
        <v>0.219</v>
      </c>
      <c r="D2" s="1">
        <v>7.0000000000000007E-2</v>
      </c>
      <c r="E2" s="1">
        <v>6.5000000000000002E-2</v>
      </c>
      <c r="F2" s="1">
        <v>7.3999999999999996E-2</v>
      </c>
      <c r="G2" s="1">
        <v>0.29499999999999998</v>
      </c>
      <c r="H2" s="1">
        <v>0.15</v>
      </c>
      <c r="I2" s="1">
        <v>0.378</v>
      </c>
      <c r="J2" s="1">
        <v>0.104</v>
      </c>
      <c r="K2" s="1">
        <v>1.3680000000000001E-3</v>
      </c>
      <c r="L2" s="1">
        <v>3.8999999999999999E-5</v>
      </c>
      <c r="M2" s="1">
        <v>6.4500010000000003E-3</v>
      </c>
      <c r="O2">
        <f>683*SUM(Planck!H2:H402)</f>
        <v>22375.619028069475</v>
      </c>
      <c r="P2">
        <f>683*SUM(Planck!I2:I402)</f>
        <v>22612.629141280704</v>
      </c>
      <c r="Q2">
        <f>683*SUM(Planck!J2:J402)</f>
        <v>43037.40971727686</v>
      </c>
      <c r="R2" t="s">
        <v>78</v>
      </c>
      <c r="S2">
        <f>683*SUM(TCSK!B$2:B$402)</f>
        <v>6488.6103924661529</v>
      </c>
      <c r="T2" t="s">
        <v>87</v>
      </c>
      <c r="U2">
        <f>S2/(S1+S2+S3)</f>
        <v>0.27960794733855288</v>
      </c>
      <c r="V2" t="s">
        <v>97</v>
      </c>
      <c r="W2" s="4">
        <f>683*SUM(TCSR!B$2:B$402)</f>
        <v>2200595.0363353398</v>
      </c>
      <c r="X2" t="s">
        <v>135</v>
      </c>
      <c r="Y2">
        <f>W2/(W1+W2+W3)</f>
        <v>0.27633380081206688</v>
      </c>
      <c r="AA2" t="s">
        <v>208</v>
      </c>
      <c r="AB2">
        <f>6*U2/(-2*U1+12*U2+3)</f>
        <v>0.29212172390311664</v>
      </c>
      <c r="AC2" t="s">
        <v>222</v>
      </c>
      <c r="AD2">
        <f>6*Y2/(-2*Y1+12*Y2+3)</f>
        <v>0.29038231492883337</v>
      </c>
      <c r="AF2" t="s">
        <v>247</v>
      </c>
      <c r="AG2">
        <f>(1.708*AB2+0.404-1.481*AB1)/AB2</f>
        <v>2.00989182746742</v>
      </c>
      <c r="AH2" t="s">
        <v>263</v>
      </c>
      <c r="AI2">
        <f>(1.708*AD2+0.404-1.481*AD1)/AD2</f>
        <v>2.0161548353938268</v>
      </c>
      <c r="AK2" s="4">
        <f>O$19*AG1</f>
        <v>2.9828738700879192</v>
      </c>
      <c r="AL2" s="4">
        <f>P$19*AG2</f>
        <v>2.0233469121188796</v>
      </c>
      <c r="AM2" s="4">
        <f>O$19*AI1</f>
        <v>3.0640730858160254</v>
      </c>
      <c r="AN2" s="4">
        <f>P$19*AI2</f>
        <v>2.0296518473274769</v>
      </c>
      <c r="AO2" s="4">
        <f>16.518+1.481*AK2-AL2</f>
        <v>18.912289289481333</v>
      </c>
      <c r="AP2" s="4">
        <f>10.872+0.404*AK2-4*AL2</f>
        <v>3.9836933950400013</v>
      </c>
      <c r="AQ2" s="4">
        <f>AP2/AO2</f>
        <v>0.2106404642010028</v>
      </c>
      <c r="AR2" s="4">
        <f>5.52/AO2</f>
        <v>0.29187370791066114</v>
      </c>
      <c r="AS2" s="4">
        <f>16.518+1.481*AM2-AN2</f>
        <v>19.026240392766056</v>
      </c>
      <c r="AT2" s="4">
        <f>10.872+0.404*AM2-4*AN2</f>
        <v>3.9912781373597674</v>
      </c>
      <c r="AU2" s="4">
        <f>AT2/AS2</f>
        <v>0.20977755221032982</v>
      </c>
      <c r="AV2" s="4">
        <f>5.52/AS2</f>
        <v>0.29012563102580963</v>
      </c>
    </row>
    <row r="3" spans="1:48" x14ac:dyDescent="0.25">
      <c r="A3">
        <f>APSL!Z3</f>
        <v>6.8352025384772221E-4</v>
      </c>
      <c r="B3" s="4">
        <f>Planck!E3</f>
        <v>171.49700879181452</v>
      </c>
      <c r="C3" s="1">
        <v>0.22339999999999999</v>
      </c>
      <c r="D3" s="1">
        <v>7.1800000000000003E-2</v>
      </c>
      <c r="E3" s="1">
        <v>6.5699999999999995E-2</v>
      </c>
      <c r="F3" s="1">
        <v>7.5800000000000006E-2</v>
      </c>
      <c r="G3" s="1">
        <v>0.29770000000000002</v>
      </c>
      <c r="H3" s="1">
        <v>0.16020000000000001</v>
      </c>
      <c r="I3" s="1">
        <v>0.39510000000000001</v>
      </c>
      <c r="J3" s="1">
        <v>0.1084</v>
      </c>
      <c r="K3" s="1">
        <v>1.50205E-3</v>
      </c>
      <c r="L3" s="2">
        <v>4.28264E-5</v>
      </c>
      <c r="M3" s="1">
        <v>7.0832159999999998E-3</v>
      </c>
      <c r="O3" t="s">
        <v>63</v>
      </c>
      <c r="P3" t="s">
        <v>64</v>
      </c>
      <c r="R3" t="s">
        <v>89</v>
      </c>
      <c r="S3">
        <f>683*SUM(TCSK!C$2:C$402)</f>
        <v>9612.703856183467</v>
      </c>
      <c r="T3" t="s">
        <v>120</v>
      </c>
      <c r="U3">
        <f>S4/(S4+S5+S6)</f>
        <v>0.3241317356922051</v>
      </c>
      <c r="V3" t="s">
        <v>98</v>
      </c>
      <c r="W3" s="4">
        <f>683*SUM(TCSR!C$2:C$402)</f>
        <v>3348869.5033422969</v>
      </c>
      <c r="X3" t="s">
        <v>136</v>
      </c>
      <c r="Y3">
        <f>W4/(W4+W5+W6)</f>
        <v>0.32014496895725558</v>
      </c>
      <c r="AA3" t="s">
        <v>206</v>
      </c>
      <c r="AB3">
        <f>4*U3/(-2*U3+12*U4+3)</f>
        <v>0.19620015310883951</v>
      </c>
      <c r="AC3" t="s">
        <v>207</v>
      </c>
      <c r="AD3">
        <f>4*Y3/(-2*Y3+12*Y4+3)</f>
        <v>0.19387897199044277</v>
      </c>
      <c r="AF3" t="s">
        <v>248</v>
      </c>
      <c r="AG3">
        <f>(4-AB3-10*AB4)/AB4</f>
        <v>1.8108854816622346</v>
      </c>
      <c r="AH3" t="s">
        <v>264</v>
      </c>
      <c r="AI3">
        <f>(4-AD3-10*AD4)/AD4</f>
        <v>1.8433975772246687</v>
      </c>
      <c r="AK3" s="4">
        <f>O$19*AG3</f>
        <v>1.8230644225107668</v>
      </c>
      <c r="AL3" s="4">
        <f>P$19*AG4</f>
        <v>2.0739870451717834</v>
      </c>
      <c r="AM3" s="4">
        <f>O$19*AI3</f>
        <v>1.855795175129501</v>
      </c>
      <c r="AN3" s="4">
        <f>P$19*AI4</f>
        <v>2.0855147165641887</v>
      </c>
      <c r="AO3" s="4">
        <f t="shared" ref="AO3:AO9" si="0">16.518+1.481*AK3-AL3</f>
        <v>17.143971364566664</v>
      </c>
      <c r="AP3" s="4">
        <f t="shared" ref="AP3:AP9" si="1">10.872+0.404*AK3-4*AL3</f>
        <v>3.3125698460072162</v>
      </c>
      <c r="AQ3" s="4">
        <f t="shared" ref="AQ3:AQ9" si="2">AP3/AO3</f>
        <v>0.19322068239414292</v>
      </c>
      <c r="AR3" s="4">
        <f t="shared" ref="AR3:AR9" si="3">5.52/AO3</f>
        <v>0.32197907256242814</v>
      </c>
      <c r="AS3" s="4">
        <f t="shared" ref="AS3:AS9" si="4">16.518+1.481*AM3-AN3</f>
        <v>17.180917937802604</v>
      </c>
      <c r="AT3" s="4">
        <f t="shared" ref="AT3:AT9" si="5">10.872+0.404*AM3-4*AN3</f>
        <v>3.2796823844955636</v>
      </c>
      <c r="AU3" s="4">
        <f t="shared" ref="AU3:AU9" si="6">AT3/AS3</f>
        <v>0.19089098710374416</v>
      </c>
      <c r="AV3" s="4">
        <f t="shared" ref="AV3:AV9" si="7">5.52/AS3</f>
        <v>0.32128667513477416</v>
      </c>
    </row>
    <row r="4" spans="1:48" x14ac:dyDescent="0.25">
      <c r="A4">
        <f>APSL!Z4</f>
        <v>7.7020532664646968E-4</v>
      </c>
      <c r="B4" s="4">
        <f>Planck!E4</f>
        <v>170.66574268024897</v>
      </c>
      <c r="C4" s="1">
        <v>0.22770000000000001</v>
      </c>
      <c r="D4" s="1">
        <v>7.3499999999999996E-2</v>
      </c>
      <c r="E4" s="1">
        <v>6.6299999999999998E-2</v>
      </c>
      <c r="F4" s="1">
        <v>7.7499999999999999E-2</v>
      </c>
      <c r="G4" s="1">
        <v>0.30030000000000001</v>
      </c>
      <c r="H4" s="1">
        <v>0.17050000000000001</v>
      </c>
      <c r="I4" s="1">
        <v>0.41189999999999999</v>
      </c>
      <c r="J4" s="1">
        <v>0.113</v>
      </c>
      <c r="K4" s="1">
        <v>1.642328E-3</v>
      </c>
      <c r="L4" s="2">
        <v>4.69146E-5</v>
      </c>
      <c r="M4" s="1">
        <v>7.745488E-3</v>
      </c>
      <c r="O4">
        <f>O2/(O2+P2+Q2)</f>
        <v>0.25419428340868788</v>
      </c>
      <c r="P4">
        <f>P2/(O2+P2+Q2)</f>
        <v>0.25688679510245432</v>
      </c>
      <c r="R4" t="s">
        <v>71</v>
      </c>
      <c r="S4">
        <f>683*SUM(TCSK!D$2:D$402)</f>
        <v>5813.6146602199697</v>
      </c>
      <c r="T4" t="s">
        <v>121</v>
      </c>
      <c r="U4">
        <f>S5/(S4+S5+S6)</f>
        <v>0.35470405372191577</v>
      </c>
      <c r="V4" t="s">
        <v>99</v>
      </c>
      <c r="W4" s="4">
        <f>683*SUM(TCSR!D$2:D$402)</f>
        <v>1946945.9021430647</v>
      </c>
      <c r="X4" t="s">
        <v>137</v>
      </c>
      <c r="Y4">
        <f>W5/(W4+W5+W6)</f>
        <v>0.35377814414592529</v>
      </c>
      <c r="AA4" t="s">
        <v>209</v>
      </c>
      <c r="AB4">
        <f>6*U4/(-2*U3+12*U4+3)</f>
        <v>0.32205882046667877</v>
      </c>
      <c r="AC4" t="s">
        <v>223</v>
      </c>
      <c r="AD4">
        <f>6*Y4/(-2*Y3+12*Y4+3)</f>
        <v>0.32137070491738634</v>
      </c>
      <c r="AF4" t="s">
        <v>249</v>
      </c>
      <c r="AG4">
        <f>(1.708*AB4+0.404-1.481*AB3)/AB4</f>
        <v>2.0601952079481838</v>
      </c>
      <c r="AH4" t="s">
        <v>265</v>
      </c>
      <c r="AI4">
        <f>(1.708*AD4+0.404-1.481*AD3)/AD4</f>
        <v>2.0716462213075597</v>
      </c>
      <c r="AK4" s="4">
        <f>O$19*AG5</f>
        <v>1.0788576528933809</v>
      </c>
      <c r="AL4" s="4">
        <f>P$19*AG6</f>
        <v>2.1555878339154835</v>
      </c>
      <c r="AM4" s="4">
        <f>O$19*AI5</f>
        <v>1.1266287554609344</v>
      </c>
      <c r="AN4" s="4">
        <f>P$19*AI6</f>
        <v>2.1699322510709464</v>
      </c>
      <c r="AO4" s="4">
        <f t="shared" si="0"/>
        <v>15.960200350019615</v>
      </c>
      <c r="AP4" s="4">
        <f t="shared" si="1"/>
        <v>2.6855071561069916</v>
      </c>
      <c r="AQ4" s="4">
        <f t="shared" si="2"/>
        <v>0.16826274715929185</v>
      </c>
      <c r="AR4" s="4">
        <f t="shared" si="3"/>
        <v>0.3458603199798313</v>
      </c>
      <c r="AS4" s="4">
        <f t="shared" si="4"/>
        <v>16.016604935766697</v>
      </c>
      <c r="AT4" s="4">
        <f t="shared" si="5"/>
        <v>2.6474290129224318</v>
      </c>
      <c r="AU4" s="4">
        <f t="shared" si="6"/>
        <v>0.16529277106726004</v>
      </c>
      <c r="AV4" s="4">
        <f t="shared" si="7"/>
        <v>0.3446423272683265</v>
      </c>
    </row>
    <row r="5" spans="1:48" x14ac:dyDescent="0.25">
      <c r="A5">
        <f>APSL!Z5</f>
        <v>8.679017552390934E-4</v>
      </c>
      <c r="B5" s="4">
        <f>Planck!E5</f>
        <v>169.83447656868341</v>
      </c>
      <c r="C5" s="1">
        <v>0.23180000000000001</v>
      </c>
      <c r="D5" s="1">
        <v>7.5300000000000006E-2</v>
      </c>
      <c r="E5" s="1">
        <v>6.6900000000000001E-2</v>
      </c>
      <c r="F5" s="1">
        <v>7.9299999999999995E-2</v>
      </c>
      <c r="G5" s="1">
        <v>0.30259999999999998</v>
      </c>
      <c r="H5" s="1">
        <v>0.18099999999999999</v>
      </c>
      <c r="I5" s="1">
        <v>0.42830000000000001</v>
      </c>
      <c r="J5" s="1">
        <v>0.1178</v>
      </c>
      <c r="K5" s="1">
        <v>1.8023819999999999E-3</v>
      </c>
      <c r="L5" s="2">
        <v>5.1589599999999998E-5</v>
      </c>
      <c r="M5" s="1">
        <v>8.5011519999999997E-3</v>
      </c>
      <c r="O5" t="s">
        <v>65</v>
      </c>
      <c r="P5" t="s">
        <v>67</v>
      </c>
      <c r="Q5" t="s">
        <v>66</v>
      </c>
      <c r="R5" t="s">
        <v>79</v>
      </c>
      <c r="S5">
        <f>683*SUM(TCSK!E$2:E$402)</f>
        <v>6361.9586102959056</v>
      </c>
      <c r="T5" t="s">
        <v>122</v>
      </c>
      <c r="U5">
        <f>S7/(S7+S8+S9)</f>
        <v>0.32650243243409832</v>
      </c>
      <c r="V5" t="s">
        <v>100</v>
      </c>
      <c r="W5" s="4">
        <f>683*SUM(TCSR!E$2:E$402)</f>
        <v>2151484.4048811262</v>
      </c>
      <c r="X5" t="s">
        <v>138</v>
      </c>
      <c r="Y5">
        <f>W7/(W7+W8+W9)</f>
        <v>0.32010731185606983</v>
      </c>
      <c r="AA5" t="s">
        <v>210</v>
      </c>
      <c r="AB5">
        <f>4*U5/(-2*U5+12*U6+3)</f>
        <v>0.17163350039339559</v>
      </c>
      <c r="AC5" t="s">
        <v>224</v>
      </c>
      <c r="AD5">
        <f>4*Y5/(-2*Y5+12*Y6+3)</f>
        <v>0.16867207618110402</v>
      </c>
      <c r="AF5" t="s">
        <v>250</v>
      </c>
      <c r="AG5">
        <f>(4-AB5-10*AB6)/AB6</f>
        <v>1.0716503686217262</v>
      </c>
      <c r="AH5" t="s">
        <v>266</v>
      </c>
      <c r="AI5">
        <f>(4-AD5-10*AD6)/AD6</f>
        <v>1.1191023374136133</v>
      </c>
      <c r="AK5" s="4">
        <f>O$19*AG7</f>
        <v>2.3933050710502846</v>
      </c>
      <c r="AL5" s="4">
        <f>P$19*AG8</f>
        <v>2.3214972834314915</v>
      </c>
      <c r="AM5" s="4">
        <f>O$19*AI7</f>
        <v>2.3629104996366714</v>
      </c>
      <c r="AN5" s="4">
        <f>P$19*AI8</f>
        <v>2.3468200615852006</v>
      </c>
      <c r="AO5" s="4">
        <f t="shared" si="0"/>
        <v>17.740987526793983</v>
      </c>
      <c r="AP5" s="4">
        <f t="shared" si="1"/>
        <v>2.5529061149783487</v>
      </c>
      <c r="AQ5" s="4">
        <f t="shared" si="2"/>
        <v>0.14389876049023359</v>
      </c>
      <c r="AR5" s="4">
        <f t="shared" si="3"/>
        <v>0.31114389724152702</v>
      </c>
      <c r="AS5" s="4">
        <f t="shared" si="4"/>
        <v>17.670650388376711</v>
      </c>
      <c r="AT5" s="4">
        <f t="shared" si="5"/>
        <v>2.4393355955124125</v>
      </c>
      <c r="AU5" s="4">
        <f t="shared" si="6"/>
        <v>0.13804447158984839</v>
      </c>
      <c r="AV5" s="4">
        <f t="shared" si="7"/>
        <v>0.31238238993347467</v>
      </c>
    </row>
    <row r="6" spans="1:48" x14ac:dyDescent="0.25">
      <c r="A6">
        <f>APSL!Z6</f>
        <v>9.7801170029684871E-4</v>
      </c>
      <c r="B6" s="4">
        <f>Planck!E6</f>
        <v>169.00321045711783</v>
      </c>
      <c r="C6" s="1">
        <v>0.2356</v>
      </c>
      <c r="D6" s="1">
        <v>7.7100000000000002E-2</v>
      </c>
      <c r="E6" s="1">
        <v>6.7500000000000004E-2</v>
      </c>
      <c r="F6" s="1">
        <v>8.1100000000000005E-2</v>
      </c>
      <c r="G6" s="1">
        <v>0.30449999999999999</v>
      </c>
      <c r="H6" s="1">
        <v>0.1918</v>
      </c>
      <c r="I6" s="1">
        <v>0.44409999999999999</v>
      </c>
      <c r="J6" s="1">
        <v>0.1231</v>
      </c>
      <c r="K6" s="1">
        <v>1.9957569999999999E-3</v>
      </c>
      <c r="L6" s="2">
        <v>5.7176399999999997E-5</v>
      </c>
      <c r="M6" s="1">
        <v>9.4145440000000004E-3</v>
      </c>
      <c r="O6" s="6">
        <f>683*SUM(Planck!L2:L402)</f>
        <v>7542109.0239568632</v>
      </c>
      <c r="P6" s="6">
        <f>683*SUM(Planck!M2:M402)</f>
        <v>7724577.3520022891</v>
      </c>
      <c r="Q6" s="6">
        <f>683*SUM(Planck!N2:N402)</f>
        <v>14800651.061887125</v>
      </c>
      <c r="R6" t="s">
        <v>88</v>
      </c>
      <c r="S6">
        <f>683*SUM(TCSK!F$2:F$402)</f>
        <v>5760.3892411604493</v>
      </c>
      <c r="T6" t="s">
        <v>123</v>
      </c>
      <c r="U6">
        <f>S8/(S7+S8+S9)</f>
        <v>0.43852488840916182</v>
      </c>
      <c r="V6" t="s">
        <v>101</v>
      </c>
      <c r="W6" s="4">
        <f>683*SUM(TCSR!F$2:F$402)</f>
        <v>1983020.5696972625</v>
      </c>
      <c r="X6" t="s">
        <v>139</v>
      </c>
      <c r="Y6">
        <f>W8/(W7+W8+W9)</f>
        <v>0.43595407562529881</v>
      </c>
      <c r="AA6" t="s">
        <v>211</v>
      </c>
      <c r="AB6">
        <f>6*U6/(-2*U5+12*U6+3)</f>
        <v>0.34578101476692363</v>
      </c>
      <c r="AC6" t="s">
        <v>225</v>
      </c>
      <c r="AD6">
        <f>6*Y6/(-2*Y5+12*Y6+3)</f>
        <v>0.34457169360940443</v>
      </c>
      <c r="AF6" t="s">
        <v>251</v>
      </c>
      <c r="AG6">
        <f>(1.708*AB6+0.404-1.481*AB5)/AB6</f>
        <v>2.1412533583960998</v>
      </c>
      <c r="AH6" t="s">
        <v>267</v>
      </c>
      <c r="AI6">
        <f>(1.708*AD6+0.404-1.481*AD5)/AD6</f>
        <v>2.1555023863990912</v>
      </c>
      <c r="AK6" s="4">
        <f>O$19*AG9</f>
        <v>4.4750805800344953</v>
      </c>
      <c r="AL6" s="4">
        <f>P$19*AG10</f>
        <v>2.3595897276731272</v>
      </c>
      <c r="AM6" s="4">
        <f>O$19*AI9</f>
        <v>4.3963751966099105</v>
      </c>
      <c r="AN6" s="4">
        <f>P$19*AI10</f>
        <v>2.3806912762042134</v>
      </c>
      <c r="AO6" s="4">
        <f t="shared" si="0"/>
        <v>20.78600461135796</v>
      </c>
      <c r="AP6" s="4">
        <f t="shared" si="1"/>
        <v>3.2415736436414271</v>
      </c>
      <c r="AQ6" s="4">
        <f t="shared" si="2"/>
        <v>0.15594981836336913</v>
      </c>
      <c r="AR6" s="4">
        <f t="shared" si="3"/>
        <v>0.26556330103880293</v>
      </c>
      <c r="AS6" s="4">
        <f t="shared" si="4"/>
        <v>20.648340389975065</v>
      </c>
      <c r="AT6" s="4">
        <f t="shared" si="5"/>
        <v>3.1253704746135504</v>
      </c>
      <c r="AU6" s="4">
        <f t="shared" si="6"/>
        <v>0.15136182451403904</v>
      </c>
      <c r="AV6" s="4">
        <f t="shared" si="7"/>
        <v>0.2673338338939823</v>
      </c>
    </row>
    <row r="7" spans="1:48" x14ac:dyDescent="0.25">
      <c r="A7">
        <f>APSL!Z7</f>
        <v>1.1021163696644878E-3</v>
      </c>
      <c r="B7" s="4">
        <f>Planck!E7</f>
        <v>168.17194434555219</v>
      </c>
      <c r="C7" s="1">
        <v>0.23899999999999999</v>
      </c>
      <c r="D7" s="1">
        <v>7.9000000000000001E-2</v>
      </c>
      <c r="E7" s="1">
        <v>6.8000000000000005E-2</v>
      </c>
      <c r="F7" s="1">
        <v>8.3000000000000004E-2</v>
      </c>
      <c r="G7" s="1">
        <v>0.30599999999999999</v>
      </c>
      <c r="H7" s="1">
        <v>0.20300000000000001</v>
      </c>
      <c r="I7" s="1">
        <v>0.45900000000000002</v>
      </c>
      <c r="J7" s="1">
        <v>0.129</v>
      </c>
      <c r="K7" s="1">
        <v>2.2360000000000001E-3</v>
      </c>
      <c r="L7" s="1">
        <v>6.3999999999999997E-5</v>
      </c>
      <c r="M7" s="1">
        <v>1.054999E-2</v>
      </c>
      <c r="O7" t="s">
        <v>68</v>
      </c>
      <c r="P7" t="s">
        <v>69</v>
      </c>
      <c r="R7" t="s">
        <v>72</v>
      </c>
      <c r="S7">
        <f>683*SUM(TCSK!G$2:G$402)</f>
        <v>5081.9611243754598</v>
      </c>
      <c r="T7" t="s">
        <v>124</v>
      </c>
      <c r="U7">
        <f>S10/(S10+S11+S12)</f>
        <v>0.24461500589887084</v>
      </c>
      <c r="V7" t="s">
        <v>102</v>
      </c>
      <c r="W7" s="4">
        <f>683*SUM(TCSR!G$2:G$402)</f>
        <v>1686306.8877217639</v>
      </c>
      <c r="X7" t="s">
        <v>140</v>
      </c>
      <c r="Y7">
        <f>W10/(W10+W11+W12)</f>
        <v>0.23778928607995048</v>
      </c>
      <c r="AA7" t="s">
        <v>212</v>
      </c>
      <c r="AB7">
        <f>4*U7/(-2*U7+12*U8+3)</f>
        <v>0.14708369284499162</v>
      </c>
      <c r="AC7" t="s">
        <v>226</v>
      </c>
      <c r="AD7">
        <f>4*Y7/(-2*Y7+12*Y8+3)</f>
        <v>0.14127838409825147</v>
      </c>
      <c r="AF7" t="s">
        <v>252</v>
      </c>
      <c r="AG7">
        <f>(4-AB7-10*AB8)/AB8</f>
        <v>2.3773166503818199</v>
      </c>
      <c r="AH7" t="s">
        <v>268</v>
      </c>
      <c r="AI7">
        <f>(4-AD7-10*AD8)/AD8</f>
        <v>2.3471251292185391</v>
      </c>
      <c r="AK7" s="4">
        <f>O$19*AG11</f>
        <v>6.7077810509531757</v>
      </c>
      <c r="AL7" s="4">
        <f>P$19*AG12</f>
        <v>2.4001431355655596</v>
      </c>
      <c r="AM7" s="4">
        <f>O$19*AI11</f>
        <v>6.518636927519001</v>
      </c>
      <c r="AN7" s="4">
        <f>P$19*AI12</f>
        <v>2.4133660556544942</v>
      </c>
      <c r="AO7" s="4">
        <f t="shared" si="0"/>
        <v>24.052080600896094</v>
      </c>
      <c r="AP7" s="4">
        <f t="shared" si="1"/>
        <v>3.9813710023228452</v>
      </c>
      <c r="AQ7" s="4">
        <f t="shared" si="2"/>
        <v>0.16553125146996694</v>
      </c>
      <c r="AR7" s="4">
        <f t="shared" si="3"/>
        <v>0.22950197496820063</v>
      </c>
      <c r="AS7" s="4">
        <f t="shared" si="4"/>
        <v>23.758735234001151</v>
      </c>
      <c r="AT7" s="4">
        <f t="shared" si="5"/>
        <v>3.8520650960997003</v>
      </c>
      <c r="AU7" s="4">
        <f t="shared" si="6"/>
        <v>0.16213258231806069</v>
      </c>
      <c r="AV7" s="4">
        <f t="shared" si="7"/>
        <v>0.2323355997544988</v>
      </c>
    </row>
    <row r="8" spans="1:48" x14ac:dyDescent="0.25">
      <c r="A8">
        <f>APSL!Z8</f>
        <v>1.2419989149011184E-3</v>
      </c>
      <c r="B8" s="4">
        <f>Planck!E8</f>
        <v>167.34067823398664</v>
      </c>
      <c r="C8" s="1">
        <v>0.2422</v>
      </c>
      <c r="D8" s="1">
        <v>8.09E-2</v>
      </c>
      <c r="E8" s="1">
        <v>6.8500000000000005E-2</v>
      </c>
      <c r="F8" s="1">
        <v>8.4900000000000003E-2</v>
      </c>
      <c r="G8" s="1">
        <v>0.30709999999999998</v>
      </c>
      <c r="H8" s="1">
        <v>0.21460000000000001</v>
      </c>
      <c r="I8" s="1">
        <v>0.47389999999999999</v>
      </c>
      <c r="J8" s="1">
        <v>0.1356</v>
      </c>
      <c r="K8" s="1">
        <v>2.5353849999999998E-3</v>
      </c>
      <c r="L8" s="2">
        <v>7.2344199999999998E-5</v>
      </c>
      <c r="M8" s="1">
        <v>1.19658E-2</v>
      </c>
      <c r="O8" s="4">
        <f>O6/(O6+P6+Q6)</f>
        <v>0.25084060201697406</v>
      </c>
      <c r="P8" s="4">
        <f>P6/(O6+P6+Q6)</f>
        <v>0.2569092580269256</v>
      </c>
      <c r="R8" t="s">
        <v>80</v>
      </c>
      <c r="S8">
        <f>683*SUM(TCSK!H$2:H$402)</f>
        <v>6825.5737586771693</v>
      </c>
      <c r="T8" t="s">
        <v>125</v>
      </c>
      <c r="U8">
        <f>S11/(S10+S11+S12)</f>
        <v>0.34513609794952316</v>
      </c>
      <c r="V8" t="s">
        <v>103</v>
      </c>
      <c r="W8" s="4">
        <f>683*SUM(TCSR!H$2:H$402)</f>
        <v>2296580.9690341079</v>
      </c>
      <c r="X8" t="s">
        <v>141</v>
      </c>
      <c r="Y8">
        <f>W11/(W10+W11+W12)</f>
        <v>0.35067346407719729</v>
      </c>
      <c r="AA8" t="s">
        <v>213</v>
      </c>
      <c r="AB8">
        <f>6*U8/(-2*U7+12*U8+3)</f>
        <v>0.31128849782122625</v>
      </c>
      <c r="AC8" t="s">
        <v>227</v>
      </c>
      <c r="AD8">
        <f>6*Y8/(-2*Y7+12*Y8+3)</f>
        <v>0.31251984373029273</v>
      </c>
      <c r="AF8" t="s">
        <v>253</v>
      </c>
      <c r="AG8">
        <f>(1.708*AB8+0.404-1.481*AB7)/AB8</f>
        <v>2.3060595242021593</v>
      </c>
      <c r="AH8" t="s">
        <v>269</v>
      </c>
      <c r="AI8">
        <f>(1.708*AD8+0.404-1.481*AD7)/AD8</f>
        <v>2.3312139080377081</v>
      </c>
      <c r="AK8" s="4">
        <f>O$19*AG13</f>
        <v>6.4292028757625967</v>
      </c>
      <c r="AL8" s="4">
        <f>P$19*AG14</f>
        <v>2.2354448630866885</v>
      </c>
      <c r="AM8" s="4">
        <f>O$19*AI13</f>
        <v>6.4650585292945353</v>
      </c>
      <c r="AN8" s="4">
        <f>P$19*AI14</f>
        <v>2.2397461559138678</v>
      </c>
      <c r="AO8" s="4">
        <f t="shared" si="0"/>
        <v>23.804204595917721</v>
      </c>
      <c r="AP8" s="4">
        <f t="shared" si="1"/>
        <v>4.5276185094613339</v>
      </c>
      <c r="AQ8" s="4">
        <f t="shared" si="2"/>
        <v>0.19020246995515211</v>
      </c>
      <c r="AR8" s="4">
        <f t="shared" si="3"/>
        <v>0.23189180624613884</v>
      </c>
      <c r="AS8" s="4">
        <f t="shared" si="4"/>
        <v>23.853005525971341</v>
      </c>
      <c r="AT8" s="4">
        <f t="shared" si="5"/>
        <v>4.5248990221795218</v>
      </c>
      <c r="AU8" s="4">
        <f t="shared" si="6"/>
        <v>0.18969932393856095</v>
      </c>
      <c r="AV8" s="4">
        <f t="shared" si="7"/>
        <v>0.23141737815764055</v>
      </c>
    </row>
    <row r="9" spans="1:48" x14ac:dyDescent="0.25">
      <c r="A9">
        <f>APSL!Z9</f>
        <v>1.3996702466464871E-3</v>
      </c>
      <c r="B9" s="4">
        <f>Planck!E9</f>
        <v>166.50941212242108</v>
      </c>
      <c r="C9" s="1">
        <v>0.24529999999999999</v>
      </c>
      <c r="D9" s="1">
        <v>8.2799999999999999E-2</v>
      </c>
      <c r="E9" s="1">
        <v>6.8900000000000003E-2</v>
      </c>
      <c r="F9" s="1">
        <v>8.6800000000000002E-2</v>
      </c>
      <c r="G9" s="1">
        <v>0.308</v>
      </c>
      <c r="H9" s="1">
        <v>0.2266</v>
      </c>
      <c r="I9" s="1">
        <v>0.48909999999999998</v>
      </c>
      <c r="J9" s="1">
        <v>0.1429</v>
      </c>
      <c r="K9" s="1">
        <v>2.8926030000000001E-3</v>
      </c>
      <c r="L9" s="2">
        <v>8.2212200000000005E-5</v>
      </c>
      <c r="M9" s="1">
        <v>1.3655870000000001E-2</v>
      </c>
      <c r="R9" t="s">
        <v>90</v>
      </c>
      <c r="S9">
        <f>683*SUM(TCSK!I$2:I$402)</f>
        <v>3657.3143172705863</v>
      </c>
      <c r="T9" t="s">
        <v>126</v>
      </c>
      <c r="U9">
        <f>S13/(S13+S14+S15)</f>
        <v>0.21729081199777214</v>
      </c>
      <c r="V9" t="s">
        <v>104</v>
      </c>
      <c r="W9" s="4">
        <f>683*SUM(TCSR!I$2:I$402)</f>
        <v>1285054.5652528445</v>
      </c>
      <c r="X9" t="s">
        <v>142</v>
      </c>
      <c r="Y9">
        <f>W13/(W13+W14+W15)</f>
        <v>0.21332292075154669</v>
      </c>
      <c r="AA9" t="s">
        <v>214</v>
      </c>
      <c r="AB9">
        <f>4*U9/(-2*U9+12*U10+3)</f>
        <v>0.15860641853152438</v>
      </c>
      <c r="AC9" t="s">
        <v>228</v>
      </c>
      <c r="AD9">
        <f>4*Y9/(-2*Y9+12*Y10+3)</f>
        <v>0.15406045729918971</v>
      </c>
      <c r="AF9" t="s">
        <v>254</v>
      </c>
      <c r="AG9">
        <f>(4-AB9-10*AB10)/AB10</f>
        <v>4.4451849049263199</v>
      </c>
      <c r="AH9" t="s">
        <v>270</v>
      </c>
      <c r="AI9">
        <f>(4-AD9-10*AD10)/AD10</f>
        <v>4.3670053110445251</v>
      </c>
      <c r="AK9" s="4">
        <f>O$19*AG15</f>
        <v>5.2847992197643956</v>
      </c>
      <c r="AL9" s="4">
        <f>P$19*AG16</f>
        <v>2.1150630484814164</v>
      </c>
      <c r="AM9" s="4">
        <f>O$19*AI15</f>
        <v>5.3221698785705192</v>
      </c>
      <c r="AN9" s="4">
        <f>P$19*AI16</f>
        <v>2.1119294974019507</v>
      </c>
      <c r="AO9" s="4">
        <f t="shared" si="0"/>
        <v>22.229724595989655</v>
      </c>
      <c r="AP9" s="4">
        <f t="shared" si="1"/>
        <v>4.5468066908591496</v>
      </c>
      <c r="AQ9" s="4">
        <f t="shared" si="2"/>
        <v>0.2045372479189155</v>
      </c>
      <c r="AR9" s="4">
        <f t="shared" si="3"/>
        <v>0.24831616676869822</v>
      </c>
      <c r="AS9" s="4">
        <f t="shared" si="4"/>
        <v>22.288204092760992</v>
      </c>
      <c r="AT9" s="4">
        <f t="shared" si="5"/>
        <v>4.5744386413346874</v>
      </c>
      <c r="AU9" s="4">
        <f t="shared" si="6"/>
        <v>0.20524034248324313</v>
      </c>
      <c r="AV9" s="4">
        <f t="shared" si="7"/>
        <v>0.24766463807610439</v>
      </c>
    </row>
    <row r="10" spans="1:48" x14ac:dyDescent="0.25">
      <c r="A10">
        <f>APSL!Z10</f>
        <v>1.5773981365162406E-3</v>
      </c>
      <c r="B10" s="4">
        <f>Planck!E10</f>
        <v>165.6781460108555</v>
      </c>
      <c r="C10" s="1">
        <v>0.24809999999999999</v>
      </c>
      <c r="D10" s="1">
        <v>8.48E-2</v>
      </c>
      <c r="E10" s="1">
        <v>6.9199999999999998E-2</v>
      </c>
      <c r="F10" s="1">
        <v>8.8800000000000004E-2</v>
      </c>
      <c r="G10" s="1">
        <v>0.30880000000000002</v>
      </c>
      <c r="H10" s="1">
        <v>0.2389</v>
      </c>
      <c r="I10" s="1">
        <v>0.50329999999999997</v>
      </c>
      <c r="J10" s="1">
        <v>0.15110000000000001</v>
      </c>
      <c r="K10" s="1">
        <v>3.3008289999999999E-3</v>
      </c>
      <c r="L10" s="2">
        <v>9.35082E-5</v>
      </c>
      <c r="M10" s="1">
        <v>1.5588050000000001E-2</v>
      </c>
      <c r="O10" t="s">
        <v>236</v>
      </c>
      <c r="P10" t="s">
        <v>237</v>
      </c>
      <c r="R10" t="s">
        <v>73</v>
      </c>
      <c r="S10">
        <f>683*SUM(TCSK!J$2:J$402)</f>
        <v>4822.0137580306746</v>
      </c>
      <c r="T10" t="s">
        <v>127</v>
      </c>
      <c r="U10">
        <f>S14/(S13+S14+S15)</f>
        <v>0.24288184111024377</v>
      </c>
      <c r="V10" t="s">
        <v>105</v>
      </c>
      <c r="W10" s="4">
        <f>683*SUM(TCSR!J$2:J$402)</f>
        <v>1592015.8619649457</v>
      </c>
      <c r="X10" t="s">
        <v>143</v>
      </c>
      <c r="Y10">
        <f>W14/(W13+W14+W15)</f>
        <v>0.24711054595284979</v>
      </c>
      <c r="AA10" t="s">
        <v>215</v>
      </c>
      <c r="AB10">
        <f>6*U10/(-2*U9+12*U10+3)</f>
        <v>0.26592900033826666</v>
      </c>
      <c r="AC10" t="s">
        <v>229</v>
      </c>
      <c r="AD10">
        <f>6*Y10/(-2*Y9+12*Y10+3)</f>
        <v>0.26769249815368784</v>
      </c>
      <c r="AF10" t="s">
        <v>255</v>
      </c>
      <c r="AG10">
        <f>(1.708*AB10+0.404-1.481*AB9)/AB10</f>
        <v>2.3438986569336517</v>
      </c>
      <c r="AH10" t="s">
        <v>271</v>
      </c>
      <c r="AI10">
        <f>(1.708*AD10+0.404-1.481*AD9)/AD10</f>
        <v>2.364859881964076</v>
      </c>
      <c r="AM10" s="3"/>
      <c r="AO10" s="4">
        <f>16.518+1.481*O15*O19-P15*P19</f>
        <v>19.986556889156077</v>
      </c>
      <c r="AP10" s="4">
        <f>10.872+0.404*O17-4*P17</f>
        <v>3.5930718204235337</v>
      </c>
      <c r="AQ10" s="4">
        <f>AP10/AO10</f>
        <v>0.17977442739889798</v>
      </c>
      <c r="AR10" s="4">
        <f>5.52/AO10</f>
        <v>0.27618563970840498</v>
      </c>
      <c r="AS10" s="4">
        <f>16.518+1.481*O17*O19-P17*P19</f>
        <v>20.009952696935958</v>
      </c>
      <c r="AT10" s="4">
        <f>10.872+0.404*O17*O19-4*P17*P19</f>
        <v>3.5443914821015969</v>
      </c>
      <c r="AU10" s="4">
        <f>AT10/AS10</f>
        <v>0.1771314273343752</v>
      </c>
      <c r="AV10" s="4">
        <f>5.52/AS10</f>
        <v>0.27586272109704962</v>
      </c>
    </row>
    <row r="11" spans="1:48" x14ac:dyDescent="0.25">
      <c r="A11">
        <f>APSL!Z11</f>
        <v>1.777740018478035E-3</v>
      </c>
      <c r="B11" s="4">
        <f>Planck!E11</f>
        <v>164.84687989928995</v>
      </c>
      <c r="C11" s="1">
        <v>0.25040000000000001</v>
      </c>
      <c r="D11" s="1">
        <v>8.6900000000000005E-2</v>
      </c>
      <c r="E11" s="1">
        <v>6.9599999999999995E-2</v>
      </c>
      <c r="F11" s="1">
        <v>9.0899999999999995E-2</v>
      </c>
      <c r="G11" s="1">
        <v>0.30940000000000001</v>
      </c>
      <c r="H11" s="1">
        <v>0.25169999999999998</v>
      </c>
      <c r="I11" s="1">
        <v>0.51529999999999998</v>
      </c>
      <c r="J11" s="1">
        <v>0.16009999999999999</v>
      </c>
      <c r="K11" s="1">
        <v>3.7532360000000001E-3</v>
      </c>
      <c r="L11" s="1">
        <v>1.06136E-4</v>
      </c>
      <c r="M11" s="1">
        <v>1.773015E-2</v>
      </c>
      <c r="O11">
        <f>4*O2/(O2+15*P2+3*Q2)</f>
        <v>0.182405990238</v>
      </c>
      <c r="P11">
        <f>6*P4/(-2*O4+12*P4+3)</f>
        <v>0.27650714413033817</v>
      </c>
      <c r="R11" t="s">
        <v>81</v>
      </c>
      <c r="S11">
        <f>683*SUM(TCSK!K$2:K$402)</f>
        <v>6803.5524091831912</v>
      </c>
      <c r="T11" t="s">
        <v>128</v>
      </c>
      <c r="U11">
        <f>S16/(S16+S17+S18)</f>
        <v>0.20168855362904078</v>
      </c>
      <c r="V11" t="s">
        <v>106</v>
      </c>
      <c r="W11" s="4">
        <f>683*SUM(TCSR!K$2:K$402)</f>
        <v>2347783.3101083715</v>
      </c>
      <c r="X11" t="s">
        <v>144</v>
      </c>
      <c r="Y11">
        <f>W16/(W16+W17+W18)</f>
        <v>0.20000515021808443</v>
      </c>
      <c r="AA11" t="s">
        <v>216</v>
      </c>
      <c r="AB11">
        <f>4*U11/(-2*U11+12*U12+3)</f>
        <v>0.16778454458304293</v>
      </c>
      <c r="AC11" t="s">
        <v>230</v>
      </c>
      <c r="AD11">
        <f>4*Y11/(-2*Y11+12*Y12+3)</f>
        <v>0.16442930867213204</v>
      </c>
      <c r="AF11" t="s">
        <v>256</v>
      </c>
      <c r="AG11">
        <f>(4-AB11-10*AB12)/AB12</f>
        <v>6.6629698705934857</v>
      </c>
      <c r="AH11" t="s">
        <v>272</v>
      </c>
      <c r="AI11">
        <f>(4-AD11-10*AD12)/AD12</f>
        <v>6.4750893202194337</v>
      </c>
      <c r="AM11" s="3"/>
    </row>
    <row r="12" spans="1:48" x14ac:dyDescent="0.25">
      <c r="A12">
        <f>APSL!Z12</f>
        <v>2.0035799532818772E-3</v>
      </c>
      <c r="B12" s="4">
        <f>Planck!E12</f>
        <v>164.01561378772428</v>
      </c>
      <c r="C12" s="1">
        <v>0.252</v>
      </c>
      <c r="D12" s="1">
        <v>8.8999999999999996E-2</v>
      </c>
      <c r="E12" s="1">
        <v>7.0000000000000007E-2</v>
      </c>
      <c r="F12" s="1">
        <v>9.2999999999999999E-2</v>
      </c>
      <c r="G12" s="1">
        <v>0.31</v>
      </c>
      <c r="H12" s="1">
        <v>0.26500000000000001</v>
      </c>
      <c r="I12" s="1">
        <v>0.52400000000000002</v>
      </c>
      <c r="J12" s="1">
        <v>0.17</v>
      </c>
      <c r="K12" s="1">
        <v>4.2430000000000002E-3</v>
      </c>
      <c r="L12" s="1">
        <v>1.2E-4</v>
      </c>
      <c r="M12" s="1">
        <v>2.005001E-2</v>
      </c>
      <c r="O12" t="s">
        <v>238</v>
      </c>
      <c r="P12" t="s">
        <v>239</v>
      </c>
      <c r="R12" t="s">
        <v>91</v>
      </c>
      <c r="S12">
        <f>683*SUM(TCSK!L$2:L$402)</f>
        <v>8087.0992120482706</v>
      </c>
      <c r="T12" t="s">
        <v>129</v>
      </c>
      <c r="U12">
        <f>S17/(S16+S17+S18)</f>
        <v>0.18430433403233534</v>
      </c>
      <c r="V12" t="s">
        <v>107</v>
      </c>
      <c r="W12" s="4">
        <f>683*SUM(TCSR!L$2:L$402)</f>
        <v>2755270.602557621</v>
      </c>
      <c r="X12" t="s">
        <v>145</v>
      </c>
      <c r="Y12">
        <f>W17/(W16+W17+W18)</f>
        <v>0.1887873554024567</v>
      </c>
      <c r="AA12" t="s">
        <v>217</v>
      </c>
      <c r="AB12">
        <f>6*U12/(-2*U11+12*U12+3)</f>
        <v>0.2299839395484945</v>
      </c>
      <c r="AC12" t="s">
        <v>231</v>
      </c>
      <c r="AD12">
        <f>6*Y12/(-2*Y11+12*Y12+3)</f>
        <v>0.23281031239208974</v>
      </c>
      <c r="AF12" t="s">
        <v>257</v>
      </c>
      <c r="AG12">
        <f>(1.708*AB12+0.404-1.481*AB11)/AB12</f>
        <v>2.3841823881172464</v>
      </c>
      <c r="AH12" t="s">
        <v>273</v>
      </c>
      <c r="AI12">
        <f>(1.708*AD12+0.404-1.481*AD11)/AD12</f>
        <v>2.397317376913692</v>
      </c>
      <c r="AM12" s="3"/>
    </row>
    <row r="13" spans="1:48" x14ac:dyDescent="0.25">
      <c r="A13">
        <f>APSL!Z13</f>
        <v>2.2581702761156393E-3</v>
      </c>
      <c r="B13" s="4">
        <f>Planck!E13</f>
        <v>168.93364644229794</v>
      </c>
      <c r="C13" s="1">
        <v>0.25319999999999998</v>
      </c>
      <c r="D13" s="1">
        <v>9.1300000000000006E-2</v>
      </c>
      <c r="E13" s="1">
        <v>7.0400000000000004E-2</v>
      </c>
      <c r="F13" s="1">
        <v>9.5299999999999996E-2</v>
      </c>
      <c r="G13" s="1">
        <v>0.3105</v>
      </c>
      <c r="H13" s="1">
        <v>0.27900000000000003</v>
      </c>
      <c r="I13" s="1">
        <v>0.5302</v>
      </c>
      <c r="J13" s="1">
        <v>0.18149999999999999</v>
      </c>
      <c r="K13" s="1">
        <v>4.7623889999999997E-3</v>
      </c>
      <c r="L13" s="1">
        <v>1.3498399999999999E-4</v>
      </c>
      <c r="M13" s="1">
        <v>2.2511360000000001E-2</v>
      </c>
      <c r="O13" s="4">
        <f>4*O8/(-2*O8+12*P8+3)</f>
        <v>0.17977442739889793</v>
      </c>
      <c r="P13" s="4">
        <f>6*P8/(-2*O8+12*P8+3)</f>
        <v>0.27618563970840498</v>
      </c>
      <c r="R13" t="s">
        <v>74</v>
      </c>
      <c r="S13">
        <f>683*SUM(TCSK!M$2:M$402)</f>
        <v>6433.8981796008602</v>
      </c>
      <c r="T13" t="s">
        <v>130</v>
      </c>
      <c r="U13">
        <f>S19/(S19+S20+S21)</f>
        <v>0.2284814809756045</v>
      </c>
      <c r="V13" t="s">
        <v>108</v>
      </c>
      <c r="W13" s="4">
        <f>683*SUM(TCSR!M$2:M$402)</f>
        <v>2145042.423214823</v>
      </c>
      <c r="X13" t="s">
        <v>146</v>
      </c>
      <c r="Y13">
        <f>W19/(W19+W20+W21)</f>
        <v>0.22763128278425443</v>
      </c>
      <c r="AA13" t="s">
        <v>218</v>
      </c>
      <c r="AB13">
        <f>4*U13/(-2*U13+12*U14+3)</f>
        <v>0.19236539894976565</v>
      </c>
      <c r="AC13" t="s">
        <v>232</v>
      </c>
      <c r="AD13">
        <f>4*Y13/(-2*Y13+12*Y14+3)</f>
        <v>0.19186015825556935</v>
      </c>
      <c r="AF13" t="s">
        <v>258</v>
      </c>
      <c r="AG13">
        <f>(4-AB13-10*AB14)/AB14</f>
        <v>6.3862527306331733</v>
      </c>
      <c r="AH13" t="s">
        <v>274</v>
      </c>
      <c r="AI13">
        <f>(4-AD13-10*AD14)/AD14</f>
        <v>6.4218688512785835</v>
      </c>
      <c r="AK13" t="s">
        <v>288</v>
      </c>
      <c r="AL13" t="s">
        <v>289</v>
      </c>
      <c r="AM13" s="3" t="s">
        <v>290</v>
      </c>
      <c r="AN13" t="s">
        <v>291</v>
      </c>
      <c r="AO13" t="s">
        <v>292</v>
      </c>
      <c r="AP13" t="s">
        <v>293</v>
      </c>
      <c r="AQ13" t="s">
        <v>294</v>
      </c>
      <c r="AR13" t="s">
        <v>295</v>
      </c>
      <c r="AS13" t="s">
        <v>297</v>
      </c>
      <c r="AT13" t="s">
        <v>296</v>
      </c>
      <c r="AU13" t="s">
        <v>298</v>
      </c>
      <c r="AV13" t="s">
        <v>299</v>
      </c>
    </row>
    <row r="14" spans="1:48" x14ac:dyDescent="0.25">
      <c r="A14">
        <f>APSL!Z14</f>
        <v>2.545178510889689E-3</v>
      </c>
      <c r="B14" s="4">
        <f>Planck!E14</f>
        <v>173.851679096872</v>
      </c>
      <c r="C14" s="1">
        <v>0.25430000000000003</v>
      </c>
      <c r="D14" s="1">
        <v>9.3700000000000006E-2</v>
      </c>
      <c r="E14" s="1">
        <v>7.0900000000000005E-2</v>
      </c>
      <c r="F14" s="1">
        <v>9.7699999999999995E-2</v>
      </c>
      <c r="G14" s="1">
        <v>0.311</v>
      </c>
      <c r="H14" s="1">
        <v>0.29380000000000001</v>
      </c>
      <c r="I14" s="1">
        <v>0.53569999999999995</v>
      </c>
      <c r="J14" s="1">
        <v>0.19500000000000001</v>
      </c>
      <c r="K14" s="1">
        <v>5.3300480000000004E-3</v>
      </c>
      <c r="L14" s="1">
        <v>1.5149200000000001E-4</v>
      </c>
      <c r="M14" s="1">
        <v>2.520288E-2</v>
      </c>
      <c r="O14" t="s">
        <v>240</v>
      </c>
      <c r="P14" t="s">
        <v>241</v>
      </c>
      <c r="R14" t="s">
        <v>82</v>
      </c>
      <c r="S14">
        <f>683*SUM(TCSK!N$2:N$402)</f>
        <v>7191.6388042828276</v>
      </c>
      <c r="T14" t="s">
        <v>131</v>
      </c>
      <c r="U14">
        <f>S20/(S19+S20+S21)</f>
        <v>0.18399600961373475</v>
      </c>
      <c r="V14" t="s">
        <v>109</v>
      </c>
      <c r="W14" s="4">
        <f>683*SUM(TCSR!N$2:N$402)</f>
        <v>2484789.7376672104</v>
      </c>
      <c r="X14" t="s">
        <v>147</v>
      </c>
      <c r="Y14">
        <f>W20/(W19+W20+W21)</f>
        <v>0.18341979217557794</v>
      </c>
      <c r="AA14" t="s">
        <v>219</v>
      </c>
      <c r="AB14">
        <f>6*U14/(-2*U13+12*U14+3)</f>
        <v>0.23236762325361163</v>
      </c>
      <c r="AC14" t="s">
        <v>233</v>
      </c>
      <c r="AD14">
        <f>6*Y14/(-2*Y13+12*Y14+3)</f>
        <v>0.23189442542941355</v>
      </c>
      <c r="AF14" t="s">
        <v>259</v>
      </c>
      <c r="AG14">
        <f>(1.708*AB14+0.404-1.481*AB13)/AB14</f>
        <v>2.220579345124174</v>
      </c>
      <c r="AH14" t="s">
        <v>275</v>
      </c>
      <c r="AI14">
        <f>(1.708*AD14+0.404-1.481*AD13)/AD14</f>
        <v>2.2248520347203633</v>
      </c>
      <c r="AK14" s="4">
        <f>(S2/P$2)*100</f>
        <v>28.694630562090666</v>
      </c>
      <c r="AL14" s="4">
        <f>(W2/P$6)*100</f>
        <v>28.488225776714156</v>
      </c>
      <c r="AM14" s="4">
        <f>13*AQ14*(AQ$10-AQ2)</f>
        <v>-23.889875893862303</v>
      </c>
      <c r="AN14" s="4">
        <f>13*AR14*(AU$10-AU2)</f>
        <v>-25.189567720289567</v>
      </c>
      <c r="AO14" s="4">
        <f>13*AQ14*(AR$10-AR2)</f>
        <v>-12.142342885458806</v>
      </c>
      <c r="AP14" s="4">
        <f>13*AR14*(AV$10-AV2)</f>
        <v>-11.005181684014032</v>
      </c>
      <c r="AQ14" s="4">
        <f>25*POWER(AK14,1/3)-17</f>
        <v>59.537373484276287</v>
      </c>
      <c r="AR14" s="4">
        <f>25*POWER(AL14,1/3)-17</f>
        <v>59.353416761389212</v>
      </c>
      <c r="AS14" s="4">
        <f>(AM14-AN14)*(AM14-AN14)+(AO14-AP14)*(AO14-AP14)+(AQ14-AR14)*(AQ14-AR14)</f>
        <v>3.0161745176485111</v>
      </c>
      <c r="AT14" s="4">
        <f>POWER(AS14,0.5)</f>
        <v>1.7367137120574914</v>
      </c>
      <c r="AU14" s="4">
        <f>100-4.6*AT14</f>
        <v>92.011116924535543</v>
      </c>
      <c r="AV14">
        <f>(AU14+AU15+AU16+AU17+AU18+AU19+AU20+AU21)/8</f>
        <v>90.965421666323294</v>
      </c>
    </row>
    <row r="15" spans="1:48" x14ac:dyDescent="0.25">
      <c r="A15">
        <f>APSL!Z15</f>
        <v>2.8687402051403858E-3</v>
      </c>
      <c r="B15" s="4">
        <f>Planck!E15</f>
        <v>178.76971175144595</v>
      </c>
      <c r="C15" s="1">
        <v>0.25519999999999998</v>
      </c>
      <c r="D15" s="1">
        <v>9.6299999999999997E-2</v>
      </c>
      <c r="E15" s="1">
        <v>7.1300000000000002E-2</v>
      </c>
      <c r="F15" s="1">
        <v>0.1002</v>
      </c>
      <c r="G15" s="1">
        <v>0.31140000000000001</v>
      </c>
      <c r="H15" s="1">
        <v>0.309</v>
      </c>
      <c r="I15" s="1">
        <v>0.54020000000000001</v>
      </c>
      <c r="J15" s="1">
        <v>0.20960000000000001</v>
      </c>
      <c r="K15" s="1">
        <v>5.9787119999999997E-3</v>
      </c>
      <c r="L15" s="1">
        <v>1.7020800000000001E-4</v>
      </c>
      <c r="M15" s="1">
        <v>2.8279720000000001E-2</v>
      </c>
      <c r="O15">
        <f>(4-O11-10*P11)/P11</f>
        <v>3.8064932165459231</v>
      </c>
      <c r="P15">
        <f>(1.708*P11+0.404-1.481*O11)/P11</f>
        <v>2.1920986256558548</v>
      </c>
      <c r="R15" t="s">
        <v>92</v>
      </c>
      <c r="S15">
        <f>683*SUM(TCSK!O$2:O$402)</f>
        <v>15984.08212724019</v>
      </c>
      <c r="T15" t="s">
        <v>132</v>
      </c>
      <c r="U15">
        <f>S22/(S22+S23+S24)</f>
        <v>0.25595916915035877</v>
      </c>
      <c r="V15" t="s">
        <v>110</v>
      </c>
      <c r="W15" s="4">
        <f>683*SUM(TCSR!O$2:O$402)</f>
        <v>5425544.9906108202</v>
      </c>
      <c r="X15" t="s">
        <v>148</v>
      </c>
      <c r="Y15">
        <f>W22/(W22+W23+W24)</f>
        <v>0.25612226339182154</v>
      </c>
      <c r="AA15" t="s">
        <v>220</v>
      </c>
      <c r="AB15">
        <f>4*U15/(-2*U15+12*U16+3)</f>
        <v>0.20678200363304561</v>
      </c>
      <c r="AC15" t="s">
        <v>234</v>
      </c>
      <c r="AD15">
        <f>4*Y15/(-2*Y15+12*Y16+3)</f>
        <v>0.20747576895949335</v>
      </c>
      <c r="AF15" t="s">
        <v>260</v>
      </c>
      <c r="AG15">
        <f>(4-AB15-10*AB16)/AB16</f>
        <v>5.2494942375053277</v>
      </c>
      <c r="AH15" t="s">
        <v>276</v>
      </c>
      <c r="AI15">
        <f>(4-AD15-10*AD16)/AD16</f>
        <v>5.2866152424662829</v>
      </c>
      <c r="AK15" s="4">
        <f>(S5/P$2)*100</f>
        <v>28.134537432809044</v>
      </c>
      <c r="AL15" s="4">
        <f>(W5/P$6)*100</f>
        <v>27.852454663081854</v>
      </c>
      <c r="AM15" s="4">
        <f t="shared" ref="AM15:AM21" si="8">13*AQ15*(AQ$10-AQ3)</f>
        <v>-10.319591027110071</v>
      </c>
      <c r="AN15" s="4">
        <f t="shared" ref="AN15:AN21" si="9">13*AR15*(AU$10-AU3)</f>
        <v>-10.514434952346811</v>
      </c>
      <c r="AO15" s="4">
        <f t="shared" ref="AO15:AO21" si="10">13*AQ15*(AR$10-AR3)</f>
        <v>-35.145064476916588</v>
      </c>
      <c r="AP15" s="4">
        <f t="shared" ref="AP15:AP21" si="11">13*AR15*(AV$10-AV3)</f>
        <v>-34.710936833261037</v>
      </c>
      <c r="AQ15" s="4">
        <f t="shared" ref="AQ15:AQ21" si="12">25*POWER(AK15,1/3)-17</f>
        <v>59.036117839041665</v>
      </c>
      <c r="AR15" s="4">
        <f t="shared" ref="AR15:AR21" si="13">25*POWER(AL15,1/3)-17</f>
        <v>58.781145777831483</v>
      </c>
      <c r="AS15" s="4">
        <f t="shared" ref="AS15:AS21" si="14">(AM15-AN15)*(AM15-AN15)+(AO15-AP15)*(AO15-AP15)+(AQ15-AR15)*(AQ15-AR15)</f>
        <v>0.29144171818534947</v>
      </c>
      <c r="AT15" s="4">
        <f t="shared" ref="AT15:AT21" si="15">POWER(AS15,0.5)</f>
        <v>0.53985342287082838</v>
      </c>
      <c r="AU15" s="4">
        <f t="shared" ref="AU15:AU21" si="16">100-4.6*AT15</f>
        <v>97.516674254794196</v>
      </c>
    </row>
    <row r="16" spans="1:48" x14ac:dyDescent="0.25">
      <c r="A16">
        <f>APSL!Z16</f>
        <v>3.2335184182532696E-3</v>
      </c>
      <c r="B16" s="4">
        <f>Planck!E16</f>
        <v>183.68774440601965</v>
      </c>
      <c r="C16" s="1">
        <v>0.25580000000000003</v>
      </c>
      <c r="D16" s="1">
        <v>9.8699999999999996E-2</v>
      </c>
      <c r="E16" s="1">
        <v>7.17E-2</v>
      </c>
      <c r="F16" s="1">
        <v>0.1026</v>
      </c>
      <c r="G16" s="1">
        <v>0.31169999999999998</v>
      </c>
      <c r="H16" s="1">
        <v>0.32419999999999999</v>
      </c>
      <c r="I16" s="1">
        <v>0.54369999999999996</v>
      </c>
      <c r="J16" s="1">
        <v>0.22489999999999999</v>
      </c>
      <c r="K16" s="1">
        <v>6.7411169999999996E-3</v>
      </c>
      <c r="L16" s="1">
        <v>1.9181600000000001E-4</v>
      </c>
      <c r="M16" s="1">
        <v>3.1897040000000002E-2</v>
      </c>
      <c r="O16" t="s">
        <v>242</v>
      </c>
      <c r="P16" t="s">
        <v>243</v>
      </c>
      <c r="R16" t="s">
        <v>75</v>
      </c>
      <c r="S16">
        <f>683*SUM(TCSK!P$2:P$402)</f>
        <v>7654.501973136621</v>
      </c>
      <c r="T16" t="s">
        <v>133</v>
      </c>
      <c r="U16">
        <f>S23/(S22+S23+S24)</f>
        <v>0.2052669624869384</v>
      </c>
      <c r="V16" t="s">
        <v>111</v>
      </c>
      <c r="W16" s="4">
        <f>683*SUM(TCSR!P$2:P$402)</f>
        <v>2579710.2399301454</v>
      </c>
      <c r="X16" t="s">
        <v>149</v>
      </c>
      <c r="Y16">
        <f>W23/(W22+W23+W24)</f>
        <v>0.20417648300485811</v>
      </c>
      <c r="AA16" t="s">
        <v>221</v>
      </c>
      <c r="AB16">
        <f>6*U16/(-2*U15+12*U16+3)</f>
        <v>0.24874385584787032</v>
      </c>
      <c r="AC16" t="s">
        <v>235</v>
      </c>
      <c r="AD16">
        <f>6*Y16/(-2*Y15+12*Y16+3)</f>
        <v>0.24809443888565064</v>
      </c>
      <c r="AF16" t="s">
        <v>261</v>
      </c>
      <c r="AG16">
        <f>(1.708*AB16+0.404-1.481*AB15)/AB16</f>
        <v>2.1009980593339601</v>
      </c>
      <c r="AH16" t="s">
        <v>277</v>
      </c>
      <c r="AI16">
        <f>(1.708*AD16+0.404-1.481*AD15)/AD16</f>
        <v>2.0978853461023101</v>
      </c>
      <c r="AK16" s="4">
        <f>(S8/P$2)*100</f>
        <v>30.184786191963308</v>
      </c>
      <c r="AL16" s="4">
        <f>(W8/P$6)*100</f>
        <v>29.730830107343166</v>
      </c>
      <c r="AM16" s="4">
        <f t="shared" si="8"/>
        <v>9.1048149896745336</v>
      </c>
      <c r="AN16" s="4">
        <f t="shared" si="9"/>
        <v>9.3030676526555069</v>
      </c>
      <c r="AO16" s="4">
        <f t="shared" si="10"/>
        <v>-55.107079082468289</v>
      </c>
      <c r="AP16" s="4">
        <f t="shared" si="11"/>
        <v>-54.048476017651275</v>
      </c>
      <c r="AQ16" s="4">
        <f t="shared" si="12"/>
        <v>60.839978981650432</v>
      </c>
      <c r="AR16" s="4">
        <f t="shared" si="13"/>
        <v>60.447788373890347</v>
      </c>
      <c r="AS16" s="4">
        <f t="shared" si="14"/>
        <v>1.313758040034247</v>
      </c>
      <c r="AT16" s="4">
        <f t="shared" si="15"/>
        <v>1.1461928459182804</v>
      </c>
      <c r="AU16" s="4">
        <f t="shared" si="16"/>
        <v>94.727512908775907</v>
      </c>
    </row>
    <row r="17" spans="1:47" x14ac:dyDescent="0.25">
      <c r="A17">
        <f>APSL!Z17</f>
        <v>3.6447706833663022E-3</v>
      </c>
      <c r="B17" s="4">
        <f>Planck!E17</f>
        <v>188.60577706059371</v>
      </c>
      <c r="C17" s="1">
        <v>0.25600000000000001</v>
      </c>
      <c r="D17" s="1">
        <v>0.10100000000000001</v>
      </c>
      <c r="E17" s="1">
        <v>7.1999999999999995E-2</v>
      </c>
      <c r="F17" s="1">
        <v>0.105</v>
      </c>
      <c r="G17" s="1">
        <v>0.312</v>
      </c>
      <c r="H17" s="1">
        <v>0.33900000000000002</v>
      </c>
      <c r="I17" s="1">
        <v>0.54600000000000004</v>
      </c>
      <c r="J17" s="1">
        <v>0.24</v>
      </c>
      <c r="K17" s="1">
        <v>7.6499999999999997E-3</v>
      </c>
      <c r="L17" s="1">
        <v>2.1699999999999999E-4</v>
      </c>
      <c r="M17" s="1">
        <v>3.6209999999999999E-2</v>
      </c>
      <c r="O17" s="4">
        <f>(4-O13-10*P13)/P13</f>
        <v>3.832093430471156</v>
      </c>
      <c r="P17" s="4">
        <f>(1.708*P13+0.404-1.481*O13)/P13</f>
        <v>2.2067734813717035</v>
      </c>
      <c r="R17" t="s">
        <v>83</v>
      </c>
      <c r="S17">
        <f>683*SUM(TCSK!Q$2:Q$402)</f>
        <v>6994.734520744807</v>
      </c>
      <c r="V17" t="s">
        <v>112</v>
      </c>
      <c r="W17" s="4">
        <f>683*SUM(TCSR!Q$2:Q$402)</f>
        <v>2435020.66506792</v>
      </c>
      <c r="AK17" s="4">
        <f>(S11/P$2)*100</f>
        <v>30.087401012396654</v>
      </c>
      <c r="AL17" s="4">
        <f>(W11/P$6)*100</f>
        <v>30.393679849678794</v>
      </c>
      <c r="AM17" s="4">
        <f t="shared" si="8"/>
        <v>28.335688831372451</v>
      </c>
      <c r="AN17" s="4">
        <f t="shared" si="9"/>
        <v>31.005676475225226</v>
      </c>
      <c r="AO17" s="4">
        <f t="shared" si="10"/>
        <v>-27.611091107167532</v>
      </c>
      <c r="AP17" s="4">
        <f t="shared" si="11"/>
        <v>-28.969179496234204</v>
      </c>
      <c r="AQ17" s="4">
        <f t="shared" si="12"/>
        <v>60.756177082177643</v>
      </c>
      <c r="AR17" s="4">
        <f t="shared" si="13"/>
        <v>61.019130068469352</v>
      </c>
      <c r="AS17" s="4">
        <f t="shared" si="14"/>
        <v>9.0423823638439274</v>
      </c>
      <c r="AT17" s="4">
        <f t="shared" si="15"/>
        <v>3.0070554307900492</v>
      </c>
      <c r="AU17" s="4">
        <f t="shared" si="16"/>
        <v>86.167545018365772</v>
      </c>
    </row>
    <row r="18" spans="1:47" x14ac:dyDescent="0.25">
      <c r="A18">
        <f>APSL!Z18</f>
        <v>4.1084243607833843E-3</v>
      </c>
      <c r="B18" s="4">
        <f>Planck!E18</f>
        <v>193.5238097151674</v>
      </c>
      <c r="C18" s="1">
        <v>0.25600000000000001</v>
      </c>
      <c r="D18" s="1">
        <v>0.1032</v>
      </c>
      <c r="E18" s="1">
        <v>7.2300000000000003E-2</v>
      </c>
      <c r="F18" s="1">
        <v>0.1074</v>
      </c>
      <c r="G18" s="1">
        <v>0.31219999999999998</v>
      </c>
      <c r="H18" s="1">
        <v>0.35370000000000001</v>
      </c>
      <c r="I18" s="1">
        <v>0.5474</v>
      </c>
      <c r="J18" s="1">
        <v>0.25490000000000002</v>
      </c>
      <c r="K18" s="1">
        <v>8.7513729999999998E-3</v>
      </c>
      <c r="L18" s="1">
        <v>2.4690699999999999E-4</v>
      </c>
      <c r="M18" s="1">
        <v>4.1437710000000003E-2</v>
      </c>
      <c r="O18" t="s">
        <v>244</v>
      </c>
      <c r="P18" t="s">
        <v>245</v>
      </c>
      <c r="R18" t="s">
        <v>93</v>
      </c>
      <c r="S18">
        <f>683*SUM(TCSK!R$2:R$402)</f>
        <v>23302.8526822614</v>
      </c>
      <c r="V18" t="s">
        <v>113</v>
      </c>
      <c r="W18" s="4">
        <f>683*SUM(TCSR!R$2:R$402)</f>
        <v>7883488.1514474545</v>
      </c>
      <c r="AK18" s="4">
        <f>(S14/P$2)*100</f>
        <v>31.803638397598188</v>
      </c>
      <c r="AL18" s="4">
        <f>(W14/P$6)*100</f>
        <v>32.167322876547125</v>
      </c>
      <c r="AM18" s="4">
        <f t="shared" si="8"/>
        <v>19.266862505487982</v>
      </c>
      <c r="AN18" s="4">
        <f t="shared" si="9"/>
        <v>20.940532563122513</v>
      </c>
      <c r="AO18" s="4">
        <f t="shared" si="10"/>
        <v>8.5902412219545496</v>
      </c>
      <c r="AP18" s="4">
        <f t="shared" si="11"/>
        <v>6.9306244821937231</v>
      </c>
      <c r="AQ18" s="4">
        <f t="shared" si="12"/>
        <v>62.207373240242546</v>
      </c>
      <c r="AR18" s="4">
        <f t="shared" si="13"/>
        <v>62.50814994680843</v>
      </c>
      <c r="AS18" s="4">
        <f t="shared" si="14"/>
        <v>5.6459658119293499</v>
      </c>
      <c r="AT18" s="4">
        <f t="shared" si="15"/>
        <v>2.3761241154302839</v>
      </c>
      <c r="AU18" s="4">
        <f t="shared" si="16"/>
        <v>89.069829069020699</v>
      </c>
    </row>
    <row r="19" spans="1:47" x14ac:dyDescent="0.25">
      <c r="A19">
        <f>APSL!Z19</f>
        <v>4.6311614088909046E-3</v>
      </c>
      <c r="B19" s="4">
        <f>Planck!E19</f>
        <v>198.44184236974147</v>
      </c>
      <c r="C19" s="1">
        <v>0.25600000000000001</v>
      </c>
      <c r="D19" s="1">
        <v>0.1055</v>
      </c>
      <c r="E19" s="1">
        <v>7.2499999999999995E-2</v>
      </c>
      <c r="F19" s="1">
        <v>0.1099</v>
      </c>
      <c r="G19" s="1">
        <v>0.31240000000000001</v>
      </c>
      <c r="H19" s="1">
        <v>0.36849999999999999</v>
      </c>
      <c r="I19" s="1">
        <v>0.54849999999999999</v>
      </c>
      <c r="J19" s="1">
        <v>0.27010000000000001</v>
      </c>
      <c r="K19" s="1">
        <v>1.002888E-2</v>
      </c>
      <c r="L19" s="1">
        <v>2.8123999999999998E-4</v>
      </c>
      <c r="M19" s="1">
        <v>4.7503719999999999E-2</v>
      </c>
      <c r="O19" s="4">
        <f>O17/O15</f>
        <v>1.0067254064223614</v>
      </c>
      <c r="P19" s="4">
        <f>P17/P15</f>
        <v>1.0066944322413678</v>
      </c>
      <c r="R19" t="s">
        <v>76</v>
      </c>
      <c r="S19">
        <f>683*SUM(TCSK!S$2:S$402)</f>
        <v>8271.5809705029351</v>
      </c>
      <c r="V19" t="s">
        <v>114</v>
      </c>
      <c r="W19" s="4">
        <f>683*SUM(TCSR!S$2:S$402)</f>
        <v>2845816.7097321046</v>
      </c>
      <c r="AK19" s="4">
        <f>(S17/P$2)*100</f>
        <v>30.932867102903579</v>
      </c>
      <c r="AL19" s="4">
        <f>(W17/P$6)*100</f>
        <v>31.52302778658483</v>
      </c>
      <c r="AM19" s="4">
        <f t="shared" si="8"/>
        <v>11.383305701225146</v>
      </c>
      <c r="AN19" s="4">
        <f t="shared" si="9"/>
        <v>12.08394681546571</v>
      </c>
      <c r="AO19" s="4">
        <f t="shared" si="10"/>
        <v>37.310107636305418</v>
      </c>
      <c r="AP19" s="4">
        <f t="shared" si="11"/>
        <v>35.06799481970706</v>
      </c>
      <c r="AQ19" s="4">
        <f t="shared" si="12"/>
        <v>61.477784481733863</v>
      </c>
      <c r="AR19" s="4">
        <f t="shared" si="13"/>
        <v>61.973729937829731</v>
      </c>
      <c r="AS19" s="4">
        <f t="shared" si="14"/>
        <v>5.7639297487410177</v>
      </c>
      <c r="AT19" s="4">
        <f t="shared" si="15"/>
        <v>2.4008185580632739</v>
      </c>
      <c r="AU19" s="4">
        <f t="shared" si="16"/>
        <v>88.956234632908945</v>
      </c>
    </row>
    <row r="20" spans="1:47" x14ac:dyDescent="0.25">
      <c r="A20">
        <f>APSL!Z20</f>
        <v>5.2205137182985807E-3</v>
      </c>
      <c r="B20" s="4">
        <f>Planck!E20</f>
        <v>203.35987502431539</v>
      </c>
      <c r="C20" s="1">
        <v>0.25600000000000001</v>
      </c>
      <c r="D20" s="1">
        <v>0.1076</v>
      </c>
      <c r="E20" s="1">
        <v>7.2800000000000004E-2</v>
      </c>
      <c r="F20" s="1">
        <v>0.11219999999999999</v>
      </c>
      <c r="G20" s="1">
        <v>0.31259999999999999</v>
      </c>
      <c r="H20" s="1">
        <v>0.3831</v>
      </c>
      <c r="I20" s="1">
        <v>0.5494</v>
      </c>
      <c r="J20" s="1">
        <v>0.2858</v>
      </c>
      <c r="K20" s="1">
        <v>1.14217E-2</v>
      </c>
      <c r="L20" s="1">
        <v>3.1851999999999998E-4</v>
      </c>
      <c r="M20" s="1">
        <v>5.4119880000000002E-2</v>
      </c>
      <c r="R20" t="s">
        <v>84</v>
      </c>
      <c r="S20">
        <f>683*SUM(TCSK!T$2:T$402)</f>
        <v>6661.0995572632173</v>
      </c>
      <c r="V20" t="s">
        <v>115</v>
      </c>
      <c r="W20" s="4">
        <f>683*SUM(TCSR!T$2:T$402)</f>
        <v>2293090.4007757744</v>
      </c>
      <c r="AK20" s="4">
        <f>(S20/P$2)*100</f>
        <v>29.457430693465813</v>
      </c>
      <c r="AL20" s="4">
        <f>(W20/P$6)*100</f>
        <v>29.68564228541749</v>
      </c>
      <c r="AM20" s="4">
        <f t="shared" si="8"/>
        <v>-8.1622954216772516</v>
      </c>
      <c r="AN20" s="4">
        <f t="shared" si="9"/>
        <v>-9.8697062154955617</v>
      </c>
      <c r="AO20" s="4">
        <f t="shared" si="10"/>
        <v>34.669915482916743</v>
      </c>
      <c r="AP20" s="4">
        <f t="shared" si="11"/>
        <v>34.903412342907124</v>
      </c>
      <c r="AQ20" s="4">
        <f t="shared" si="12"/>
        <v>60.209658255949392</v>
      </c>
      <c r="AR20" s="4">
        <f t="shared" si="13"/>
        <v>60.408530904835771</v>
      </c>
      <c r="AS20" s="4">
        <f t="shared" si="14"/>
        <v>3.0093227329477243</v>
      </c>
      <c r="AT20" s="4">
        <f t="shared" si="15"/>
        <v>1.7347399611894931</v>
      </c>
      <c r="AU20" s="4">
        <f t="shared" si="16"/>
        <v>92.020196178528337</v>
      </c>
    </row>
    <row r="21" spans="1:47" x14ac:dyDescent="0.25">
      <c r="A21">
        <f>APSL!Z21</f>
        <v>5.8849702870375775E-3</v>
      </c>
      <c r="B21" s="4">
        <f>Planck!E21</f>
        <v>208.27790767888925</v>
      </c>
      <c r="C21" s="1">
        <v>0.25600000000000001</v>
      </c>
      <c r="D21" s="1">
        <v>0.1095</v>
      </c>
      <c r="E21" s="1">
        <v>7.2900000000000006E-2</v>
      </c>
      <c r="F21" s="1">
        <v>0.1143</v>
      </c>
      <c r="G21" s="1">
        <v>0.31280000000000002</v>
      </c>
      <c r="H21" s="1">
        <v>0.39710000000000001</v>
      </c>
      <c r="I21" s="1">
        <v>0.55020000000000002</v>
      </c>
      <c r="J21" s="1">
        <v>0.30199999999999999</v>
      </c>
      <c r="K21" s="1">
        <v>1.286901E-2</v>
      </c>
      <c r="L21" s="1">
        <v>3.5726699999999998E-4</v>
      </c>
      <c r="M21" s="1">
        <v>6.0998030000000002E-2</v>
      </c>
      <c r="R21" t="s">
        <v>94</v>
      </c>
      <c r="S21">
        <f>683*SUM(TCSK!U$2:U$402)</f>
        <v>21269.732618295828</v>
      </c>
      <c r="V21" t="s">
        <v>116</v>
      </c>
      <c r="W21" s="4">
        <f>683*SUM(TCSR!U$2:U$402)</f>
        <v>7362962.908953934</v>
      </c>
      <c r="AK21" s="4">
        <f>(S23/P$2)*100</f>
        <v>30.461129908942965</v>
      </c>
      <c r="AL21" s="4">
        <f>(W23/P$6)*100</f>
        <v>30.728135219258856</v>
      </c>
      <c r="AM21" s="4">
        <f t="shared" si="8"/>
        <v>-19.661640234750909</v>
      </c>
      <c r="AN21" s="4">
        <f t="shared" si="9"/>
        <v>-22.401552519867536</v>
      </c>
      <c r="AO21" s="4">
        <f t="shared" si="10"/>
        <v>22.128317330801885</v>
      </c>
      <c r="AP21" s="4">
        <f t="shared" si="11"/>
        <v>22.472615339575999</v>
      </c>
      <c r="AQ21" s="4">
        <f t="shared" si="12"/>
        <v>61.076801125663465</v>
      </c>
      <c r="AR21" s="4">
        <f t="shared" si="13"/>
        <v>61.304263738243876</v>
      </c>
      <c r="AS21" s="4">
        <f t="shared" si="14"/>
        <v>7.6773996891007457</v>
      </c>
      <c r="AT21" s="4">
        <f t="shared" si="15"/>
        <v>2.7708120992049867</v>
      </c>
      <c r="AU21" s="4">
        <f t="shared" si="16"/>
        <v>87.25426434365707</v>
      </c>
    </row>
    <row r="22" spans="1:47" x14ac:dyDescent="0.25">
      <c r="A22">
        <f>APSL!Z22</f>
        <v>6.6340976598403848E-3</v>
      </c>
      <c r="B22" s="4">
        <f>Planck!E22</f>
        <v>213.19594033346331</v>
      </c>
      <c r="C22" s="1">
        <v>0.25600000000000001</v>
      </c>
      <c r="D22" s="1">
        <v>0.111</v>
      </c>
      <c r="E22" s="1">
        <v>7.2999999999999995E-2</v>
      </c>
      <c r="F22" s="1">
        <v>0.11600000000000001</v>
      </c>
      <c r="G22" s="1">
        <v>0.313</v>
      </c>
      <c r="H22" s="1">
        <v>0.41</v>
      </c>
      <c r="I22" s="1">
        <v>0.55100000000000005</v>
      </c>
      <c r="J22" s="1">
        <v>0.31900000000000001</v>
      </c>
      <c r="K22" s="1">
        <v>1.431E-2</v>
      </c>
      <c r="L22" s="1">
        <v>3.9599999999999998E-4</v>
      </c>
      <c r="M22" s="1">
        <v>6.7850010000000002E-2</v>
      </c>
      <c r="R22" t="s">
        <v>77</v>
      </c>
      <c r="S22">
        <f>683*SUM(TCSK!V$2:V$402)</f>
        <v>8589.1206839682891</v>
      </c>
      <c r="V22" t="s">
        <v>117</v>
      </c>
      <c r="W22" s="4">
        <f>683*SUM(TCSR!V$2:V$402)</f>
        <v>2977505.3062608456</v>
      </c>
    </row>
    <row r="23" spans="1:47" x14ac:dyDescent="0.25">
      <c r="A23">
        <f>APSL!Z23</f>
        <v>7.4786752132736285E-3</v>
      </c>
      <c r="B23" s="4">
        <f>Planck!E23</f>
        <v>215.07532376951204</v>
      </c>
      <c r="C23" s="1">
        <v>0.25590000000000002</v>
      </c>
      <c r="D23" s="1">
        <v>0.1123</v>
      </c>
      <c r="E23" s="1">
        <v>7.2999999999999995E-2</v>
      </c>
      <c r="F23" s="1">
        <v>0.1173</v>
      </c>
      <c r="G23" s="1">
        <v>0.31330000000000002</v>
      </c>
      <c r="H23" s="1">
        <v>0.42230000000000001</v>
      </c>
      <c r="I23" s="1">
        <v>0.55189999999999995</v>
      </c>
      <c r="J23" s="1">
        <v>0.3382</v>
      </c>
      <c r="K23" s="1">
        <v>1.5704429999999998E-2</v>
      </c>
      <c r="L23" s="1">
        <v>4.3371499999999999E-4</v>
      </c>
      <c r="M23" s="1">
        <v>7.4486319999999995E-2</v>
      </c>
      <c r="R23" t="s">
        <v>85</v>
      </c>
      <c r="S23">
        <f>683*SUM(TCSK!W$2:W$402)</f>
        <v>6888.0623385530089</v>
      </c>
      <c r="V23" t="s">
        <v>118</v>
      </c>
      <c r="W23" s="4">
        <f>683*SUM(TCSR!W$2:W$402)</f>
        <v>2373618.5738395085</v>
      </c>
    </row>
    <row r="24" spans="1:47" x14ac:dyDescent="0.25">
      <c r="A24">
        <f>APSL!Z24</f>
        <v>8.4308470409158159E-3</v>
      </c>
      <c r="B24" s="4">
        <f>Planck!E24</f>
        <v>216.95470720556068</v>
      </c>
      <c r="C24" s="1">
        <v>0.2555</v>
      </c>
      <c r="D24" s="1">
        <v>0.1134</v>
      </c>
      <c r="E24" s="1">
        <v>7.2999999999999995E-2</v>
      </c>
      <c r="F24" s="1">
        <v>0.11840000000000001</v>
      </c>
      <c r="G24" s="1">
        <v>0.31359999999999999</v>
      </c>
      <c r="H24" s="1">
        <v>0.43430000000000002</v>
      </c>
      <c r="I24" s="1">
        <v>0.55269999999999997</v>
      </c>
      <c r="J24" s="1">
        <v>0.35970000000000002</v>
      </c>
      <c r="K24" s="1">
        <v>1.714744E-2</v>
      </c>
      <c r="L24" s="1">
        <v>4.73024E-4</v>
      </c>
      <c r="M24" s="1">
        <v>8.1361559999999999E-2</v>
      </c>
      <c r="R24" t="s">
        <v>95</v>
      </c>
      <c r="S24">
        <f>683*SUM(TCSK!X$2:X$402)</f>
        <v>18079.42177690575</v>
      </c>
      <c r="V24" t="s">
        <v>119</v>
      </c>
      <c r="W24" s="4">
        <f>683*SUM(TCSR!X$2:X$402)</f>
        <v>6274204.0661305124</v>
      </c>
    </row>
    <row r="25" spans="1:47" x14ac:dyDescent="0.25">
      <c r="A25">
        <f>APSL!Z25</f>
        <v>9.5042923784307252E-3</v>
      </c>
      <c r="B25" s="4">
        <f>Planck!E25</f>
        <v>218.83409064160941</v>
      </c>
      <c r="C25" s="1">
        <v>0.255</v>
      </c>
      <c r="D25" s="1">
        <v>0.1145</v>
      </c>
      <c r="E25" s="1">
        <v>7.2999999999999995E-2</v>
      </c>
      <c r="F25" s="1">
        <v>0.11940000000000001</v>
      </c>
      <c r="G25" s="1">
        <v>0.314</v>
      </c>
      <c r="H25" s="1">
        <v>0.4456</v>
      </c>
      <c r="I25" s="1">
        <v>0.5534</v>
      </c>
      <c r="J25" s="1">
        <v>0.38119999999999998</v>
      </c>
      <c r="K25" s="1">
        <v>1.8781220000000001E-2</v>
      </c>
      <c r="L25" s="1">
        <v>5.1787600000000001E-4</v>
      </c>
      <c r="M25" s="1">
        <v>8.9153640000000006E-2</v>
      </c>
    </row>
    <row r="26" spans="1:47" x14ac:dyDescent="0.25">
      <c r="A26">
        <f>APSL!Z26</f>
        <v>1.0714416706022781E-2</v>
      </c>
      <c r="B26" s="4">
        <f>Planck!E26</f>
        <v>220.71347407765813</v>
      </c>
      <c r="C26" s="1">
        <v>0.2545</v>
      </c>
      <c r="D26" s="1">
        <v>0.1153</v>
      </c>
      <c r="E26" s="1">
        <v>7.2999999999999995E-2</v>
      </c>
      <c r="F26" s="1">
        <v>0.1202</v>
      </c>
      <c r="G26" s="1">
        <v>0.3145</v>
      </c>
      <c r="H26" s="1">
        <v>0.4556</v>
      </c>
      <c r="I26" s="1">
        <v>0.55420000000000003</v>
      </c>
      <c r="J26" s="1">
        <v>0.4007</v>
      </c>
      <c r="K26" s="1">
        <v>2.0748010000000001E-2</v>
      </c>
      <c r="L26" s="1">
        <v>5.72219E-4</v>
      </c>
      <c r="M26" s="1">
        <v>9.854048E-2</v>
      </c>
    </row>
    <row r="27" spans="1:47" x14ac:dyDescent="0.25">
      <c r="A27">
        <f>APSL!Z27</f>
        <v>1.2078565872907185E-2</v>
      </c>
      <c r="B27" s="4">
        <f>Planck!E27</f>
        <v>222.59285751370678</v>
      </c>
      <c r="C27" s="1">
        <v>0.254</v>
      </c>
      <c r="D27" s="1">
        <v>0.11600000000000001</v>
      </c>
      <c r="E27" s="1">
        <v>7.2999999999999995E-2</v>
      </c>
      <c r="F27" s="1">
        <v>0.121</v>
      </c>
      <c r="G27" s="1">
        <v>0.315</v>
      </c>
      <c r="H27" s="1">
        <v>0.46400000000000002</v>
      </c>
      <c r="I27" s="1">
        <v>0.55500000000000005</v>
      </c>
      <c r="J27" s="1">
        <v>0.41599999999999998</v>
      </c>
      <c r="K27" s="1">
        <v>2.3189999999999999E-2</v>
      </c>
      <c r="L27" s="1">
        <v>6.4000000000000005E-4</v>
      </c>
      <c r="M27" s="1">
        <v>0.11020000000000001</v>
      </c>
    </row>
    <row r="28" spans="1:47" x14ac:dyDescent="0.25">
      <c r="A28">
        <f>APSL!Z28</f>
        <v>1.3616265800896562E-2</v>
      </c>
      <c r="B28" s="4">
        <f>Planck!E28</f>
        <v>224.47224094975547</v>
      </c>
      <c r="C28" s="1">
        <v>0.25359999999999999</v>
      </c>
      <c r="D28" s="1">
        <v>0.11650000000000001</v>
      </c>
      <c r="E28" s="1">
        <v>7.3099999999999998E-2</v>
      </c>
      <c r="F28" s="1">
        <v>0.1217</v>
      </c>
      <c r="G28" s="1">
        <v>0.31559999999999999</v>
      </c>
      <c r="H28" s="1">
        <v>0.47099999999999997</v>
      </c>
      <c r="I28" s="1">
        <v>0.55589999999999995</v>
      </c>
      <c r="J28" s="1">
        <v>0.4279</v>
      </c>
      <c r="K28" s="1">
        <v>2.6207359999999999E-2</v>
      </c>
      <c r="L28" s="1">
        <v>7.2455999999999996E-4</v>
      </c>
      <c r="M28" s="1">
        <v>0.1246133</v>
      </c>
    </row>
    <row r="29" spans="1:47" x14ac:dyDescent="0.25">
      <c r="A29">
        <f>APSL!Z29</f>
        <v>1.5349490535372714E-2</v>
      </c>
      <c r="B29" s="4">
        <f>Planck!E29</f>
        <v>226.35162438580414</v>
      </c>
      <c r="C29" s="1">
        <v>0.25330000000000003</v>
      </c>
      <c r="D29" s="1">
        <v>0.1169</v>
      </c>
      <c r="E29" s="1">
        <v>7.3400000000000007E-2</v>
      </c>
      <c r="F29" s="1">
        <v>0.12239999999999999</v>
      </c>
      <c r="G29" s="1">
        <v>0.3165</v>
      </c>
      <c r="H29" s="1">
        <v>0.47720000000000001</v>
      </c>
      <c r="I29" s="1">
        <v>0.55679999999999996</v>
      </c>
      <c r="J29" s="1">
        <v>0.4385</v>
      </c>
      <c r="K29" s="1">
        <v>2.978248E-2</v>
      </c>
      <c r="L29" s="1">
        <v>8.2549999999999995E-4</v>
      </c>
      <c r="M29" s="1">
        <v>0.14170170000000001</v>
      </c>
    </row>
    <row r="30" spans="1:47" x14ac:dyDescent="0.25">
      <c r="A30">
        <f>APSL!Z30</f>
        <v>1.730296161175213E-2</v>
      </c>
      <c r="B30" s="4">
        <f>Planck!E30</f>
        <v>228.23100782185287</v>
      </c>
      <c r="C30" s="1">
        <v>0.25290000000000001</v>
      </c>
      <c r="D30" s="1">
        <v>0.1173</v>
      </c>
      <c r="E30" s="1">
        <v>7.3599999999999999E-2</v>
      </c>
      <c r="F30" s="1">
        <v>0.123</v>
      </c>
      <c r="G30" s="1">
        <v>0.31740000000000002</v>
      </c>
      <c r="H30" s="1">
        <v>0.48280000000000001</v>
      </c>
      <c r="I30" s="1">
        <v>0.55769999999999997</v>
      </c>
      <c r="J30" s="1">
        <v>0.44779999999999998</v>
      </c>
      <c r="K30" s="1">
        <v>3.3880920000000002E-2</v>
      </c>
      <c r="L30" s="1">
        <v>9.4116000000000002E-4</v>
      </c>
      <c r="M30" s="1">
        <v>0.16130349999999999</v>
      </c>
    </row>
    <row r="31" spans="1:47" x14ac:dyDescent="0.25">
      <c r="A31">
        <f>APSL!Z31</f>
        <v>1.9504481879327479E-2</v>
      </c>
      <c r="B31" s="4">
        <f>Planck!E31</f>
        <v>230.11039125790151</v>
      </c>
      <c r="C31" s="1">
        <v>0.2525</v>
      </c>
      <c r="D31" s="1">
        <v>0.1176</v>
      </c>
      <c r="E31" s="1">
        <v>7.3899999999999993E-2</v>
      </c>
      <c r="F31" s="1">
        <v>0.1235</v>
      </c>
      <c r="G31" s="1">
        <v>0.31819999999999998</v>
      </c>
      <c r="H31" s="1">
        <v>0.48770000000000002</v>
      </c>
      <c r="I31" s="1">
        <v>0.5585</v>
      </c>
      <c r="J31" s="1">
        <v>0.4556</v>
      </c>
      <c r="K31" s="1">
        <v>3.8468240000000001E-2</v>
      </c>
      <c r="L31" s="1">
        <v>1.06988E-3</v>
      </c>
      <c r="M31" s="1">
        <v>0.1832568</v>
      </c>
    </row>
    <row r="32" spans="1:47" x14ac:dyDescent="0.25">
      <c r="A32">
        <f>APSL!Z32</f>
        <v>2.1985307050858612E-2</v>
      </c>
      <c r="B32" s="4">
        <f>Planck!E32</f>
        <v>231.98977469395018</v>
      </c>
      <c r="C32" s="1">
        <v>0.252</v>
      </c>
      <c r="D32" s="1">
        <v>0.11799999999999999</v>
      </c>
      <c r="E32" s="1">
        <v>7.3999999999999996E-2</v>
      </c>
      <c r="F32" s="1">
        <v>0.124</v>
      </c>
      <c r="G32" s="1">
        <v>0.31900000000000001</v>
      </c>
      <c r="H32" s="1">
        <v>0.49199999999999999</v>
      </c>
      <c r="I32" s="1">
        <v>0.55900000000000005</v>
      </c>
      <c r="J32" s="1">
        <v>0.46200000000000002</v>
      </c>
      <c r="K32" s="1">
        <v>4.351E-2</v>
      </c>
      <c r="L32" s="1">
        <v>1.2099999999999999E-3</v>
      </c>
      <c r="M32" s="1">
        <v>0.2074</v>
      </c>
    </row>
    <row r="33" spans="1:13" x14ac:dyDescent="0.25">
      <c r="A33">
        <f>APSL!Z33</f>
        <v>2.4780558295432194E-2</v>
      </c>
      <c r="B33" s="4">
        <f>Planck!E33</f>
        <v>231.41087043925467</v>
      </c>
      <c r="C33" s="1">
        <v>0.25140000000000001</v>
      </c>
      <c r="D33" s="1">
        <v>0.11840000000000001</v>
      </c>
      <c r="E33" s="1">
        <v>7.3999999999999996E-2</v>
      </c>
      <c r="F33" s="1">
        <v>0.1245</v>
      </c>
      <c r="G33" s="1">
        <v>0.3196</v>
      </c>
      <c r="H33" s="1">
        <v>0.49590000000000001</v>
      </c>
      <c r="I33" s="1">
        <v>0.55930000000000002</v>
      </c>
      <c r="J33" s="1">
        <v>0.46729999999999999</v>
      </c>
      <c r="K33" s="1">
        <v>4.89956E-2</v>
      </c>
      <c r="L33" s="1">
        <v>1.362091E-3</v>
      </c>
      <c r="M33" s="1">
        <v>0.23369210000000001</v>
      </c>
    </row>
    <row r="34" spans="1:13" x14ac:dyDescent="0.25">
      <c r="A34">
        <f>APSL!Z34</f>
        <v>2.7929679121851857E-2</v>
      </c>
      <c r="B34" s="4">
        <f>Planck!E34</f>
        <v>230.83196618455918</v>
      </c>
      <c r="C34" s="1">
        <v>0.25059999999999999</v>
      </c>
      <c r="D34" s="1">
        <v>0.11890000000000001</v>
      </c>
      <c r="E34" s="1">
        <v>7.3999999999999996E-2</v>
      </c>
      <c r="F34" s="1">
        <v>0.1249</v>
      </c>
      <c r="G34" s="1">
        <v>0.32019999999999998</v>
      </c>
      <c r="H34" s="1">
        <v>0.4995</v>
      </c>
      <c r="I34" s="1">
        <v>0.5595</v>
      </c>
      <c r="J34" s="1">
        <v>0.47199999999999998</v>
      </c>
      <c r="K34" s="1">
        <v>5.5022599999999998E-2</v>
      </c>
      <c r="L34" s="1">
        <v>1.530752E-3</v>
      </c>
      <c r="M34" s="1">
        <v>0.26261139999999999</v>
      </c>
    </row>
    <row r="35" spans="1:13" x14ac:dyDescent="0.25">
      <c r="A35">
        <f>APSL!Z35</f>
        <v>3.1476939551929949E-2</v>
      </c>
      <c r="B35" s="4">
        <f>Planck!E35</f>
        <v>230.25306192986372</v>
      </c>
      <c r="C35" s="1">
        <v>0.24970000000000001</v>
      </c>
      <c r="D35" s="1">
        <v>0.1193</v>
      </c>
      <c r="E35" s="1">
        <v>7.3999999999999996E-2</v>
      </c>
      <c r="F35" s="1">
        <v>0.12520000000000001</v>
      </c>
      <c r="G35" s="1">
        <v>0.32079999999999997</v>
      </c>
      <c r="H35" s="1">
        <v>0.50270000000000004</v>
      </c>
      <c r="I35" s="1">
        <v>0.55969999999999998</v>
      </c>
      <c r="J35" s="1">
        <v>0.47599999999999998</v>
      </c>
      <c r="K35" s="1">
        <v>6.1718799999999997E-2</v>
      </c>
      <c r="L35" s="1">
        <v>1.7203679999999999E-3</v>
      </c>
      <c r="M35" s="1">
        <v>0.2947746</v>
      </c>
    </row>
    <row r="36" spans="1:13" x14ac:dyDescent="0.25">
      <c r="A36">
        <f>APSL!Z36</f>
        <v>3.5471990077657035E-2</v>
      </c>
      <c r="B36" s="4">
        <f>Planck!E36</f>
        <v>229.6741576751682</v>
      </c>
      <c r="C36" s="1">
        <v>0.24879999999999999</v>
      </c>
      <c r="D36" s="1">
        <v>0.1197</v>
      </c>
      <c r="E36" s="1">
        <v>7.3999999999999996E-2</v>
      </c>
      <c r="F36" s="1">
        <v>0.12559999999999999</v>
      </c>
      <c r="G36" s="1">
        <v>0.32140000000000002</v>
      </c>
      <c r="H36" s="1">
        <v>0.50549999999999995</v>
      </c>
      <c r="I36" s="1">
        <v>0.55979999999999996</v>
      </c>
      <c r="J36" s="1">
        <v>0.4793</v>
      </c>
      <c r="K36" s="1">
        <v>6.9211999999999996E-2</v>
      </c>
      <c r="L36" s="1">
        <v>1.9353230000000001E-3</v>
      </c>
      <c r="M36" s="1">
        <v>0.3307985</v>
      </c>
    </row>
    <row r="37" spans="1:13" x14ac:dyDescent="0.25">
      <c r="A37">
        <f>APSL!Z37</f>
        <v>3.9970467024682987E-2</v>
      </c>
      <c r="B37" s="4">
        <f>Planck!E37</f>
        <v>229.09525342047274</v>
      </c>
      <c r="C37" s="1">
        <v>0.248</v>
      </c>
      <c r="D37" s="1">
        <v>0.12</v>
      </c>
      <c r="E37" s="1">
        <v>7.3999999999999996E-2</v>
      </c>
      <c r="F37" s="1">
        <v>0.126</v>
      </c>
      <c r="G37" s="1">
        <v>0.32200000000000001</v>
      </c>
      <c r="H37" s="1">
        <v>0.50800000000000001</v>
      </c>
      <c r="I37" s="1">
        <v>0.56000000000000005</v>
      </c>
      <c r="J37" s="1">
        <v>0.48199999999999998</v>
      </c>
      <c r="K37" s="1">
        <v>7.7630000000000005E-2</v>
      </c>
      <c r="L37" s="1">
        <v>2.1800000000000001E-3</v>
      </c>
      <c r="M37" s="1">
        <v>0.37130000000000002</v>
      </c>
    </row>
    <row r="38" spans="1:13" x14ac:dyDescent="0.25">
      <c r="A38">
        <f>APSL!Z38</f>
        <v>4.5034649560312418E-2</v>
      </c>
      <c r="B38" s="4">
        <f>Planck!E38</f>
        <v>228.51634916577729</v>
      </c>
      <c r="C38" s="1">
        <v>0.2472</v>
      </c>
      <c r="D38" s="1">
        <v>0.1202</v>
      </c>
      <c r="E38" s="1">
        <v>7.3999999999999996E-2</v>
      </c>
      <c r="F38" s="1">
        <v>0.12640000000000001</v>
      </c>
      <c r="G38" s="1">
        <v>0.32269999999999999</v>
      </c>
      <c r="H38" s="1">
        <v>0.51019999999999999</v>
      </c>
      <c r="I38" s="1">
        <v>0.56020000000000003</v>
      </c>
      <c r="J38" s="1">
        <v>0.48430000000000001</v>
      </c>
      <c r="K38" s="1">
        <v>8.6958110000000005E-2</v>
      </c>
      <c r="L38" s="1">
        <v>2.4548E-3</v>
      </c>
      <c r="M38" s="1">
        <v>0.4162091</v>
      </c>
    </row>
    <row r="39" spans="1:13" x14ac:dyDescent="0.25">
      <c r="A39">
        <f>APSL!Z39</f>
        <v>5.0734166491282297E-2</v>
      </c>
      <c r="B39" s="4">
        <f>Planck!E39</f>
        <v>227.93744491108174</v>
      </c>
      <c r="C39" s="1">
        <v>0.24640000000000001</v>
      </c>
      <c r="D39" s="1">
        <v>0.12039999999999999</v>
      </c>
      <c r="E39" s="1">
        <v>7.3999999999999996E-2</v>
      </c>
      <c r="F39" s="1">
        <v>0.1268</v>
      </c>
      <c r="G39" s="1">
        <v>0.32350000000000001</v>
      </c>
      <c r="H39" s="1">
        <v>0.5121</v>
      </c>
      <c r="I39" s="1">
        <v>0.5605</v>
      </c>
      <c r="J39" s="1">
        <v>0.48649999999999999</v>
      </c>
      <c r="K39" s="1">
        <v>9.7176719999999994E-2</v>
      </c>
      <c r="L39" s="1">
        <v>2.764E-3</v>
      </c>
      <c r="M39" s="1">
        <v>0.46546419999999999</v>
      </c>
    </row>
    <row r="40" spans="1:13" x14ac:dyDescent="0.25">
      <c r="A40">
        <f>APSL!Z40</f>
        <v>5.7146747935177308E-2</v>
      </c>
      <c r="B40" s="4">
        <f>Planck!E40</f>
        <v>227.35854065638628</v>
      </c>
      <c r="C40" s="1">
        <v>0.24560000000000001</v>
      </c>
      <c r="D40" s="1">
        <v>0.1206</v>
      </c>
      <c r="E40" s="1">
        <v>7.3999999999999996E-2</v>
      </c>
      <c r="F40" s="1">
        <v>0.12709999999999999</v>
      </c>
      <c r="G40" s="1">
        <v>0.32429999999999998</v>
      </c>
      <c r="H40" s="1">
        <v>0.51380000000000003</v>
      </c>
      <c r="I40" s="1">
        <v>0.56069999999999998</v>
      </c>
      <c r="J40" s="1">
        <v>0.48830000000000001</v>
      </c>
      <c r="K40" s="1">
        <v>0.1084063</v>
      </c>
      <c r="L40" s="1">
        <v>3.1178E-3</v>
      </c>
      <c r="M40" s="1">
        <v>0.51969480000000001</v>
      </c>
    </row>
    <row r="41" spans="1:13" x14ac:dyDescent="0.25">
      <c r="A41">
        <f>APSL!Z41</f>
        <v>6.4359012578707839E-2</v>
      </c>
      <c r="B41" s="4">
        <f>Planck!E41</f>
        <v>226.77963640169082</v>
      </c>
      <c r="C41" s="1">
        <v>0.24479999999999999</v>
      </c>
      <c r="D41" s="1">
        <v>0.1208</v>
      </c>
      <c r="E41" s="1">
        <v>7.3999999999999996E-2</v>
      </c>
      <c r="F41" s="1">
        <v>0.1275</v>
      </c>
      <c r="G41" s="1">
        <v>0.32519999999999999</v>
      </c>
      <c r="H41" s="1">
        <v>0.51539999999999997</v>
      </c>
      <c r="I41" s="1">
        <v>0.56089999999999995</v>
      </c>
      <c r="J41" s="1">
        <v>0.48949999999999999</v>
      </c>
      <c r="K41" s="1">
        <v>0.12076720000000001</v>
      </c>
      <c r="L41" s="1">
        <v>3.5263999999999998E-3</v>
      </c>
      <c r="M41" s="1">
        <v>0.57953030000000005</v>
      </c>
    </row>
    <row r="42" spans="1:13" x14ac:dyDescent="0.25">
      <c r="A42">
        <f>APSL!Z42</f>
        <v>7.2467275114729376E-2</v>
      </c>
      <c r="B42" s="4">
        <f>Planck!E42</f>
        <v>226.20073214699531</v>
      </c>
      <c r="C42" s="1">
        <v>0.24399999999999999</v>
      </c>
      <c r="D42" s="1">
        <v>0.121</v>
      </c>
      <c r="E42" s="1">
        <v>7.3999999999999996E-2</v>
      </c>
      <c r="F42" s="1">
        <v>0.128</v>
      </c>
      <c r="G42" s="1">
        <v>0.32600000000000001</v>
      </c>
      <c r="H42" s="1">
        <v>0.51700000000000002</v>
      </c>
      <c r="I42" s="1">
        <v>0.56100000000000005</v>
      </c>
      <c r="J42" s="1">
        <v>0.49</v>
      </c>
      <c r="K42" s="1">
        <v>0.13438</v>
      </c>
      <c r="L42" s="1">
        <v>4.0000000000000001E-3</v>
      </c>
      <c r="M42" s="1">
        <v>0.64559999999999995</v>
      </c>
    </row>
    <row r="43" spans="1:13" x14ac:dyDescent="0.25">
      <c r="A43">
        <f>APSL!Z43</f>
        <v>8.1578350014275589E-2</v>
      </c>
      <c r="B43" s="4">
        <f>Planck!E43</f>
        <v>223.34757303062179</v>
      </c>
      <c r="C43" s="1">
        <v>0.2432</v>
      </c>
      <c r="D43" s="1">
        <v>0.1212</v>
      </c>
      <c r="E43" s="1">
        <v>7.3899999999999993E-2</v>
      </c>
      <c r="F43" s="1">
        <v>0.1285</v>
      </c>
      <c r="G43" s="1">
        <v>0.32679999999999998</v>
      </c>
      <c r="H43" s="1">
        <v>0.51849999999999996</v>
      </c>
      <c r="I43" s="1">
        <v>0.56079999999999997</v>
      </c>
      <c r="J43" s="1">
        <v>0.4899</v>
      </c>
      <c r="K43" s="1">
        <v>0.1493582</v>
      </c>
      <c r="L43" s="1">
        <v>4.54624E-3</v>
      </c>
      <c r="M43" s="1">
        <v>0.71848380000000001</v>
      </c>
    </row>
    <row r="44" spans="1:13" x14ac:dyDescent="0.25">
      <c r="A44">
        <f>APSL!Z44</f>
        <v>9.1810316334251227E-2</v>
      </c>
      <c r="B44" s="4">
        <f>Planck!E44</f>
        <v>220.49441391424816</v>
      </c>
      <c r="C44" s="1">
        <v>0.24229999999999999</v>
      </c>
      <c r="D44" s="1">
        <v>0.1215</v>
      </c>
      <c r="E44" s="1">
        <v>7.3599999999999999E-2</v>
      </c>
      <c r="F44" s="1">
        <v>0.12909999999999999</v>
      </c>
      <c r="G44" s="1">
        <v>0.3276</v>
      </c>
      <c r="H44" s="1">
        <v>0.51990000000000003</v>
      </c>
      <c r="I44" s="1">
        <v>0.56020000000000003</v>
      </c>
      <c r="J44" s="1">
        <v>0.48959999999999998</v>
      </c>
      <c r="K44" s="1">
        <v>0.16539570000000001</v>
      </c>
      <c r="L44" s="1">
        <v>5.1593200000000002E-3</v>
      </c>
      <c r="M44" s="1">
        <v>0.79671329999999996</v>
      </c>
    </row>
    <row r="45" spans="1:13" x14ac:dyDescent="0.25">
      <c r="A45">
        <f>APSL!Z45</f>
        <v>0.10329319292393341</v>
      </c>
      <c r="B45" s="4">
        <f>Planck!E45</f>
        <v>217.64125479787444</v>
      </c>
      <c r="C45" s="1">
        <v>0.24149999999999999</v>
      </c>
      <c r="D45" s="1">
        <v>0.1217</v>
      </c>
      <c r="E45" s="1">
        <v>7.3400000000000007E-2</v>
      </c>
      <c r="F45" s="1">
        <v>0.12970000000000001</v>
      </c>
      <c r="G45" s="1">
        <v>0.32840000000000003</v>
      </c>
      <c r="H45" s="1">
        <v>0.52129999999999999</v>
      </c>
      <c r="I45" s="1">
        <v>0.55940000000000001</v>
      </c>
      <c r="J45" s="1">
        <v>0.48909999999999998</v>
      </c>
      <c r="K45" s="1">
        <v>0.18198310000000001</v>
      </c>
      <c r="L45" s="1">
        <v>5.8292800000000001E-3</v>
      </c>
      <c r="M45" s="1">
        <v>0.87784589999999996</v>
      </c>
    </row>
    <row r="46" spans="1:13" x14ac:dyDescent="0.25">
      <c r="A46">
        <f>APSL!Z46</f>
        <v>0.11616945315777784</v>
      </c>
      <c r="B46" s="4">
        <f>Planck!E46</f>
        <v>214.78809568150083</v>
      </c>
      <c r="C46" s="1">
        <v>0.2407</v>
      </c>
      <c r="D46" s="1">
        <v>0.12189999999999999</v>
      </c>
      <c r="E46" s="1">
        <v>7.3099999999999998E-2</v>
      </c>
      <c r="F46" s="1">
        <v>0.1303</v>
      </c>
      <c r="G46" s="1">
        <v>0.32919999999999999</v>
      </c>
      <c r="H46" s="1">
        <v>0.52259999999999995</v>
      </c>
      <c r="I46" s="1">
        <v>0.55859999999999999</v>
      </c>
      <c r="J46" s="1">
        <v>0.48859999999999998</v>
      </c>
      <c r="K46" s="1">
        <v>0.19861100000000001</v>
      </c>
      <c r="L46" s="1">
        <v>6.5461599999999997E-3</v>
      </c>
      <c r="M46" s="1">
        <v>0.95943900000000004</v>
      </c>
    </row>
    <row r="47" spans="1:13" x14ac:dyDescent="0.25">
      <c r="A47">
        <f>APSL!Z47</f>
        <v>0.13059428205047025</v>
      </c>
      <c r="B47" s="4">
        <f>Planck!E47</f>
        <v>211.93493656512712</v>
      </c>
      <c r="C47" s="1">
        <v>0.24</v>
      </c>
      <c r="D47" s="1">
        <v>0.122</v>
      </c>
      <c r="E47" s="1">
        <v>7.2999999999999995E-2</v>
      </c>
      <c r="F47" s="1">
        <v>0.13100000000000001</v>
      </c>
      <c r="G47" s="1">
        <v>0.33</v>
      </c>
      <c r="H47" s="1">
        <v>0.52400000000000002</v>
      </c>
      <c r="I47" s="1">
        <v>0.55800000000000005</v>
      </c>
      <c r="J47" s="1">
        <v>0.48799999999999999</v>
      </c>
      <c r="K47" s="1">
        <v>0.21476999999999999</v>
      </c>
      <c r="L47" s="1">
        <v>7.3000000000000001E-3</v>
      </c>
      <c r="M47" s="1">
        <v>1.0390501000000001</v>
      </c>
    </row>
    <row r="48" spans="1:13" x14ac:dyDescent="0.25">
      <c r="A48">
        <f>APSL!Z48</f>
        <v>0.14673544513288203</v>
      </c>
      <c r="B48" s="4">
        <f>Planck!E48</f>
        <v>209.08177744875346</v>
      </c>
      <c r="C48" s="1">
        <v>0.2394</v>
      </c>
      <c r="D48" s="1">
        <v>0.122</v>
      </c>
      <c r="E48" s="1">
        <v>7.2999999999999995E-2</v>
      </c>
      <c r="F48" s="1">
        <v>0.13170000000000001</v>
      </c>
      <c r="G48" s="1">
        <v>0.33079999999999998</v>
      </c>
      <c r="H48" s="1">
        <v>0.52539999999999998</v>
      </c>
      <c r="I48" s="1">
        <v>0.55759999999999998</v>
      </c>
      <c r="J48" s="1">
        <v>0.48720000000000002</v>
      </c>
      <c r="K48" s="1">
        <v>0.2301868</v>
      </c>
      <c r="L48" s="1">
        <v>8.0865069999999997E-3</v>
      </c>
      <c r="M48" s="1">
        <v>1.1153673</v>
      </c>
    </row>
    <row r="49" spans="1:13" x14ac:dyDescent="0.25">
      <c r="A49">
        <f>APSL!Z49</f>
        <v>0.16477259676724987</v>
      </c>
      <c r="B49" s="4">
        <f>Planck!E49</f>
        <v>206.2286183323798</v>
      </c>
      <c r="C49" s="1">
        <v>0.23880000000000001</v>
      </c>
      <c r="D49" s="1">
        <v>0.122</v>
      </c>
      <c r="E49" s="1">
        <v>7.2999999999999995E-2</v>
      </c>
      <c r="F49" s="1">
        <v>0.13250000000000001</v>
      </c>
      <c r="G49" s="1">
        <v>0.33160000000000001</v>
      </c>
      <c r="H49" s="1">
        <v>0.52680000000000005</v>
      </c>
      <c r="I49" s="1">
        <v>0.55720000000000003</v>
      </c>
      <c r="J49" s="1">
        <v>0.48609999999999998</v>
      </c>
      <c r="K49" s="1">
        <v>0.24487970000000001</v>
      </c>
      <c r="L49" s="1">
        <v>8.9087200000000002E-3</v>
      </c>
      <c r="M49" s="1">
        <v>1.1884971</v>
      </c>
    </row>
    <row r="50" spans="1:13" x14ac:dyDescent="0.25">
      <c r="A50">
        <f>APSL!Z50</f>
        <v>0.18489580512704562</v>
      </c>
      <c r="B50" s="4">
        <f>Planck!E50</f>
        <v>203.37545921600628</v>
      </c>
      <c r="C50" s="1">
        <v>0.23830000000000001</v>
      </c>
      <c r="D50" s="1">
        <v>0.122</v>
      </c>
      <c r="E50" s="1">
        <v>7.2999999999999995E-2</v>
      </c>
      <c r="F50" s="1">
        <v>0.1333</v>
      </c>
      <c r="G50" s="1">
        <v>0.33229999999999998</v>
      </c>
      <c r="H50" s="1">
        <v>0.5282</v>
      </c>
      <c r="I50" s="1">
        <v>0.55689999999999995</v>
      </c>
      <c r="J50" s="1">
        <v>0.4849</v>
      </c>
      <c r="K50" s="1">
        <v>0.25877729999999999</v>
      </c>
      <c r="L50" s="1">
        <v>9.7676800000000008E-3</v>
      </c>
      <c r="M50" s="1">
        <v>1.2581233000000001</v>
      </c>
    </row>
    <row r="51" spans="1:13" x14ac:dyDescent="0.25">
      <c r="A51">
        <f>APSL!Z51</f>
        <v>0.20730301238199739</v>
      </c>
      <c r="B51" s="4">
        <f>Planck!E51</f>
        <v>200.52230009963264</v>
      </c>
      <c r="C51" s="1">
        <v>0.23769999999999999</v>
      </c>
      <c r="D51" s="1">
        <v>0.122</v>
      </c>
      <c r="E51" s="1">
        <v>7.2999999999999995E-2</v>
      </c>
      <c r="F51" s="1">
        <v>0.13420000000000001</v>
      </c>
      <c r="G51" s="1">
        <v>0.33310000000000001</v>
      </c>
      <c r="H51" s="1">
        <v>0.52959999999999996</v>
      </c>
      <c r="I51" s="1">
        <v>0.55649999999999999</v>
      </c>
      <c r="J51" s="1">
        <v>0.4834</v>
      </c>
      <c r="K51" s="1">
        <v>0.27180789999999999</v>
      </c>
      <c r="L51" s="1">
        <v>1.0664430000000001E-2</v>
      </c>
      <c r="M51" s="1">
        <v>1.3239296</v>
      </c>
    </row>
    <row r="52" spans="1:13" x14ac:dyDescent="0.25">
      <c r="A52">
        <f>APSL!Z52</f>
        <v>0.23219608416207269</v>
      </c>
      <c r="B52" s="4">
        <f>Planck!E52</f>
        <v>197.66914098325881</v>
      </c>
      <c r="C52" s="1">
        <v>0.23699999999999999</v>
      </c>
      <c r="D52" s="1">
        <v>0.122</v>
      </c>
      <c r="E52" s="1">
        <v>7.2999999999999995E-2</v>
      </c>
      <c r="F52" s="1">
        <v>0.13500000000000001</v>
      </c>
      <c r="G52" s="1">
        <v>0.33400000000000002</v>
      </c>
      <c r="H52" s="1">
        <v>0.53100000000000003</v>
      </c>
      <c r="I52" s="1">
        <v>0.55600000000000005</v>
      </c>
      <c r="J52" s="1">
        <v>0.48199999999999998</v>
      </c>
      <c r="K52" s="1">
        <v>0.28389999999999999</v>
      </c>
      <c r="L52" s="1">
        <v>1.1599999999999999E-2</v>
      </c>
      <c r="M52" s="1">
        <v>1.3855999999999999</v>
      </c>
    </row>
    <row r="53" spans="1:13" x14ac:dyDescent="0.25">
      <c r="A53">
        <f>APSL!Z53</f>
        <v>0.25977503779891392</v>
      </c>
      <c r="B53" s="4">
        <f>Planck!E53</f>
        <v>199.08523003290648</v>
      </c>
      <c r="C53" s="1">
        <v>0.2361</v>
      </c>
      <c r="D53" s="1">
        <v>0.122</v>
      </c>
      <c r="E53" s="1">
        <v>7.2999999999999995E-2</v>
      </c>
      <c r="F53" s="1">
        <v>0.1358</v>
      </c>
      <c r="G53" s="1">
        <v>0.33489999999999998</v>
      </c>
      <c r="H53" s="1">
        <v>0.53239999999999998</v>
      </c>
      <c r="I53" s="1">
        <v>0.55530000000000002</v>
      </c>
      <c r="J53" s="1">
        <v>0.48049999999999998</v>
      </c>
      <c r="K53" s="1">
        <v>0.29494379999999998</v>
      </c>
      <c r="L53" s="1">
        <v>1.257317E-2</v>
      </c>
      <c r="M53" s="1">
        <v>1.4426352</v>
      </c>
    </row>
    <row r="54" spans="1:13" x14ac:dyDescent="0.25">
      <c r="A54">
        <f>APSL!Z54</f>
        <v>0.29022998481350987</v>
      </c>
      <c r="B54" s="4">
        <f>Planck!E54</f>
        <v>200.50131908255426</v>
      </c>
      <c r="C54" s="1">
        <v>0.23499999999999999</v>
      </c>
      <c r="D54" s="1">
        <v>0.122</v>
      </c>
      <c r="E54" s="1">
        <v>7.2999999999999995E-2</v>
      </c>
      <c r="F54" s="1">
        <v>0.1366</v>
      </c>
      <c r="G54" s="1">
        <v>0.33579999999999999</v>
      </c>
      <c r="H54" s="1">
        <v>0.53390000000000004</v>
      </c>
      <c r="I54" s="1">
        <v>0.5544</v>
      </c>
      <c r="J54" s="1">
        <v>0.47870000000000001</v>
      </c>
      <c r="K54" s="1">
        <v>0.30489650000000001</v>
      </c>
      <c r="L54" s="1">
        <v>1.358272E-2</v>
      </c>
      <c r="M54" s="1">
        <v>1.4948035</v>
      </c>
    </row>
    <row r="55" spans="1:13" x14ac:dyDescent="0.25">
      <c r="A55">
        <f>APSL!Z55</f>
        <v>0.32373029743096049</v>
      </c>
      <c r="B55" s="4">
        <f>Planck!E55</f>
        <v>201.91740813220204</v>
      </c>
      <c r="C55" s="1">
        <v>0.23380000000000001</v>
      </c>
      <c r="D55" s="1">
        <v>0.122</v>
      </c>
      <c r="E55" s="1">
        <v>7.2999999999999995E-2</v>
      </c>
      <c r="F55" s="1">
        <v>0.13730000000000001</v>
      </c>
      <c r="G55" s="1">
        <v>0.33679999999999999</v>
      </c>
      <c r="H55" s="1">
        <v>0.5353</v>
      </c>
      <c r="I55" s="1">
        <v>0.55330000000000001</v>
      </c>
      <c r="J55" s="1">
        <v>0.47689999999999999</v>
      </c>
      <c r="K55" s="1">
        <v>0.31378729999999999</v>
      </c>
      <c r="L55" s="1">
        <v>1.4629680000000001E-2</v>
      </c>
      <c r="M55" s="1">
        <v>1.5421902999999999</v>
      </c>
    </row>
    <row r="56" spans="1:13" x14ac:dyDescent="0.25">
      <c r="A56">
        <f>APSL!Z56</f>
        <v>0.36041053872929374</v>
      </c>
      <c r="B56" s="4">
        <f>Planck!E56</f>
        <v>203.33349718184968</v>
      </c>
      <c r="C56" s="1">
        <v>0.23280000000000001</v>
      </c>
      <c r="D56" s="1">
        <v>0.122</v>
      </c>
      <c r="E56" s="1">
        <v>7.2999999999999995E-2</v>
      </c>
      <c r="F56" s="1">
        <v>0.1381</v>
      </c>
      <c r="G56" s="1">
        <v>0.33789999999999998</v>
      </c>
      <c r="H56" s="1">
        <v>0.53669999999999995</v>
      </c>
      <c r="I56" s="1">
        <v>0.55220000000000002</v>
      </c>
      <c r="J56" s="1">
        <v>0.47499999999999998</v>
      </c>
      <c r="K56" s="1">
        <v>0.32164540000000003</v>
      </c>
      <c r="L56" s="1">
        <v>1.5715090000000001E-2</v>
      </c>
      <c r="M56" s="1">
        <v>1.5848807</v>
      </c>
    </row>
    <row r="57" spans="1:13" x14ac:dyDescent="0.25">
      <c r="A57">
        <f>APSL!Z57</f>
        <v>0.40035281941986528</v>
      </c>
      <c r="B57" s="4">
        <f>Planck!E57</f>
        <v>204.74958623149743</v>
      </c>
      <c r="C57" s="1">
        <v>0.23200000000000001</v>
      </c>
      <c r="D57" s="1">
        <v>0.122</v>
      </c>
      <c r="E57" s="1">
        <v>7.2999999999999995E-2</v>
      </c>
      <c r="F57" s="1">
        <v>0.13900000000000001</v>
      </c>
      <c r="G57" s="1">
        <v>0.33900000000000002</v>
      </c>
      <c r="H57" s="1">
        <v>0.53800000000000003</v>
      </c>
      <c r="I57" s="1">
        <v>0.55100000000000005</v>
      </c>
      <c r="J57" s="1">
        <v>0.47299999999999998</v>
      </c>
      <c r="K57" s="1">
        <v>0.32850000000000001</v>
      </c>
      <c r="L57" s="1">
        <v>1.6840000000000001E-2</v>
      </c>
      <c r="M57" s="1">
        <v>1.62296</v>
      </c>
    </row>
    <row r="58" spans="1:13" x14ac:dyDescent="0.25">
      <c r="A58">
        <f>APSL!Z58</f>
        <v>0.44356550936546602</v>
      </c>
      <c r="B58" s="4">
        <f>Planck!E58</f>
        <v>206.16567528114518</v>
      </c>
      <c r="C58" s="1">
        <v>0.23150000000000001</v>
      </c>
      <c r="D58" s="1">
        <v>0.1221</v>
      </c>
      <c r="E58" s="1">
        <v>7.2999999999999995E-2</v>
      </c>
      <c r="F58" s="1">
        <v>0.1399</v>
      </c>
      <c r="G58" s="1">
        <v>0.34029999999999999</v>
      </c>
      <c r="H58" s="1">
        <v>0.53920000000000001</v>
      </c>
      <c r="I58" s="1">
        <v>0.54979999999999996</v>
      </c>
      <c r="J58" s="1">
        <v>0.47099999999999997</v>
      </c>
      <c r="K58" s="1">
        <v>0.33435130000000002</v>
      </c>
      <c r="L58" s="1">
        <v>1.800736E-2</v>
      </c>
      <c r="M58" s="1">
        <v>1.6564048</v>
      </c>
    </row>
    <row r="59" spans="1:13" x14ac:dyDescent="0.25">
      <c r="A59">
        <f>APSL!Z59</f>
        <v>0.48995869149708909</v>
      </c>
      <c r="B59" s="4">
        <f>Planck!E59</f>
        <v>207.58176433079285</v>
      </c>
      <c r="C59" s="1">
        <v>0.2311</v>
      </c>
      <c r="D59" s="1">
        <v>0.12230000000000001</v>
      </c>
      <c r="E59" s="1">
        <v>7.2999999999999995E-2</v>
      </c>
      <c r="F59" s="1">
        <v>0.14080000000000001</v>
      </c>
      <c r="G59" s="1">
        <v>0.3417</v>
      </c>
      <c r="H59" s="1">
        <v>0.54039999999999999</v>
      </c>
      <c r="I59" s="1">
        <v>0.54849999999999999</v>
      </c>
      <c r="J59" s="1">
        <v>0.46879999999999999</v>
      </c>
      <c r="K59" s="1">
        <v>0.33921010000000001</v>
      </c>
      <c r="L59" s="1">
        <v>1.9214479999999999E-2</v>
      </c>
      <c r="M59" s="1">
        <v>1.6852959000000001</v>
      </c>
    </row>
    <row r="60" spans="1:13" x14ac:dyDescent="0.25">
      <c r="A60">
        <f>APSL!Z60</f>
        <v>0.5393174435591559</v>
      </c>
      <c r="B60" s="4">
        <f>Planck!E60</f>
        <v>208.9978533804406</v>
      </c>
      <c r="C60" s="1">
        <v>0.23080000000000001</v>
      </c>
      <c r="D60" s="1">
        <v>0.1225</v>
      </c>
      <c r="E60" s="1">
        <v>7.2999999999999995E-2</v>
      </c>
      <c r="F60" s="1">
        <v>0.14180000000000001</v>
      </c>
      <c r="G60" s="1">
        <v>0.34320000000000001</v>
      </c>
      <c r="H60" s="1">
        <v>0.54159999999999997</v>
      </c>
      <c r="I60" s="1">
        <v>0.54700000000000004</v>
      </c>
      <c r="J60" s="1">
        <v>0.46660000000000001</v>
      </c>
      <c r="K60" s="1">
        <v>0.34312130000000002</v>
      </c>
      <c r="L60" s="1">
        <v>2.045392E-2</v>
      </c>
      <c r="M60" s="1">
        <v>1.7098745</v>
      </c>
    </row>
    <row r="61" spans="1:13" x14ac:dyDescent="0.25">
      <c r="A61">
        <f>APSL!Z61</f>
        <v>0.59127497931195916</v>
      </c>
      <c r="B61" s="4">
        <f>Planck!E61</f>
        <v>210.41394243008838</v>
      </c>
      <c r="C61" s="1">
        <v>0.23050000000000001</v>
      </c>
      <c r="D61" s="1">
        <v>0.12280000000000001</v>
      </c>
      <c r="E61" s="1">
        <v>7.2999999999999995E-2</v>
      </c>
      <c r="F61" s="1">
        <v>0.1429</v>
      </c>
      <c r="G61" s="1">
        <v>0.34460000000000002</v>
      </c>
      <c r="H61" s="1">
        <v>0.54279999999999995</v>
      </c>
      <c r="I61" s="1">
        <v>0.54549999999999998</v>
      </c>
      <c r="J61" s="1">
        <v>0.46429999999999999</v>
      </c>
      <c r="K61" s="1">
        <v>0.34612959999999998</v>
      </c>
      <c r="L61" s="1">
        <v>2.171824E-2</v>
      </c>
      <c r="M61" s="1">
        <v>1.7303820999999999</v>
      </c>
    </row>
    <row r="62" spans="1:13" x14ac:dyDescent="0.25">
      <c r="A62">
        <f>APSL!Z62</f>
        <v>0.64528881601648747</v>
      </c>
      <c r="B62" s="4">
        <f>Planck!E62</f>
        <v>211.83003147973614</v>
      </c>
      <c r="C62" s="1">
        <v>0.23</v>
      </c>
      <c r="D62" s="1">
        <v>0.123</v>
      </c>
      <c r="E62" s="1">
        <v>7.2999999999999995E-2</v>
      </c>
      <c r="F62" s="1">
        <v>0.14399999999999999</v>
      </c>
      <c r="G62" s="1">
        <v>0.34599999999999997</v>
      </c>
      <c r="H62" s="1">
        <v>0.54400000000000004</v>
      </c>
      <c r="I62" s="1">
        <v>0.54400000000000004</v>
      </c>
      <c r="J62" s="1">
        <v>0.46200000000000002</v>
      </c>
      <c r="K62" s="1">
        <v>0.34827999999999998</v>
      </c>
      <c r="L62" s="1">
        <v>2.3E-2</v>
      </c>
      <c r="M62" s="1">
        <v>1.7470600000000001</v>
      </c>
    </row>
    <row r="63" spans="1:13" x14ac:dyDescent="0.25">
      <c r="A63">
        <f>APSL!Z63</f>
        <v>0.70062428873932892</v>
      </c>
      <c r="B63" s="4">
        <f>Planck!E63</f>
        <v>212.73981977641515</v>
      </c>
      <c r="C63" s="1">
        <v>0.2293</v>
      </c>
      <c r="D63" s="1">
        <v>0.1232</v>
      </c>
      <c r="E63" s="1">
        <v>7.2999999999999995E-2</v>
      </c>
      <c r="F63" s="1">
        <v>0.1452</v>
      </c>
      <c r="G63" s="1">
        <v>0.34720000000000001</v>
      </c>
      <c r="H63" s="1">
        <v>0.5454</v>
      </c>
      <c r="I63" s="1">
        <v>0.54239999999999999</v>
      </c>
      <c r="J63" s="1">
        <v>0.4597</v>
      </c>
      <c r="K63" s="1">
        <v>0.34959990000000002</v>
      </c>
      <c r="L63" s="1">
        <v>2.4294610000000001E-2</v>
      </c>
      <c r="M63" s="1">
        <v>1.7600446000000001</v>
      </c>
    </row>
    <row r="64" spans="1:13" x14ac:dyDescent="0.25">
      <c r="A64">
        <f>APSL!Z64</f>
        <v>0.75635059348722788</v>
      </c>
      <c r="B64" s="4">
        <f>Planck!E64</f>
        <v>213.64960807309424</v>
      </c>
      <c r="C64" s="1">
        <v>0.22839999999999999</v>
      </c>
      <c r="D64" s="1">
        <v>0.1234</v>
      </c>
      <c r="E64" s="1">
        <v>7.2999999999999995E-2</v>
      </c>
      <c r="F64" s="1">
        <v>0.14649999999999999</v>
      </c>
      <c r="G64" s="1">
        <v>0.34839999999999999</v>
      </c>
      <c r="H64" s="1">
        <v>0.54679999999999995</v>
      </c>
      <c r="I64" s="1">
        <v>0.54069999999999996</v>
      </c>
      <c r="J64" s="1">
        <v>0.4572</v>
      </c>
      <c r="K64" s="1">
        <v>0.3501474</v>
      </c>
      <c r="L64" s="1">
        <v>2.5610239999999999E-2</v>
      </c>
      <c r="M64" s="1">
        <v>1.7696232999999999</v>
      </c>
    </row>
    <row r="65" spans="1:13" x14ac:dyDescent="0.25">
      <c r="A65">
        <f>APSL!Z65</f>
        <v>0.81135467263272887</v>
      </c>
      <c r="B65" s="4">
        <f>Planck!E65</f>
        <v>214.55939636977322</v>
      </c>
      <c r="C65" s="1">
        <v>0.22739999999999999</v>
      </c>
      <c r="D65" s="1">
        <v>0.1235</v>
      </c>
      <c r="E65" s="1">
        <v>7.2999999999999995E-2</v>
      </c>
      <c r="F65" s="1">
        <v>0.1479</v>
      </c>
      <c r="G65" s="1">
        <v>0.34949999999999998</v>
      </c>
      <c r="H65" s="1">
        <v>0.54830000000000001</v>
      </c>
      <c r="I65" s="1">
        <v>0.53890000000000005</v>
      </c>
      <c r="J65" s="1">
        <v>0.45479999999999998</v>
      </c>
      <c r="K65" s="1">
        <v>0.35001300000000002</v>
      </c>
      <c r="L65" s="1">
        <v>2.6958570000000001E-2</v>
      </c>
      <c r="M65" s="1">
        <v>1.7762636999999999</v>
      </c>
    </row>
    <row r="66" spans="1:13" x14ac:dyDescent="0.25">
      <c r="A66">
        <f>APSL!Z66</f>
        <v>0.86437718374799877</v>
      </c>
      <c r="B66" s="4">
        <f>Planck!E66</f>
        <v>215.46918466645224</v>
      </c>
      <c r="C66" s="1">
        <v>0.22650000000000001</v>
      </c>
      <c r="D66" s="1">
        <v>0.1237</v>
      </c>
      <c r="E66" s="1">
        <v>7.2999999999999995E-2</v>
      </c>
      <c r="F66" s="1">
        <v>0.14940000000000001</v>
      </c>
      <c r="G66" s="1">
        <v>0.35070000000000001</v>
      </c>
      <c r="H66" s="1">
        <v>0.54969999999999997</v>
      </c>
      <c r="I66" s="1">
        <v>0.53700000000000003</v>
      </c>
      <c r="J66" s="1">
        <v>0.45229999999999998</v>
      </c>
      <c r="K66" s="1">
        <v>0.34928700000000001</v>
      </c>
      <c r="L66" s="1">
        <v>2.8351250000000001E-2</v>
      </c>
      <c r="M66" s="1">
        <v>1.7804333999999999</v>
      </c>
    </row>
    <row r="67" spans="1:13" x14ac:dyDescent="0.25">
      <c r="A67">
        <f>APSL!Z67</f>
        <v>0.9140721932858703</v>
      </c>
      <c r="B67" s="4">
        <f>Planck!E67</f>
        <v>216.3789729631313</v>
      </c>
      <c r="C67" s="1">
        <v>0.22600000000000001</v>
      </c>
      <c r="D67" s="1">
        <v>0.124</v>
      </c>
      <c r="E67" s="1">
        <v>7.2999999999999995E-2</v>
      </c>
      <c r="F67" s="1">
        <v>0.151</v>
      </c>
      <c r="G67" s="1">
        <v>0.35199999999999998</v>
      </c>
      <c r="H67" s="1">
        <v>0.55100000000000005</v>
      </c>
      <c r="I67" s="1">
        <v>0.53500000000000003</v>
      </c>
      <c r="J67" s="1">
        <v>0.45</v>
      </c>
      <c r="K67" s="1">
        <v>0.34805999999999998</v>
      </c>
      <c r="L67" s="1">
        <v>2.98E-2</v>
      </c>
      <c r="M67" s="1">
        <v>1.7826</v>
      </c>
    </row>
    <row r="68" spans="1:13" x14ac:dyDescent="0.25">
      <c r="A68">
        <f>APSL!Z68</f>
        <v>0.95908818311772437</v>
      </c>
      <c r="B68" s="4">
        <f>Planck!E68</f>
        <v>217.28876125981034</v>
      </c>
      <c r="C68" s="1">
        <v>0.22570000000000001</v>
      </c>
      <c r="D68" s="1">
        <v>0.1245</v>
      </c>
      <c r="E68" s="1">
        <v>7.3099999999999998E-2</v>
      </c>
      <c r="F68" s="1">
        <v>0.15279999999999999</v>
      </c>
      <c r="G68" s="1">
        <v>0.35339999999999999</v>
      </c>
      <c r="H68" s="1">
        <v>0.55230000000000001</v>
      </c>
      <c r="I68" s="1">
        <v>0.53269999999999995</v>
      </c>
      <c r="J68" s="1">
        <v>0.44779999999999998</v>
      </c>
      <c r="K68" s="1">
        <v>0.3463733</v>
      </c>
      <c r="L68" s="1">
        <v>3.1310829999999998E-2</v>
      </c>
      <c r="M68" s="1">
        <v>1.7829682</v>
      </c>
    </row>
    <row r="69" spans="1:13" x14ac:dyDescent="0.25">
      <c r="A69">
        <f>APSL!Z69</f>
        <v>0.99816311929997015</v>
      </c>
      <c r="B69" s="4">
        <f>Planck!E69</f>
        <v>218.19854955648935</v>
      </c>
      <c r="C69" s="1">
        <v>0.22559999999999999</v>
      </c>
      <c r="D69" s="1">
        <v>0.12509999999999999</v>
      </c>
      <c r="E69" s="1">
        <v>7.3300000000000004E-2</v>
      </c>
      <c r="F69" s="1">
        <v>0.1547</v>
      </c>
      <c r="G69" s="1">
        <v>0.35499999999999998</v>
      </c>
      <c r="H69" s="1">
        <v>0.55359999999999998</v>
      </c>
      <c r="I69" s="1">
        <v>0.53029999999999999</v>
      </c>
      <c r="J69" s="1">
        <v>0.4456</v>
      </c>
      <c r="K69" s="1">
        <v>0.34426240000000002</v>
      </c>
      <c r="L69" s="1">
        <v>3.2883679999999998E-2</v>
      </c>
      <c r="M69" s="1">
        <v>1.7816997999999999</v>
      </c>
    </row>
    <row r="70" spans="1:13" x14ac:dyDescent="0.25">
      <c r="A70">
        <f>APSL!Z70</f>
        <v>1.0302219612525414</v>
      </c>
      <c r="B70" s="4">
        <f>Planck!E70</f>
        <v>219.10833785316842</v>
      </c>
      <c r="C70" s="1">
        <v>0.22539999999999999</v>
      </c>
      <c r="D70" s="1">
        <v>0.12590000000000001</v>
      </c>
      <c r="E70" s="1">
        <v>7.3499999999999996E-2</v>
      </c>
      <c r="F70" s="1">
        <v>0.15679999999999999</v>
      </c>
      <c r="G70" s="1">
        <v>0.35659999999999997</v>
      </c>
      <c r="H70" s="1">
        <v>0.55479999999999996</v>
      </c>
      <c r="I70" s="1">
        <v>0.52759999999999996</v>
      </c>
      <c r="J70" s="1">
        <v>0.44350000000000001</v>
      </c>
      <c r="K70" s="1">
        <v>0.34180880000000002</v>
      </c>
      <c r="L70" s="1">
        <v>3.4521120000000002E-2</v>
      </c>
      <c r="M70" s="1">
        <v>1.7791982</v>
      </c>
    </row>
    <row r="71" spans="1:13" x14ac:dyDescent="0.25">
      <c r="A71">
        <f>APSL!Z71</f>
        <v>1.0544625883007808</v>
      </c>
      <c r="B71" s="4">
        <f>Planck!E71</f>
        <v>220.01812614984743</v>
      </c>
      <c r="C71" s="1">
        <v>0.22520000000000001</v>
      </c>
      <c r="D71" s="1">
        <v>0.1265</v>
      </c>
      <c r="E71" s="1">
        <v>7.3800000000000004E-2</v>
      </c>
      <c r="F71" s="1">
        <v>0.15890000000000001</v>
      </c>
      <c r="G71" s="1">
        <v>0.35830000000000001</v>
      </c>
      <c r="H71" s="1">
        <v>0.55569999999999997</v>
      </c>
      <c r="I71" s="1">
        <v>0.52480000000000004</v>
      </c>
      <c r="J71" s="1">
        <v>0.44130000000000003</v>
      </c>
      <c r="K71" s="1">
        <v>0.33909410000000001</v>
      </c>
      <c r="L71" s="1">
        <v>3.6225710000000001E-2</v>
      </c>
      <c r="M71" s="1">
        <v>1.7758670999999999</v>
      </c>
    </row>
    <row r="72" spans="1:13" x14ac:dyDescent="0.25">
      <c r="A72">
        <f>APSL!Z72</f>
        <v>1.0704168387911137</v>
      </c>
      <c r="B72" s="4">
        <f>Planck!E72</f>
        <v>220.92791444652656</v>
      </c>
      <c r="C72" s="1">
        <v>0.22500000000000001</v>
      </c>
      <c r="D72" s="1">
        <v>0.127</v>
      </c>
      <c r="E72" s="1">
        <v>7.3999999999999996E-2</v>
      </c>
      <c r="F72" s="1">
        <v>0.161</v>
      </c>
      <c r="G72" s="1">
        <v>0.36</v>
      </c>
      <c r="H72" s="1">
        <v>0.55600000000000005</v>
      </c>
      <c r="I72" s="1">
        <v>0.52200000000000002</v>
      </c>
      <c r="J72" s="1">
        <v>0.439</v>
      </c>
      <c r="K72" s="1">
        <v>0.3362</v>
      </c>
      <c r="L72" s="1">
        <v>3.7999999999999999E-2</v>
      </c>
      <c r="M72" s="1">
        <v>1.7721100000000001</v>
      </c>
    </row>
    <row r="73" spans="1:13" x14ac:dyDescent="0.25">
      <c r="A73">
        <f>APSL!Z73</f>
        <v>1.0779773911271946</v>
      </c>
      <c r="B73" s="4">
        <f>Planck!E73</f>
        <v>220.01981262592781</v>
      </c>
      <c r="C73" s="1">
        <v>0.22459999999999999</v>
      </c>
      <c r="D73" s="1">
        <v>0.12720000000000001</v>
      </c>
      <c r="E73" s="1">
        <v>7.4200000000000002E-2</v>
      </c>
      <c r="F73" s="1">
        <v>0.16309999999999999</v>
      </c>
      <c r="G73" s="1">
        <v>0.36170000000000002</v>
      </c>
      <c r="H73" s="1">
        <v>0.55600000000000005</v>
      </c>
      <c r="I73" s="1">
        <v>0.51900000000000002</v>
      </c>
      <c r="J73" s="1">
        <v>0.4365</v>
      </c>
      <c r="K73" s="1">
        <v>0.33319769999999999</v>
      </c>
      <c r="L73" s="1">
        <v>3.9846670000000001E-2</v>
      </c>
      <c r="M73" s="1">
        <v>1.7682589</v>
      </c>
    </row>
    <row r="74" spans="1:13" x14ac:dyDescent="0.25">
      <c r="A74">
        <f>APSL!Z74</f>
        <v>1.0773875745428771</v>
      </c>
      <c r="B74" s="4">
        <f>Planck!E74</f>
        <v>219.11171080532907</v>
      </c>
      <c r="C74" s="1">
        <v>0.224</v>
      </c>
      <c r="D74" s="1">
        <v>0.12740000000000001</v>
      </c>
      <c r="E74" s="1">
        <v>7.4399999999999994E-2</v>
      </c>
      <c r="F74" s="1">
        <v>0.16520000000000001</v>
      </c>
      <c r="G74" s="1">
        <v>0.3634</v>
      </c>
      <c r="H74" s="1">
        <v>0.55600000000000005</v>
      </c>
      <c r="I74" s="1">
        <v>0.51590000000000003</v>
      </c>
      <c r="J74" s="1">
        <v>0.434</v>
      </c>
      <c r="K74" s="1">
        <v>0.33004109999999998</v>
      </c>
      <c r="L74" s="1">
        <v>4.1768E-2</v>
      </c>
      <c r="M74" s="1">
        <v>1.7640389999999999</v>
      </c>
    </row>
    <row r="75" spans="1:13" x14ac:dyDescent="0.25">
      <c r="A75">
        <f>APSL!Z75</f>
        <v>1.0691980334918181</v>
      </c>
      <c r="B75" s="4">
        <f>Planck!E75</f>
        <v>218.20360898473024</v>
      </c>
      <c r="C75" s="1">
        <v>0.2233</v>
      </c>
      <c r="D75" s="1">
        <v>0.12759999999999999</v>
      </c>
      <c r="E75" s="1">
        <v>7.46E-2</v>
      </c>
      <c r="F75" s="1">
        <v>0.16739999999999999</v>
      </c>
      <c r="G75" s="1">
        <v>0.36520000000000002</v>
      </c>
      <c r="H75" s="1">
        <v>0.55600000000000005</v>
      </c>
      <c r="I75" s="1">
        <v>0.51270000000000004</v>
      </c>
      <c r="J75" s="1">
        <v>0.43130000000000002</v>
      </c>
      <c r="K75" s="1">
        <v>0.32663569999999997</v>
      </c>
      <c r="L75" s="1">
        <v>4.3765999999999999E-2</v>
      </c>
      <c r="M75" s="1">
        <v>1.7589437999999999</v>
      </c>
    </row>
    <row r="76" spans="1:13" x14ac:dyDescent="0.25">
      <c r="A76">
        <f>APSL!Z76</f>
        <v>1.0541995409316642</v>
      </c>
      <c r="B76" s="4">
        <f>Planck!E76</f>
        <v>217.29550716413155</v>
      </c>
      <c r="C76" s="1">
        <v>0.22259999999999999</v>
      </c>
      <c r="D76" s="1">
        <v>0.1278</v>
      </c>
      <c r="E76" s="1">
        <v>7.4800000000000005E-2</v>
      </c>
      <c r="F76" s="1">
        <v>0.1696</v>
      </c>
      <c r="G76" s="1">
        <v>0.36699999999999999</v>
      </c>
      <c r="H76" s="1">
        <v>0.55600000000000005</v>
      </c>
      <c r="I76" s="1">
        <v>0.50939999999999996</v>
      </c>
      <c r="J76" s="1">
        <v>0.42859999999999998</v>
      </c>
      <c r="K76" s="1">
        <v>0.32288679999999997</v>
      </c>
      <c r="L76" s="1">
        <v>4.5842670000000002E-2</v>
      </c>
      <c r="M76" s="1">
        <v>1.7524663</v>
      </c>
    </row>
    <row r="77" spans="1:13" x14ac:dyDescent="0.25">
      <c r="A77">
        <f>APSL!Z77</f>
        <v>1.0333438972635183</v>
      </c>
      <c r="B77" s="4">
        <f>Planck!E77</f>
        <v>216.38740534353275</v>
      </c>
      <c r="C77" s="1">
        <v>0.222</v>
      </c>
      <c r="D77" s="1">
        <v>0.128</v>
      </c>
      <c r="E77" s="1">
        <v>7.4999999999999997E-2</v>
      </c>
      <c r="F77" s="1">
        <v>0.17199999999999999</v>
      </c>
      <c r="G77" s="1">
        <v>0.36899999999999999</v>
      </c>
      <c r="H77" s="1">
        <v>0.55600000000000005</v>
      </c>
      <c r="I77" s="1">
        <v>0.50600000000000001</v>
      </c>
      <c r="J77" s="1">
        <v>0.42599999999999999</v>
      </c>
      <c r="K77" s="1">
        <v>0.31869999999999998</v>
      </c>
      <c r="L77" s="1">
        <v>4.8000000000000001E-2</v>
      </c>
      <c r="M77" s="1">
        <v>1.7441</v>
      </c>
    </row>
    <row r="78" spans="1:13" x14ac:dyDescent="0.25">
      <c r="A78">
        <f>APSL!Z78</f>
        <v>1.0076645576357972</v>
      </c>
      <c r="B78" s="4">
        <f>Planck!E78</f>
        <v>215.47930352293403</v>
      </c>
      <c r="C78" s="1">
        <v>0.2215</v>
      </c>
      <c r="D78" s="1">
        <v>0.12839999999999999</v>
      </c>
      <c r="E78" s="1">
        <v>7.5300000000000006E-2</v>
      </c>
      <c r="F78" s="1">
        <v>0.17449999999999999</v>
      </c>
      <c r="G78" s="1">
        <v>0.37119999999999997</v>
      </c>
      <c r="H78" s="1">
        <v>0.55589999999999995</v>
      </c>
      <c r="I78" s="1">
        <v>0.50260000000000005</v>
      </c>
      <c r="J78" s="1">
        <v>0.4234</v>
      </c>
      <c r="K78" s="1">
        <v>0.3140251</v>
      </c>
      <c r="L78" s="1">
        <v>5.0243679999999999E-2</v>
      </c>
      <c r="M78" s="1">
        <v>1.7335594999999999</v>
      </c>
    </row>
    <row r="79" spans="1:13" x14ac:dyDescent="0.25">
      <c r="A79">
        <f>APSL!Z79</f>
        <v>0.97820611832835358</v>
      </c>
      <c r="B79" s="4">
        <f>Planck!E79</f>
        <v>214.57120170233529</v>
      </c>
      <c r="C79" s="1">
        <v>0.22109999999999999</v>
      </c>
      <c r="D79" s="1">
        <v>0.129</v>
      </c>
      <c r="E79" s="1">
        <v>7.5700000000000003E-2</v>
      </c>
      <c r="F79" s="1">
        <v>0.1772</v>
      </c>
      <c r="G79" s="1">
        <v>0.3735</v>
      </c>
      <c r="H79" s="1">
        <v>0.55559999999999998</v>
      </c>
      <c r="I79" s="1">
        <v>0.499</v>
      </c>
      <c r="J79" s="1">
        <v>0.4209</v>
      </c>
      <c r="K79" s="1">
        <v>0.30888399999999999</v>
      </c>
      <c r="L79" s="1">
        <v>5.2573040000000001E-2</v>
      </c>
      <c r="M79" s="1">
        <v>1.7208581000000001</v>
      </c>
    </row>
    <row r="80" spans="1:13" x14ac:dyDescent="0.25">
      <c r="A80">
        <f>APSL!Z80</f>
        <v>0.94596822691342664</v>
      </c>
      <c r="B80" s="4">
        <f>Planck!E80</f>
        <v>213.66309988173651</v>
      </c>
      <c r="C80" s="1">
        <v>0.2208</v>
      </c>
      <c r="D80" s="1">
        <v>0.12970000000000001</v>
      </c>
      <c r="E80" s="1">
        <v>7.6100000000000001E-2</v>
      </c>
      <c r="F80" s="1">
        <v>0.1799</v>
      </c>
      <c r="G80" s="1">
        <v>0.376</v>
      </c>
      <c r="H80" s="1">
        <v>0.55510000000000004</v>
      </c>
      <c r="I80" s="1">
        <v>0.49540000000000001</v>
      </c>
      <c r="J80" s="1">
        <v>0.41839999999999999</v>
      </c>
      <c r="K80" s="1">
        <v>0.30329040000000002</v>
      </c>
      <c r="L80" s="1">
        <v>5.4980559999999998E-2</v>
      </c>
      <c r="M80" s="1">
        <v>1.7059369</v>
      </c>
    </row>
    <row r="81" spans="1:13" x14ac:dyDescent="0.25">
      <c r="A81">
        <f>APSL!Z81</f>
        <v>0.91186596134351139</v>
      </c>
      <c r="B81" s="4">
        <f>Planck!E81</f>
        <v>212.75499806113777</v>
      </c>
      <c r="C81" s="1">
        <v>0.22040000000000001</v>
      </c>
      <c r="D81" s="1">
        <v>0.13039999999999999</v>
      </c>
      <c r="E81" s="1">
        <v>7.6499999999999999E-2</v>
      </c>
      <c r="F81" s="1">
        <v>0.18290000000000001</v>
      </c>
      <c r="G81" s="1">
        <v>0.3785</v>
      </c>
      <c r="H81" s="1">
        <v>0.55459999999999998</v>
      </c>
      <c r="I81" s="1">
        <v>0.49170000000000003</v>
      </c>
      <c r="J81" s="1">
        <v>0.4158</v>
      </c>
      <c r="K81" s="1">
        <v>0.29725790000000002</v>
      </c>
      <c r="L81" s="1">
        <v>5.7458719999999998E-2</v>
      </c>
      <c r="M81" s="1">
        <v>1.6887372</v>
      </c>
    </row>
    <row r="82" spans="1:13" x14ac:dyDescent="0.25">
      <c r="A82">
        <f>APSL!Z82</f>
        <v>0.87670597089535729</v>
      </c>
      <c r="B82" s="4">
        <f>Planck!E82</f>
        <v>211.84689624053902</v>
      </c>
      <c r="C82" s="1">
        <v>0.22</v>
      </c>
      <c r="D82" s="1">
        <v>0.13100000000000001</v>
      </c>
      <c r="E82" s="1">
        <v>7.6999999999999999E-2</v>
      </c>
      <c r="F82" s="1">
        <v>0.186</v>
      </c>
      <c r="G82" s="1">
        <v>0.38100000000000001</v>
      </c>
      <c r="H82" s="1">
        <v>0.55400000000000005</v>
      </c>
      <c r="I82" s="1">
        <v>0.48799999999999999</v>
      </c>
      <c r="J82" s="1">
        <v>0.41299999999999998</v>
      </c>
      <c r="K82" s="1">
        <v>0.2908</v>
      </c>
      <c r="L82" s="1">
        <v>0.06</v>
      </c>
      <c r="M82" s="1">
        <v>1.6692</v>
      </c>
    </row>
    <row r="83" spans="1:13" x14ac:dyDescent="0.25">
      <c r="A83">
        <f>APSL!Z83</f>
        <v>0.84117596005194406</v>
      </c>
      <c r="B83" s="4">
        <f>Planck!E83</f>
        <v>210.15532648847449</v>
      </c>
      <c r="C83" s="1">
        <v>0.21959999999999999</v>
      </c>
      <c r="D83" s="1">
        <v>0.13159999999999999</v>
      </c>
      <c r="E83" s="1">
        <v>7.7499999999999999E-2</v>
      </c>
      <c r="F83" s="1">
        <v>0.18940000000000001</v>
      </c>
      <c r="G83" s="1">
        <v>0.3836</v>
      </c>
      <c r="H83" s="1">
        <v>0.55330000000000001</v>
      </c>
      <c r="I83" s="1">
        <v>0.48430000000000001</v>
      </c>
      <c r="J83" s="1">
        <v>0.41</v>
      </c>
      <c r="K83" s="1">
        <v>0.2839701</v>
      </c>
      <c r="L83" s="1">
        <v>6.2601970000000007E-2</v>
      </c>
      <c r="M83" s="1">
        <v>1.6475287000000001</v>
      </c>
    </row>
    <row r="84" spans="1:13" x14ac:dyDescent="0.25">
      <c r="A84">
        <f>APSL!Z84</f>
        <v>0.80584435449262559</v>
      </c>
      <c r="B84" s="4">
        <f>Planck!E84</f>
        <v>208.46375673640992</v>
      </c>
      <c r="C84" s="1">
        <v>0.21920000000000001</v>
      </c>
      <c r="D84" s="1">
        <v>0.13220000000000001</v>
      </c>
      <c r="E84" s="1">
        <v>7.8E-2</v>
      </c>
      <c r="F84" s="1">
        <v>0.193</v>
      </c>
      <c r="G84" s="1">
        <v>0.38640000000000002</v>
      </c>
      <c r="H84" s="1">
        <v>0.5524</v>
      </c>
      <c r="I84" s="1">
        <v>0.48060000000000003</v>
      </c>
      <c r="J84" s="1">
        <v>0.40679999999999999</v>
      </c>
      <c r="K84" s="1">
        <v>0.27672140000000001</v>
      </c>
      <c r="L84" s="1">
        <v>6.5277520000000006E-2</v>
      </c>
      <c r="M84" s="1">
        <v>1.6234127</v>
      </c>
    </row>
    <row r="85" spans="1:13" x14ac:dyDescent="0.25">
      <c r="A85">
        <f>APSL!Z85</f>
        <v>0.77116696626943326</v>
      </c>
      <c r="B85" s="4">
        <f>Planck!E85</f>
        <v>206.77218698434532</v>
      </c>
      <c r="C85" s="1">
        <v>0.21879999999999999</v>
      </c>
      <c r="D85" s="1">
        <v>0.13270000000000001</v>
      </c>
      <c r="E85" s="1">
        <v>7.8600000000000003E-2</v>
      </c>
      <c r="F85" s="1">
        <v>0.1968</v>
      </c>
      <c r="G85" s="1">
        <v>0.3891</v>
      </c>
      <c r="H85" s="1">
        <v>0.5514</v>
      </c>
      <c r="I85" s="1">
        <v>0.4768</v>
      </c>
      <c r="J85" s="1">
        <v>0.40350000000000003</v>
      </c>
      <c r="K85" s="1">
        <v>0.26891779999999998</v>
      </c>
      <c r="L85" s="1">
        <v>6.8042080000000005E-2</v>
      </c>
      <c r="M85" s="1">
        <v>1.5960223</v>
      </c>
    </row>
    <row r="86" spans="1:13" x14ac:dyDescent="0.25">
      <c r="A86">
        <f>APSL!Z86</f>
        <v>0.73749788379136461</v>
      </c>
      <c r="B86" s="4">
        <f>Planck!E86</f>
        <v>205.08061723228076</v>
      </c>
      <c r="C86" s="1">
        <v>0.21840000000000001</v>
      </c>
      <c r="D86" s="1">
        <v>0.1333</v>
      </c>
      <c r="E86" s="1">
        <v>7.9299999999999995E-2</v>
      </c>
      <c r="F86" s="1">
        <v>0.20080000000000001</v>
      </c>
      <c r="G86" s="1">
        <v>0.39169999999999999</v>
      </c>
      <c r="H86" s="1">
        <v>0.55020000000000002</v>
      </c>
      <c r="I86" s="1">
        <v>0.47289999999999999</v>
      </c>
      <c r="J86" s="1">
        <v>0.4002</v>
      </c>
      <c r="K86" s="1">
        <v>0.26042270000000001</v>
      </c>
      <c r="L86" s="1">
        <v>7.0911089999999996E-2</v>
      </c>
      <c r="M86" s="1">
        <v>1.5645279999999999</v>
      </c>
    </row>
    <row r="87" spans="1:13" x14ac:dyDescent="0.25">
      <c r="A87">
        <f>APSL!Z87</f>
        <v>0.70510240745189778</v>
      </c>
      <c r="B87" s="4">
        <f>Planck!E87</f>
        <v>203.38904748021622</v>
      </c>
      <c r="C87" s="1">
        <v>0.218</v>
      </c>
      <c r="D87" s="1">
        <v>0.13400000000000001</v>
      </c>
      <c r="E87" s="1">
        <v>0.08</v>
      </c>
      <c r="F87" s="1">
        <v>0.20499999999999999</v>
      </c>
      <c r="G87" s="1">
        <v>0.39400000000000002</v>
      </c>
      <c r="H87" s="1">
        <v>0.54900000000000004</v>
      </c>
      <c r="I87" s="1">
        <v>0.46899999999999997</v>
      </c>
      <c r="J87" s="1">
        <v>0.39700000000000002</v>
      </c>
      <c r="K87" s="1">
        <v>0.25109999999999999</v>
      </c>
      <c r="L87" s="1">
        <v>7.3899999999999993E-2</v>
      </c>
      <c r="M87" s="1">
        <v>1.5281</v>
      </c>
    </row>
    <row r="88" spans="1:13" x14ac:dyDescent="0.25">
      <c r="A88">
        <f>APSL!Z88</f>
        <v>0.67417046620944743</v>
      </c>
      <c r="B88" s="4">
        <f>Planck!E88</f>
        <v>201.69747772815171</v>
      </c>
      <c r="C88" s="1">
        <v>0.21759999999999999</v>
      </c>
      <c r="D88" s="1">
        <v>0.13469999999999999</v>
      </c>
      <c r="E88" s="1">
        <v>8.0799999999999997E-2</v>
      </c>
      <c r="F88" s="1">
        <v>0.2094</v>
      </c>
      <c r="G88" s="1">
        <v>0.39600000000000002</v>
      </c>
      <c r="H88" s="1">
        <v>0.54769999999999996</v>
      </c>
      <c r="I88" s="1">
        <v>0.46489999999999998</v>
      </c>
      <c r="J88" s="1">
        <v>0.39400000000000002</v>
      </c>
      <c r="K88" s="1">
        <v>0.24084749999999999</v>
      </c>
      <c r="L88" s="1">
        <v>7.7016000000000001E-2</v>
      </c>
      <c r="M88" s="1">
        <v>1.4861114</v>
      </c>
    </row>
    <row r="89" spans="1:13" x14ac:dyDescent="0.25">
      <c r="A89">
        <f>APSL!Z89</f>
        <v>0.64482949045106508</v>
      </c>
      <c r="B89" s="4">
        <f>Planck!E89</f>
        <v>200.00590797608714</v>
      </c>
      <c r="C89" s="1">
        <v>0.2172</v>
      </c>
      <c r="D89" s="1">
        <v>0.13550000000000001</v>
      </c>
      <c r="E89" s="1">
        <v>8.1699999999999995E-2</v>
      </c>
      <c r="F89" s="1">
        <v>0.2142</v>
      </c>
      <c r="G89" s="1">
        <v>0.39789999999999998</v>
      </c>
      <c r="H89" s="1">
        <v>0.54620000000000002</v>
      </c>
      <c r="I89" s="1">
        <v>0.4607</v>
      </c>
      <c r="J89" s="1">
        <v>0.39100000000000001</v>
      </c>
      <c r="K89" s="1">
        <v>0.22985120000000001</v>
      </c>
      <c r="L89" s="1">
        <v>8.0266400000000002E-2</v>
      </c>
      <c r="M89" s="1">
        <v>1.4395214999999999</v>
      </c>
    </row>
    <row r="90" spans="1:13" x14ac:dyDescent="0.25">
      <c r="A90">
        <f>APSL!Z90</f>
        <v>0.61715614388172524</v>
      </c>
      <c r="B90" s="4">
        <f>Planck!E90</f>
        <v>198.31433822402263</v>
      </c>
      <c r="C90" s="1">
        <v>0.21679999999999999</v>
      </c>
      <c r="D90" s="1">
        <v>0.1363</v>
      </c>
      <c r="E90" s="1">
        <v>8.2699999999999996E-2</v>
      </c>
      <c r="F90" s="1">
        <v>0.21909999999999999</v>
      </c>
      <c r="G90" s="1">
        <v>0.3997</v>
      </c>
      <c r="H90" s="1">
        <v>0.54449999999999998</v>
      </c>
      <c r="I90" s="1">
        <v>0.45629999999999998</v>
      </c>
      <c r="J90" s="1">
        <v>0.38800000000000001</v>
      </c>
      <c r="K90" s="1">
        <v>0.2184072</v>
      </c>
      <c r="L90" s="1">
        <v>8.36668E-2</v>
      </c>
      <c r="M90" s="1">
        <v>1.3898798999999999</v>
      </c>
    </row>
    <row r="91" spans="1:13" x14ac:dyDescent="0.25">
      <c r="A91">
        <f>APSL!Z91</f>
        <v>0.59118662876522421</v>
      </c>
      <c r="B91" s="4">
        <f>Planck!E91</f>
        <v>196.62276847195807</v>
      </c>
      <c r="C91" s="1">
        <v>0.21640000000000001</v>
      </c>
      <c r="D91" s="1">
        <v>0.1371</v>
      </c>
      <c r="E91" s="1">
        <v>8.3799999999999999E-2</v>
      </c>
      <c r="F91" s="1">
        <v>0.224</v>
      </c>
      <c r="G91" s="1">
        <v>0.40139999999999998</v>
      </c>
      <c r="H91" s="1">
        <v>0.54279999999999995</v>
      </c>
      <c r="I91" s="1">
        <v>0.4521</v>
      </c>
      <c r="J91" s="1">
        <v>0.38500000000000001</v>
      </c>
      <c r="K91" s="1">
        <v>0.20681150000000001</v>
      </c>
      <c r="L91" s="1">
        <v>8.7232799999999999E-2</v>
      </c>
      <c r="M91" s="1">
        <v>1.3387362</v>
      </c>
    </row>
    <row r="92" spans="1:13" x14ac:dyDescent="0.25">
      <c r="A92">
        <f>APSL!Z92</f>
        <v>0.56692548942522103</v>
      </c>
      <c r="B92" s="4">
        <f>Planck!E92</f>
        <v>194.93119871989356</v>
      </c>
      <c r="C92" s="1">
        <v>0.216</v>
      </c>
      <c r="D92" s="1">
        <v>0.13800000000000001</v>
      </c>
      <c r="E92" s="1">
        <v>8.5000000000000006E-2</v>
      </c>
      <c r="F92" s="1">
        <v>0.22900000000000001</v>
      </c>
      <c r="G92" s="1">
        <v>0.40300000000000002</v>
      </c>
      <c r="H92" s="1">
        <v>0.54100000000000004</v>
      </c>
      <c r="I92" s="1">
        <v>0.44800000000000001</v>
      </c>
      <c r="J92" s="1">
        <v>0.38200000000000001</v>
      </c>
      <c r="K92" s="1">
        <v>0.19536000000000001</v>
      </c>
      <c r="L92" s="1">
        <v>9.0980000000000005E-2</v>
      </c>
      <c r="M92" s="1">
        <v>1.2876399999999999</v>
      </c>
    </row>
    <row r="93" spans="1:13" x14ac:dyDescent="0.25">
      <c r="A93">
        <f>APSL!Z93</f>
        <v>0.54435296992968496</v>
      </c>
      <c r="B93" s="4">
        <f>Planck!E93</f>
        <v>193.9371555615364</v>
      </c>
      <c r="C93" s="1">
        <v>0.2155</v>
      </c>
      <c r="D93" s="1">
        <v>0.1389</v>
      </c>
      <c r="E93" s="1">
        <v>8.6400000000000005E-2</v>
      </c>
      <c r="F93" s="1">
        <v>0.2339</v>
      </c>
      <c r="G93" s="1">
        <v>0.40450000000000003</v>
      </c>
      <c r="H93" s="1">
        <v>0.53920000000000001</v>
      </c>
      <c r="I93" s="1">
        <v>0.44409999999999999</v>
      </c>
      <c r="J93" s="1">
        <v>0.37880000000000003</v>
      </c>
      <c r="K93" s="1">
        <v>0.18421360000000001</v>
      </c>
      <c r="L93" s="1">
        <v>9.4917550000000003E-2</v>
      </c>
      <c r="M93" s="1">
        <v>1.2374223</v>
      </c>
    </row>
    <row r="94" spans="1:13" x14ac:dyDescent="0.25">
      <c r="A94">
        <f>APSL!Z94</f>
        <v>0.52343105477733409</v>
      </c>
      <c r="B94" s="4">
        <f>Planck!E94</f>
        <v>192.94311240317916</v>
      </c>
      <c r="C94" s="1">
        <v>0.215</v>
      </c>
      <c r="D94" s="1">
        <v>0.13980000000000001</v>
      </c>
      <c r="E94" s="1">
        <v>8.7999999999999995E-2</v>
      </c>
      <c r="F94" s="1">
        <v>0.23880000000000001</v>
      </c>
      <c r="G94" s="1">
        <v>0.40600000000000003</v>
      </c>
      <c r="H94" s="1">
        <v>0.53720000000000001</v>
      </c>
      <c r="I94" s="1">
        <v>0.44040000000000001</v>
      </c>
      <c r="J94" s="1">
        <v>0.37559999999999999</v>
      </c>
      <c r="K94" s="1">
        <v>0.17332729999999999</v>
      </c>
      <c r="L94" s="1">
        <v>9.9045839999999996E-2</v>
      </c>
      <c r="M94" s="1">
        <v>1.1878242999999999</v>
      </c>
    </row>
    <row r="95" spans="1:13" x14ac:dyDescent="0.25">
      <c r="A95">
        <f>APSL!Z95</f>
        <v>0.5041083545320667</v>
      </c>
      <c r="B95" s="4">
        <f>Planck!E95</f>
        <v>191.94906924482203</v>
      </c>
      <c r="C95" s="1">
        <v>0.2145</v>
      </c>
      <c r="D95" s="1">
        <v>0.14080000000000001</v>
      </c>
      <c r="E95" s="1">
        <v>8.9800000000000005E-2</v>
      </c>
      <c r="F95" s="1">
        <v>0.24379999999999999</v>
      </c>
      <c r="G95" s="1">
        <v>0.40749999999999997</v>
      </c>
      <c r="H95" s="1">
        <v>0.53520000000000001</v>
      </c>
      <c r="I95" s="1">
        <v>0.43659999999999999</v>
      </c>
      <c r="J95" s="1">
        <v>0.37230000000000002</v>
      </c>
      <c r="K95" s="1">
        <v>0.1626881</v>
      </c>
      <c r="L95" s="1">
        <v>0.1033674</v>
      </c>
      <c r="M95" s="1">
        <v>1.1387611</v>
      </c>
    </row>
    <row r="96" spans="1:13" x14ac:dyDescent="0.25">
      <c r="A96">
        <f>APSL!Z96</f>
        <v>0.48632400599642334</v>
      </c>
      <c r="B96" s="4">
        <f>Planck!E96</f>
        <v>190.95502608646476</v>
      </c>
      <c r="C96" s="1">
        <v>0.21410000000000001</v>
      </c>
      <c r="D96" s="1">
        <v>0.1419</v>
      </c>
      <c r="E96" s="1">
        <v>9.1800000000000007E-2</v>
      </c>
      <c r="F96" s="1">
        <v>0.24890000000000001</v>
      </c>
      <c r="G96" s="1">
        <v>0.4088</v>
      </c>
      <c r="H96" s="1">
        <v>0.53320000000000001</v>
      </c>
      <c r="I96" s="1">
        <v>0.43290000000000001</v>
      </c>
      <c r="J96" s="1">
        <v>0.36909999999999998</v>
      </c>
      <c r="K96" s="1">
        <v>0.15228330000000001</v>
      </c>
      <c r="L96" s="1">
        <v>0.1078846</v>
      </c>
      <c r="M96" s="1">
        <v>1.0901479999999999</v>
      </c>
    </row>
    <row r="97" spans="1:13" x14ac:dyDescent="0.25">
      <c r="A97">
        <f>APSL!Z97</f>
        <v>0.47001074906116275</v>
      </c>
      <c r="B97" s="4">
        <f>Planck!E97</f>
        <v>189.9609829281076</v>
      </c>
      <c r="C97" s="1">
        <v>0.214</v>
      </c>
      <c r="D97" s="1">
        <v>0.14299999999999999</v>
      </c>
      <c r="E97" s="1">
        <v>9.4E-2</v>
      </c>
      <c r="F97" s="1">
        <v>0.254</v>
      </c>
      <c r="G97" s="1">
        <v>0.41</v>
      </c>
      <c r="H97" s="1">
        <v>0.53100000000000003</v>
      </c>
      <c r="I97" s="1">
        <v>0.42899999999999999</v>
      </c>
      <c r="J97" s="1">
        <v>0.36599999999999999</v>
      </c>
      <c r="K97" s="1">
        <v>0.1421</v>
      </c>
      <c r="L97" s="1">
        <v>0.11260000000000001</v>
      </c>
      <c r="M97" s="1">
        <v>1.0419</v>
      </c>
    </row>
    <row r="98" spans="1:13" x14ac:dyDescent="0.25">
      <c r="A98">
        <f>APSL!Z98</f>
        <v>0.45509732694303567</v>
      </c>
      <c r="B98" s="4">
        <f>Planck!E98</f>
        <v>188.96693976975038</v>
      </c>
      <c r="C98" s="1">
        <v>0.214</v>
      </c>
      <c r="D98" s="1">
        <v>0.14419999999999999</v>
      </c>
      <c r="E98" s="1">
        <v>9.6500000000000002E-2</v>
      </c>
      <c r="F98" s="1">
        <v>0.25929999999999997</v>
      </c>
      <c r="G98" s="1">
        <v>0.41110000000000002</v>
      </c>
      <c r="H98" s="1">
        <v>0.52880000000000005</v>
      </c>
      <c r="I98" s="1">
        <v>0.42499999999999999</v>
      </c>
      <c r="J98" s="1">
        <v>0.36309999999999998</v>
      </c>
      <c r="K98" s="1">
        <v>0.13217860000000001</v>
      </c>
      <c r="L98" s="1">
        <v>0.117532</v>
      </c>
      <c r="M98" s="1">
        <v>0.99419760000000001</v>
      </c>
    </row>
    <row r="99" spans="1:13" x14ac:dyDescent="0.25">
      <c r="A99">
        <f>APSL!Z99</f>
        <v>0.44151033776020121</v>
      </c>
      <c r="B99" s="4">
        <f>Planck!E99</f>
        <v>187.97289661139322</v>
      </c>
      <c r="C99" s="1">
        <v>0.214</v>
      </c>
      <c r="D99" s="1">
        <v>0.14549999999999999</v>
      </c>
      <c r="E99" s="1">
        <v>9.9400000000000002E-2</v>
      </c>
      <c r="F99" s="1">
        <v>0.26469999999999999</v>
      </c>
      <c r="G99" s="1">
        <v>0.41220000000000001</v>
      </c>
      <c r="H99" s="1">
        <v>0.52649999999999997</v>
      </c>
      <c r="I99" s="1">
        <v>0.42080000000000001</v>
      </c>
      <c r="J99" s="1">
        <v>0.36030000000000001</v>
      </c>
      <c r="K99" s="1">
        <v>0.1225696</v>
      </c>
      <c r="L99" s="1">
        <v>0.1226744</v>
      </c>
      <c r="M99" s="1">
        <v>0.9473473</v>
      </c>
    </row>
    <row r="100" spans="1:13" x14ac:dyDescent="0.25">
      <c r="A100">
        <f>APSL!Z100</f>
        <v>0.42917564612988313</v>
      </c>
      <c r="B100" s="4">
        <f>Planck!E100</f>
        <v>186.97885345303598</v>
      </c>
      <c r="C100" s="1">
        <v>0.214</v>
      </c>
      <c r="D100" s="1">
        <v>0.14699999999999999</v>
      </c>
      <c r="E100" s="1">
        <v>0.10249999999999999</v>
      </c>
      <c r="F100" s="1">
        <v>0.27010000000000001</v>
      </c>
      <c r="G100" s="1">
        <v>0.4133</v>
      </c>
      <c r="H100" s="1">
        <v>0.52410000000000001</v>
      </c>
      <c r="I100" s="1">
        <v>0.41660000000000003</v>
      </c>
      <c r="J100" s="1">
        <v>0.35759999999999997</v>
      </c>
      <c r="K100" s="1">
        <v>0.11327520000000001</v>
      </c>
      <c r="L100" s="1">
        <v>0.12799279999999999</v>
      </c>
      <c r="M100" s="1">
        <v>0.90145310000000001</v>
      </c>
    </row>
    <row r="101" spans="1:13" x14ac:dyDescent="0.25">
      <c r="A101">
        <f>APSL!Z101</f>
        <v>0.41801944530876639</v>
      </c>
      <c r="B101" s="4">
        <f>Planck!E101</f>
        <v>185.98481029467885</v>
      </c>
      <c r="C101" s="1">
        <v>0.214</v>
      </c>
      <c r="D101" s="1">
        <v>0.14849999999999999</v>
      </c>
      <c r="E101" s="1">
        <v>0.10580000000000001</v>
      </c>
      <c r="F101" s="1">
        <v>0.27560000000000001</v>
      </c>
      <c r="G101" s="1">
        <v>0.41420000000000001</v>
      </c>
      <c r="H101" s="1">
        <v>0.52159999999999995</v>
      </c>
      <c r="I101" s="1">
        <v>0.41239999999999999</v>
      </c>
      <c r="J101" s="1">
        <v>0.3548</v>
      </c>
      <c r="K101" s="1">
        <v>0.1042979</v>
      </c>
      <c r="L101" s="1">
        <v>0.13345280000000001</v>
      </c>
      <c r="M101" s="1">
        <v>0.85661929999999997</v>
      </c>
    </row>
    <row r="102" spans="1:13" x14ac:dyDescent="0.25">
      <c r="A102">
        <f>APSL!Z102</f>
        <v>0.40796904412952306</v>
      </c>
      <c r="B102" s="4">
        <f>Planck!E102</f>
        <v>184.99076713632161</v>
      </c>
      <c r="C102" s="1">
        <v>0.214</v>
      </c>
      <c r="D102" s="1">
        <v>0.15</v>
      </c>
      <c r="E102" s="1">
        <v>0.109</v>
      </c>
      <c r="F102" s="1">
        <v>0.28100000000000003</v>
      </c>
      <c r="G102" s="1">
        <v>0.41499999999999998</v>
      </c>
      <c r="H102" s="1">
        <v>0.51900000000000002</v>
      </c>
      <c r="I102" s="1">
        <v>0.40799999999999997</v>
      </c>
      <c r="J102" s="1">
        <v>0.35199999999999998</v>
      </c>
      <c r="K102" s="1">
        <v>9.5640000000000003E-2</v>
      </c>
      <c r="L102" s="1">
        <v>0.13902</v>
      </c>
      <c r="M102" s="1">
        <v>0.81295010000000001</v>
      </c>
    </row>
    <row r="103" spans="1:13" x14ac:dyDescent="0.25">
      <c r="A103">
        <f>APSL!Z103</f>
        <v>0.39895343891024471</v>
      </c>
      <c r="B103" s="4">
        <f>Planck!E103</f>
        <v>183.15588538140105</v>
      </c>
      <c r="C103" s="1">
        <v>0.214</v>
      </c>
      <c r="D103" s="1">
        <v>0.15160000000000001</v>
      </c>
      <c r="E103" s="1">
        <v>0.11219999999999999</v>
      </c>
      <c r="F103" s="1">
        <v>0.28649999999999998</v>
      </c>
      <c r="G103" s="1">
        <v>0.41570000000000001</v>
      </c>
      <c r="H103" s="1">
        <v>0.51619999999999999</v>
      </c>
      <c r="I103" s="1">
        <v>0.40350000000000003</v>
      </c>
      <c r="J103" s="1">
        <v>0.34899999999999998</v>
      </c>
      <c r="K103" s="1">
        <v>8.7299550000000004E-2</v>
      </c>
      <c r="L103" s="1">
        <v>0.14467640000000001</v>
      </c>
      <c r="M103" s="1">
        <v>0.77051729999999996</v>
      </c>
    </row>
    <row r="104" spans="1:13" x14ac:dyDescent="0.25">
      <c r="A104">
        <f>APSL!Z104</f>
        <v>0.39090371862567891</v>
      </c>
      <c r="B104" s="4">
        <f>Planck!E104</f>
        <v>181.32100362648032</v>
      </c>
      <c r="C104" s="1">
        <v>0.214</v>
      </c>
      <c r="D104" s="1">
        <v>0.1532</v>
      </c>
      <c r="E104" s="1">
        <v>0.1154</v>
      </c>
      <c r="F104" s="1">
        <v>0.29199999999999998</v>
      </c>
      <c r="G104" s="1">
        <v>0.41649999999999998</v>
      </c>
      <c r="H104" s="1">
        <v>0.51329999999999998</v>
      </c>
      <c r="I104" s="1">
        <v>0.39889999999999998</v>
      </c>
      <c r="J104" s="1">
        <v>0.34589999999999999</v>
      </c>
      <c r="K104" s="1">
        <v>7.9308039999999996E-2</v>
      </c>
      <c r="L104" s="1">
        <v>0.1504693</v>
      </c>
      <c r="M104" s="1">
        <v>0.7294448</v>
      </c>
    </row>
    <row r="105" spans="1:13" x14ac:dyDescent="0.25">
      <c r="A105">
        <f>APSL!Z105</f>
        <v>0.38375334176931991</v>
      </c>
      <c r="B105" s="4">
        <f>Planck!E105</f>
        <v>179.4861218715597</v>
      </c>
      <c r="C105" s="1">
        <v>0.214</v>
      </c>
      <c r="D105" s="1">
        <v>0.155</v>
      </c>
      <c r="E105" s="1">
        <v>0.1188</v>
      </c>
      <c r="F105" s="1">
        <v>0.2974</v>
      </c>
      <c r="G105" s="1">
        <v>0.41710000000000003</v>
      </c>
      <c r="H105" s="1">
        <v>0.51019999999999999</v>
      </c>
      <c r="I105" s="1">
        <v>0.39419999999999999</v>
      </c>
      <c r="J105" s="1">
        <v>0.34279999999999999</v>
      </c>
      <c r="K105" s="1">
        <v>7.1717760000000005E-2</v>
      </c>
      <c r="L105" s="1">
        <v>0.15646189999999999</v>
      </c>
      <c r="M105" s="1">
        <v>0.68991360000000002</v>
      </c>
    </row>
    <row r="106" spans="1:13" x14ac:dyDescent="0.25">
      <c r="A106">
        <f>APSL!Z106</f>
        <v>0.37743831526970451</v>
      </c>
      <c r="B106" s="4">
        <f>Planck!E106</f>
        <v>177.65124011663897</v>
      </c>
      <c r="C106" s="1">
        <v>0.214</v>
      </c>
      <c r="D106" s="1">
        <v>0.15690000000000001</v>
      </c>
      <c r="E106" s="1">
        <v>0.12230000000000001</v>
      </c>
      <c r="F106" s="1">
        <v>0.30280000000000001</v>
      </c>
      <c r="G106" s="1">
        <v>0.41760000000000003</v>
      </c>
      <c r="H106" s="1">
        <v>0.5071</v>
      </c>
      <c r="I106" s="1">
        <v>0.3896</v>
      </c>
      <c r="J106" s="1">
        <v>0.33979999999999999</v>
      </c>
      <c r="K106" s="1">
        <v>6.4580990000000005E-2</v>
      </c>
      <c r="L106" s="1">
        <v>0.16271769999999999</v>
      </c>
      <c r="M106" s="1">
        <v>0.65210489999999999</v>
      </c>
    </row>
    <row r="107" spans="1:13" x14ac:dyDescent="0.25">
      <c r="A107">
        <f>APSL!Z107</f>
        <v>0.37189729929731813</v>
      </c>
      <c r="B107" s="4">
        <f>Planck!E107</f>
        <v>175.81635836171841</v>
      </c>
      <c r="C107" s="1">
        <v>0.214</v>
      </c>
      <c r="D107" s="1">
        <v>0.159</v>
      </c>
      <c r="E107" s="1">
        <v>0.126</v>
      </c>
      <c r="F107" s="1">
        <v>0.308</v>
      </c>
      <c r="G107" s="1">
        <v>0.41799999999999998</v>
      </c>
      <c r="H107" s="1">
        <v>0.504</v>
      </c>
      <c r="I107" s="1">
        <v>0.38500000000000001</v>
      </c>
      <c r="J107" s="1">
        <v>0.33700000000000002</v>
      </c>
      <c r="K107" s="1">
        <v>5.7950010000000003E-2</v>
      </c>
      <c r="L107" s="1">
        <v>0.16930000000000001</v>
      </c>
      <c r="M107" s="1">
        <v>0.61619999999999997</v>
      </c>
    </row>
    <row r="108" spans="1:13" x14ac:dyDescent="0.25">
      <c r="A108">
        <f>APSL!Z108</f>
        <v>0.36707165656248691</v>
      </c>
      <c r="B108" s="4">
        <f>Planck!E108</f>
        <v>173.98147660679768</v>
      </c>
      <c r="C108" s="1">
        <v>0.21410000000000001</v>
      </c>
      <c r="D108" s="1">
        <v>0.1615</v>
      </c>
      <c r="E108" s="1">
        <v>0.13</v>
      </c>
      <c r="F108" s="1">
        <v>0.31309999999999999</v>
      </c>
      <c r="G108" s="1">
        <v>0.41830000000000001</v>
      </c>
      <c r="H108" s="1">
        <v>0.50090000000000001</v>
      </c>
      <c r="I108" s="1">
        <v>0.3805</v>
      </c>
      <c r="J108" s="1">
        <v>0.33450000000000002</v>
      </c>
      <c r="K108" s="1">
        <v>5.1862110000000003E-2</v>
      </c>
      <c r="L108" s="1">
        <v>0.17624310000000001</v>
      </c>
      <c r="M108" s="1">
        <v>0.58232859999999997</v>
      </c>
    </row>
    <row r="109" spans="1:13" x14ac:dyDescent="0.25">
      <c r="A109">
        <f>APSL!Z109</f>
        <v>0.36290546053410694</v>
      </c>
      <c r="B109" s="4">
        <f>Planck!E109</f>
        <v>172.14659485187707</v>
      </c>
      <c r="C109" s="1">
        <v>0.2145</v>
      </c>
      <c r="D109" s="1">
        <v>0.16439999999999999</v>
      </c>
      <c r="E109" s="1">
        <v>0.1343</v>
      </c>
      <c r="F109" s="1">
        <v>0.318</v>
      </c>
      <c r="G109" s="1">
        <v>0.41860000000000003</v>
      </c>
      <c r="H109" s="1">
        <v>0.49780000000000002</v>
      </c>
      <c r="I109" s="1">
        <v>0.37609999999999999</v>
      </c>
      <c r="J109" s="1">
        <v>0.33210000000000001</v>
      </c>
      <c r="K109" s="1">
        <v>4.628152E-2</v>
      </c>
      <c r="L109" s="1">
        <v>0.1835581</v>
      </c>
      <c r="M109" s="1">
        <v>0.55041620000000002</v>
      </c>
    </row>
    <row r="110" spans="1:13" x14ac:dyDescent="0.25">
      <c r="A110">
        <f>APSL!Z110</f>
        <v>0.3593454737071507</v>
      </c>
      <c r="B110" s="4">
        <f>Planck!E110</f>
        <v>170.31171309695637</v>
      </c>
      <c r="C110" s="1">
        <v>0.215</v>
      </c>
      <c r="D110" s="1">
        <v>0.1676</v>
      </c>
      <c r="E110" s="1">
        <v>0.13880000000000001</v>
      </c>
      <c r="F110" s="1">
        <v>0.32279999999999998</v>
      </c>
      <c r="G110" s="1">
        <v>0.41880000000000001</v>
      </c>
      <c r="H110" s="1">
        <v>0.49459999999999998</v>
      </c>
      <c r="I110" s="1">
        <v>0.37180000000000002</v>
      </c>
      <c r="J110" s="1">
        <v>0.32990000000000003</v>
      </c>
      <c r="K110" s="1">
        <v>4.1150880000000001E-2</v>
      </c>
      <c r="L110" s="1">
        <v>0.19127350000000001</v>
      </c>
      <c r="M110" s="1">
        <v>0.52033759999999996</v>
      </c>
    </row>
    <row r="111" spans="1:13" x14ac:dyDescent="0.25">
      <c r="A111">
        <f>APSL!Z111</f>
        <v>0.35634110444633504</v>
      </c>
      <c r="B111" s="4">
        <f>Planck!E111</f>
        <v>168.47683134203575</v>
      </c>
      <c r="C111" s="1">
        <v>0.2155</v>
      </c>
      <c r="D111" s="1">
        <v>0.17080000000000001</v>
      </c>
      <c r="E111" s="1">
        <v>0.1434</v>
      </c>
      <c r="F111" s="1">
        <v>0.32750000000000001</v>
      </c>
      <c r="G111" s="1">
        <v>0.41889999999999999</v>
      </c>
      <c r="H111" s="1">
        <v>0.4914</v>
      </c>
      <c r="I111" s="1">
        <v>0.3674</v>
      </c>
      <c r="J111" s="1">
        <v>0.32750000000000001</v>
      </c>
      <c r="K111" s="1">
        <v>3.641283E-2</v>
      </c>
      <c r="L111" s="1">
        <v>0.19941800000000001</v>
      </c>
      <c r="M111" s="1">
        <v>0.4919673</v>
      </c>
    </row>
    <row r="112" spans="1:13" x14ac:dyDescent="0.25">
      <c r="A112">
        <f>APSL!Z112</f>
        <v>0.35384434889475619</v>
      </c>
      <c r="B112" s="4">
        <f>Planck!E112</f>
        <v>166.64194958711505</v>
      </c>
      <c r="C112" s="1">
        <v>0.216</v>
      </c>
      <c r="D112" s="1">
        <v>0.17399999999999999</v>
      </c>
      <c r="E112" s="1">
        <v>0.14799999999999999</v>
      </c>
      <c r="F112" s="1">
        <v>0.33200000000000002</v>
      </c>
      <c r="G112" s="1">
        <v>0.41899999999999998</v>
      </c>
      <c r="H112" s="1">
        <v>0.48799999999999999</v>
      </c>
      <c r="I112" s="1">
        <v>0.36299999999999999</v>
      </c>
      <c r="J112" s="1">
        <v>0.32500000000000001</v>
      </c>
      <c r="K112" s="1">
        <v>3.2009999999999997E-2</v>
      </c>
      <c r="L112" s="1">
        <v>0.20802000000000001</v>
      </c>
      <c r="M112" s="1">
        <v>0.46517999999999998</v>
      </c>
    </row>
    <row r="113" spans="1:13" x14ac:dyDescent="0.25">
      <c r="A113">
        <f>APSL!Z113</f>
        <v>0.35180972284530715</v>
      </c>
      <c r="B113" s="4">
        <f>Planck!E113</f>
        <v>165.56438272258075</v>
      </c>
      <c r="C113" s="1">
        <v>0.21640000000000001</v>
      </c>
      <c r="D113" s="1">
        <v>0.17710000000000001</v>
      </c>
      <c r="E113" s="1">
        <v>0.15260000000000001</v>
      </c>
      <c r="F113" s="1">
        <v>0.33629999999999999</v>
      </c>
      <c r="G113" s="1">
        <v>0.41889999999999999</v>
      </c>
      <c r="H113" s="1">
        <v>0.4844</v>
      </c>
      <c r="I113" s="1">
        <v>0.35849999999999999</v>
      </c>
      <c r="J113" s="1">
        <v>0.3221</v>
      </c>
      <c r="K113" s="1">
        <v>2.79172E-2</v>
      </c>
      <c r="L113" s="1">
        <v>0.2171199</v>
      </c>
      <c r="M113" s="1">
        <v>0.4399246</v>
      </c>
    </row>
    <row r="114" spans="1:13" x14ac:dyDescent="0.25">
      <c r="A114">
        <f>APSL!Z114</f>
        <v>0.35019418723638579</v>
      </c>
      <c r="B114" s="4">
        <f>Planck!E114</f>
        <v>164.48681585804653</v>
      </c>
      <c r="C114" s="1">
        <v>0.2167</v>
      </c>
      <c r="D114" s="1">
        <v>0.18029999999999999</v>
      </c>
      <c r="E114" s="1">
        <v>0.15740000000000001</v>
      </c>
      <c r="F114" s="1">
        <v>0.34039999999999998</v>
      </c>
      <c r="G114" s="1">
        <v>0.41860000000000003</v>
      </c>
      <c r="H114" s="1">
        <v>0.48060000000000003</v>
      </c>
      <c r="I114" s="1">
        <v>0.35389999999999999</v>
      </c>
      <c r="J114" s="1">
        <v>0.31900000000000001</v>
      </c>
      <c r="K114" s="1">
        <v>2.41444E-2</v>
      </c>
      <c r="L114" s="1">
        <v>0.22673450000000001</v>
      </c>
      <c r="M114" s="1">
        <v>0.41618359999999999</v>
      </c>
    </row>
    <row r="115" spans="1:13" x14ac:dyDescent="0.25">
      <c r="A115">
        <f>APSL!Z115</f>
        <v>0.34895706997701292</v>
      </c>
      <c r="B115" s="4">
        <f>Planck!E115</f>
        <v>163.40924899351222</v>
      </c>
      <c r="C115" s="1">
        <v>0.21709999999999999</v>
      </c>
      <c r="D115" s="1">
        <v>0.1835</v>
      </c>
      <c r="E115" s="1">
        <v>0.16220000000000001</v>
      </c>
      <c r="F115" s="1">
        <v>0.34429999999999999</v>
      </c>
      <c r="G115" s="1">
        <v>0.41810000000000003</v>
      </c>
      <c r="H115" s="1">
        <v>0.4768</v>
      </c>
      <c r="I115" s="1">
        <v>0.34939999999999999</v>
      </c>
      <c r="J115" s="1">
        <v>0.31580000000000003</v>
      </c>
      <c r="K115" s="1">
        <v>2.0687000000000001E-2</v>
      </c>
      <c r="L115" s="1">
        <v>0.23685709999999999</v>
      </c>
      <c r="M115" s="1">
        <v>0.39388220000000002</v>
      </c>
    </row>
    <row r="116" spans="1:13" x14ac:dyDescent="0.25">
      <c r="A116">
        <f>APSL!Z116</f>
        <v>0.34805998607020083</v>
      </c>
      <c r="B116" s="4">
        <f>Planck!E116</f>
        <v>162.33168212897797</v>
      </c>
      <c r="C116" s="1">
        <v>0.2175</v>
      </c>
      <c r="D116" s="1">
        <v>0.1867</v>
      </c>
      <c r="E116" s="1">
        <v>0.16700000000000001</v>
      </c>
      <c r="F116" s="1">
        <v>0.34820000000000001</v>
      </c>
      <c r="G116" s="1">
        <v>0.41749999999999998</v>
      </c>
      <c r="H116" s="1">
        <v>0.47289999999999999</v>
      </c>
      <c r="I116" s="1">
        <v>0.34499999999999997</v>
      </c>
      <c r="J116" s="1">
        <v>0.31280000000000002</v>
      </c>
      <c r="K116" s="1">
        <v>1.7540400000000001E-2</v>
      </c>
      <c r="L116" s="1">
        <v>0.24748120000000001</v>
      </c>
      <c r="M116" s="1">
        <v>0.3729459</v>
      </c>
    </row>
    <row r="117" spans="1:13" x14ac:dyDescent="0.25">
      <c r="A117">
        <f>APSL!Z117</f>
        <v>0.34746675743970784</v>
      </c>
      <c r="B117" s="4">
        <f>Planck!E117</f>
        <v>161.25411526444367</v>
      </c>
      <c r="C117" s="1">
        <v>0.218</v>
      </c>
      <c r="D117" s="1">
        <v>0.19</v>
      </c>
      <c r="E117" s="1">
        <v>0.17199999999999999</v>
      </c>
      <c r="F117" s="1">
        <v>0.35199999999999998</v>
      </c>
      <c r="G117" s="1">
        <v>0.41699999999999998</v>
      </c>
      <c r="H117" s="1">
        <v>0.46899999999999997</v>
      </c>
      <c r="I117" s="1">
        <v>0.34100000000000003</v>
      </c>
      <c r="J117" s="1">
        <v>0.31</v>
      </c>
      <c r="K117" s="1">
        <v>1.47E-2</v>
      </c>
      <c r="L117" s="1">
        <v>0.2586</v>
      </c>
      <c r="M117" s="1">
        <v>0.3533</v>
      </c>
    </row>
    <row r="118" spans="1:13" x14ac:dyDescent="0.25">
      <c r="A118">
        <f>APSL!Z118</f>
        <v>0.34714333343649667</v>
      </c>
      <c r="B118" s="4">
        <f>Planck!E118</f>
        <v>160.17654839990942</v>
      </c>
      <c r="C118" s="1">
        <v>0.21879999999999999</v>
      </c>
      <c r="D118" s="1">
        <v>0.1933</v>
      </c>
      <c r="E118" s="1">
        <v>0.17710000000000001</v>
      </c>
      <c r="F118" s="1">
        <v>0.35580000000000001</v>
      </c>
      <c r="G118" s="1">
        <v>0.41639999999999999</v>
      </c>
      <c r="H118" s="1">
        <v>0.4652</v>
      </c>
      <c r="I118" s="1">
        <v>0.3372</v>
      </c>
      <c r="J118" s="1">
        <v>0.30759999999999998</v>
      </c>
      <c r="K118" s="1">
        <v>1.216179E-2</v>
      </c>
      <c r="L118" s="1">
        <v>0.27018490000000001</v>
      </c>
      <c r="M118" s="1">
        <v>0.33485779999999998</v>
      </c>
    </row>
    <row r="119" spans="1:13" x14ac:dyDescent="0.25">
      <c r="A119">
        <f>APSL!Z119</f>
        <v>0.34705771267757857</v>
      </c>
      <c r="B119" s="4">
        <f>Planck!E119</f>
        <v>159.09898153537515</v>
      </c>
      <c r="C119" s="1">
        <v>0.21990000000000001</v>
      </c>
      <c r="D119" s="1">
        <v>0.19670000000000001</v>
      </c>
      <c r="E119" s="1">
        <v>0.18240000000000001</v>
      </c>
      <c r="F119" s="1">
        <v>0.35959999999999998</v>
      </c>
      <c r="G119" s="1">
        <v>0.41560000000000002</v>
      </c>
      <c r="H119" s="1">
        <v>0.46139999999999998</v>
      </c>
      <c r="I119" s="1">
        <v>0.3337</v>
      </c>
      <c r="J119" s="1">
        <v>0.30530000000000002</v>
      </c>
      <c r="K119" s="1">
        <v>9.9199600000000002E-3</v>
      </c>
      <c r="L119" s="1">
        <v>0.28229389999999999</v>
      </c>
      <c r="M119" s="1">
        <v>0.3175521</v>
      </c>
    </row>
    <row r="120" spans="1:13" x14ac:dyDescent="0.25">
      <c r="A120">
        <f>APSL!Z120</f>
        <v>0.34717986662804889</v>
      </c>
      <c r="B120" s="4">
        <f>Planck!E120</f>
        <v>158.0214146708409</v>
      </c>
      <c r="C120" s="1">
        <v>0.22109999999999999</v>
      </c>
      <c r="D120" s="1">
        <v>0.2001</v>
      </c>
      <c r="E120" s="1">
        <v>0.18770000000000001</v>
      </c>
      <c r="F120" s="1">
        <v>0.36330000000000001</v>
      </c>
      <c r="G120" s="1">
        <v>0.41470000000000001</v>
      </c>
      <c r="H120" s="1">
        <v>0.45760000000000001</v>
      </c>
      <c r="I120" s="1">
        <v>0.33029999999999998</v>
      </c>
      <c r="J120" s="1">
        <v>0.30320000000000003</v>
      </c>
      <c r="K120" s="1">
        <v>7.9672400000000004E-3</v>
      </c>
      <c r="L120" s="1">
        <v>0.29505049999999999</v>
      </c>
      <c r="M120" s="1">
        <v>0.30133749999999998</v>
      </c>
    </row>
    <row r="121" spans="1:13" x14ac:dyDescent="0.25">
      <c r="A121">
        <f>APSL!Z121</f>
        <v>0.34748166515864337</v>
      </c>
      <c r="B121" s="4">
        <f>Planck!E121</f>
        <v>156.94384780630659</v>
      </c>
      <c r="C121" s="1">
        <v>0.22220000000000001</v>
      </c>
      <c r="D121" s="1">
        <v>0.20349999999999999</v>
      </c>
      <c r="E121" s="1">
        <v>0.193</v>
      </c>
      <c r="F121" s="1">
        <v>0.36680000000000001</v>
      </c>
      <c r="G121" s="1">
        <v>0.4138</v>
      </c>
      <c r="H121" s="1">
        <v>0.45379999999999998</v>
      </c>
      <c r="I121" s="1">
        <v>0.32700000000000001</v>
      </c>
      <c r="J121" s="1">
        <v>0.30109999999999998</v>
      </c>
      <c r="K121" s="1">
        <v>6.2963460000000004E-3</v>
      </c>
      <c r="L121" s="1">
        <v>0.30857800000000002</v>
      </c>
      <c r="M121" s="1">
        <v>0.2861686</v>
      </c>
    </row>
    <row r="122" spans="1:13" x14ac:dyDescent="0.25">
      <c r="A122">
        <f>APSL!Z122</f>
        <v>0.34793680418164308</v>
      </c>
      <c r="B122" s="4">
        <f>Planck!E122</f>
        <v>155.86628094177235</v>
      </c>
      <c r="C122" s="1">
        <v>0.223</v>
      </c>
      <c r="D122" s="1">
        <v>0.20699999999999999</v>
      </c>
      <c r="E122" s="1">
        <v>0.19800000000000001</v>
      </c>
      <c r="F122" s="1">
        <v>0.37</v>
      </c>
      <c r="G122" s="1">
        <v>0.41299999999999998</v>
      </c>
      <c r="H122" s="1">
        <v>0.45</v>
      </c>
      <c r="I122" s="1">
        <v>0.32400000000000001</v>
      </c>
      <c r="J122" s="1">
        <v>0.29899999999999999</v>
      </c>
      <c r="K122" s="1">
        <v>4.8999999999999998E-3</v>
      </c>
      <c r="L122" s="1">
        <v>0.32300000000000001</v>
      </c>
      <c r="M122" s="1">
        <v>0.27200000000000002</v>
      </c>
    </row>
    <row r="123" spans="1:13" x14ac:dyDescent="0.25">
      <c r="A123">
        <f>APSL!Z123</f>
        <v>0.34852073537615497</v>
      </c>
      <c r="B123" s="4">
        <f>Planck!E123</f>
        <v>154.83412045893209</v>
      </c>
      <c r="C123" s="1">
        <v>0.2235</v>
      </c>
      <c r="D123" s="1">
        <v>0.21060000000000001</v>
      </c>
      <c r="E123" s="1">
        <v>0.20280000000000001</v>
      </c>
      <c r="F123" s="1">
        <v>0.373</v>
      </c>
      <c r="G123" s="1">
        <v>0.41220000000000001</v>
      </c>
      <c r="H123" s="1">
        <v>0.44619999999999999</v>
      </c>
      <c r="I123" s="1">
        <v>0.3211</v>
      </c>
      <c r="J123" s="1">
        <v>0.2969</v>
      </c>
      <c r="K123" s="1">
        <v>3.777173E-3</v>
      </c>
      <c r="L123" s="1">
        <v>0.33840209999999998</v>
      </c>
      <c r="M123" s="1">
        <v>0.25881710000000002</v>
      </c>
    </row>
    <row r="124" spans="1:13" x14ac:dyDescent="0.25">
      <c r="A124">
        <f>APSL!Z124</f>
        <v>0.34921059795087933</v>
      </c>
      <c r="B124" s="4">
        <f>Planck!E124</f>
        <v>153.80195997609175</v>
      </c>
      <c r="C124" s="1">
        <v>0.224</v>
      </c>
      <c r="D124" s="1">
        <v>0.2142</v>
      </c>
      <c r="E124" s="1">
        <v>0.20760000000000001</v>
      </c>
      <c r="F124" s="1">
        <v>0.37590000000000001</v>
      </c>
      <c r="G124" s="1">
        <v>0.41149999999999998</v>
      </c>
      <c r="H124" s="1">
        <v>0.44230000000000003</v>
      </c>
      <c r="I124" s="1">
        <v>0.31840000000000002</v>
      </c>
      <c r="J124" s="1">
        <v>0.29470000000000002</v>
      </c>
      <c r="K124" s="1">
        <v>2.94532E-3</v>
      </c>
      <c r="L124" s="1">
        <v>0.3546858</v>
      </c>
      <c r="M124" s="1">
        <v>0.2464838</v>
      </c>
    </row>
    <row r="125" spans="1:13" x14ac:dyDescent="0.25">
      <c r="A125">
        <f>APSL!Z125</f>
        <v>0.34998515235154287</v>
      </c>
      <c r="B125" s="4">
        <f>Planck!E125</f>
        <v>152.76979949325138</v>
      </c>
      <c r="C125" s="1">
        <v>0.22439999999999999</v>
      </c>
      <c r="D125" s="1">
        <v>0.21779999999999999</v>
      </c>
      <c r="E125" s="1">
        <v>0.2122</v>
      </c>
      <c r="F125" s="1">
        <v>0.37859999999999999</v>
      </c>
      <c r="G125" s="1">
        <v>0.41070000000000001</v>
      </c>
      <c r="H125" s="1">
        <v>0.43840000000000001</v>
      </c>
      <c r="I125" s="1">
        <v>0.31580000000000003</v>
      </c>
      <c r="J125" s="1">
        <v>0.29260000000000003</v>
      </c>
      <c r="K125" s="1">
        <v>2.4248799999999999E-3</v>
      </c>
      <c r="L125" s="1">
        <v>0.37169859999999999</v>
      </c>
      <c r="M125" s="1">
        <v>0.2347718</v>
      </c>
    </row>
    <row r="126" spans="1:13" x14ac:dyDescent="0.25">
      <c r="A126">
        <f>APSL!Z126</f>
        <v>0.35082471579586433</v>
      </c>
      <c r="B126" s="4">
        <f>Planck!E126</f>
        <v>151.73763901041116</v>
      </c>
      <c r="C126" s="1">
        <v>0.22470000000000001</v>
      </c>
      <c r="D126" s="1">
        <v>0.22140000000000001</v>
      </c>
      <c r="E126" s="1">
        <v>0.2167</v>
      </c>
      <c r="F126" s="1">
        <v>0.38100000000000001</v>
      </c>
      <c r="G126" s="1">
        <v>0.40989999999999999</v>
      </c>
      <c r="H126" s="1">
        <v>0.43469999999999998</v>
      </c>
      <c r="I126" s="1">
        <v>0.31330000000000002</v>
      </c>
      <c r="J126" s="1">
        <v>0.29070000000000001</v>
      </c>
      <c r="K126" s="1">
        <v>2.2362929999999999E-3</v>
      </c>
      <c r="L126" s="1">
        <v>0.38928750000000001</v>
      </c>
      <c r="M126" s="1">
        <v>0.22345329999999999</v>
      </c>
    </row>
    <row r="127" spans="1:13" x14ac:dyDescent="0.25">
      <c r="A127">
        <f>APSL!Z127</f>
        <v>0.35171109950702489</v>
      </c>
      <c r="B127" s="4">
        <f>Planck!E127</f>
        <v>150.70547852757082</v>
      </c>
      <c r="C127" s="1">
        <v>0.22500000000000001</v>
      </c>
      <c r="D127" s="1">
        <v>0.22500000000000001</v>
      </c>
      <c r="E127" s="1">
        <v>0.221</v>
      </c>
      <c r="F127" s="1">
        <v>0.38300000000000001</v>
      </c>
      <c r="G127" s="1">
        <v>0.40899999999999997</v>
      </c>
      <c r="H127" s="1">
        <v>0.43099999999999999</v>
      </c>
      <c r="I127" s="1">
        <v>0.311</v>
      </c>
      <c r="J127" s="1">
        <v>0.28899999999999998</v>
      </c>
      <c r="K127" s="1">
        <v>2.3999999999999998E-3</v>
      </c>
      <c r="L127" s="1">
        <v>0.4073</v>
      </c>
      <c r="M127" s="1">
        <v>0.21229999999999999</v>
      </c>
    </row>
    <row r="128" spans="1:13" x14ac:dyDescent="0.25">
      <c r="A128">
        <f>APSL!Z128</f>
        <v>0.35262754751389092</v>
      </c>
      <c r="B128" s="4">
        <f>Planck!E128</f>
        <v>149.67331804473054</v>
      </c>
      <c r="C128" s="1">
        <v>0.2253</v>
      </c>
      <c r="D128" s="1">
        <v>0.2286</v>
      </c>
      <c r="E128" s="1">
        <v>0.22520000000000001</v>
      </c>
      <c r="F128" s="1">
        <v>0.38469999999999999</v>
      </c>
      <c r="G128" s="1">
        <v>0.40799999999999997</v>
      </c>
      <c r="H128" s="1">
        <v>0.42749999999999999</v>
      </c>
      <c r="I128" s="1">
        <v>0.30880000000000002</v>
      </c>
      <c r="J128" s="1">
        <v>0.28760000000000002</v>
      </c>
      <c r="K128" s="1">
        <v>2.92552E-3</v>
      </c>
      <c r="L128" s="1">
        <v>0.42562990000000001</v>
      </c>
      <c r="M128" s="1">
        <v>0.20116919999999999</v>
      </c>
    </row>
    <row r="129" spans="1:13" x14ac:dyDescent="0.25">
      <c r="A129">
        <f>APSL!Z129</f>
        <v>0.35355867689012704</v>
      </c>
      <c r="B129" s="4">
        <f>Planck!E129</f>
        <v>148.6411575618902</v>
      </c>
      <c r="C129" s="1">
        <v>0.22550000000000001</v>
      </c>
      <c r="D129" s="1">
        <v>0.23219999999999999</v>
      </c>
      <c r="E129" s="1">
        <v>0.2293</v>
      </c>
      <c r="F129" s="1">
        <v>0.38629999999999998</v>
      </c>
      <c r="G129" s="1">
        <v>0.40679999999999999</v>
      </c>
      <c r="H129" s="1">
        <v>0.42420000000000002</v>
      </c>
      <c r="I129" s="1">
        <v>0.30680000000000002</v>
      </c>
      <c r="J129" s="1">
        <v>0.28639999999999999</v>
      </c>
      <c r="K129" s="1">
        <v>3.8365600000000001E-3</v>
      </c>
      <c r="L129" s="1">
        <v>0.44430960000000003</v>
      </c>
      <c r="M129" s="1">
        <v>0.1901196</v>
      </c>
    </row>
    <row r="130" spans="1:13" x14ac:dyDescent="0.25">
      <c r="A130">
        <f>APSL!Z130</f>
        <v>0.35449041931288355</v>
      </c>
      <c r="B130" s="4">
        <f>Planck!E130</f>
        <v>147.60899707904986</v>
      </c>
      <c r="C130" s="1">
        <v>0.2258</v>
      </c>
      <c r="D130" s="1">
        <v>0.23580000000000001</v>
      </c>
      <c r="E130" s="1">
        <v>0.23319999999999999</v>
      </c>
      <c r="F130" s="1">
        <v>0.38769999999999999</v>
      </c>
      <c r="G130" s="1">
        <v>0.40560000000000002</v>
      </c>
      <c r="H130" s="1">
        <v>0.42080000000000001</v>
      </c>
      <c r="I130" s="1">
        <v>0.3049</v>
      </c>
      <c r="J130" s="1">
        <v>0.2853</v>
      </c>
      <c r="K130" s="1">
        <v>5.17484E-3</v>
      </c>
      <c r="L130" s="1">
        <v>0.46339439999999998</v>
      </c>
      <c r="M130" s="1">
        <v>0.17922540000000001</v>
      </c>
    </row>
    <row r="131" spans="1:13" x14ac:dyDescent="0.25">
      <c r="A131">
        <f>APSL!Z131</f>
        <v>0.35540996383342766</v>
      </c>
      <c r="B131" s="4">
        <f>Planck!E131</f>
        <v>146.57683659620957</v>
      </c>
      <c r="C131" s="1">
        <v>0.22589999999999999</v>
      </c>
      <c r="D131" s="1">
        <v>0.23910000000000001</v>
      </c>
      <c r="E131" s="1">
        <v>0.23710000000000001</v>
      </c>
      <c r="F131" s="1">
        <v>0.38890000000000002</v>
      </c>
      <c r="G131" s="1">
        <v>0.40429999999999999</v>
      </c>
      <c r="H131" s="1">
        <v>0.41749999999999998</v>
      </c>
      <c r="I131" s="1">
        <v>0.30299999999999999</v>
      </c>
      <c r="J131" s="1">
        <v>0.28420000000000001</v>
      </c>
      <c r="K131" s="1">
        <v>6.9820799999999999E-3</v>
      </c>
      <c r="L131" s="1">
        <v>0.48293950000000002</v>
      </c>
      <c r="M131" s="1">
        <v>0.16856080000000001</v>
      </c>
    </row>
    <row r="132" spans="1:13" x14ac:dyDescent="0.25">
      <c r="A132">
        <f>APSL!Z132</f>
        <v>0.35630570076570728</v>
      </c>
      <c r="B132" s="4">
        <f>Planck!E132</f>
        <v>145.54467611336926</v>
      </c>
      <c r="C132" s="1">
        <v>0.22600000000000001</v>
      </c>
      <c r="D132" s="1">
        <v>0.24199999999999999</v>
      </c>
      <c r="E132" s="1">
        <v>0.24099999999999999</v>
      </c>
      <c r="F132" s="1">
        <v>0.39</v>
      </c>
      <c r="G132" s="1">
        <v>0.40300000000000002</v>
      </c>
      <c r="H132" s="1">
        <v>0.41399999999999998</v>
      </c>
      <c r="I132" s="1">
        <v>0.30099999999999999</v>
      </c>
      <c r="J132" s="1">
        <v>0.28299999999999997</v>
      </c>
      <c r="K132" s="1">
        <v>9.2999999999999992E-3</v>
      </c>
      <c r="L132" s="1">
        <v>0.503</v>
      </c>
      <c r="M132" s="1">
        <v>0.15820000000000001</v>
      </c>
    </row>
    <row r="133" spans="1:13" x14ac:dyDescent="0.25">
      <c r="A133">
        <f>APSL!Z133</f>
        <v>0.35716716661352371</v>
      </c>
      <c r="B133" s="4">
        <f>Planck!E133</f>
        <v>143.85761426336379</v>
      </c>
      <c r="C133" s="1">
        <v>0.22600000000000001</v>
      </c>
      <c r="D133" s="1">
        <v>0.24460000000000001</v>
      </c>
      <c r="E133" s="1">
        <v>0.24490000000000001</v>
      </c>
      <c r="F133" s="1">
        <v>0.39100000000000001</v>
      </c>
      <c r="G133" s="1">
        <v>0.4017</v>
      </c>
      <c r="H133" s="1">
        <v>0.4103</v>
      </c>
      <c r="I133" s="1">
        <v>0.29899999999999999</v>
      </c>
      <c r="J133" s="1">
        <v>0.28170000000000001</v>
      </c>
      <c r="K133" s="1">
        <v>1.2149490000000001E-2</v>
      </c>
      <c r="L133" s="1">
        <v>0.52356930000000002</v>
      </c>
      <c r="M133" s="1">
        <v>0.1481383</v>
      </c>
    </row>
    <row r="134" spans="1:13" x14ac:dyDescent="0.25">
      <c r="A134">
        <f>APSL!Z134</f>
        <v>0.35798498997202394</v>
      </c>
      <c r="B134" s="4">
        <f>Planck!E134</f>
        <v>142.17055241335825</v>
      </c>
      <c r="C134" s="1">
        <v>0.22600000000000001</v>
      </c>
      <c r="D134" s="1">
        <v>0.247</v>
      </c>
      <c r="E134" s="1">
        <v>0.2487</v>
      </c>
      <c r="F134" s="1">
        <v>0.39200000000000002</v>
      </c>
      <c r="G134" s="1">
        <v>0.40029999999999999</v>
      </c>
      <c r="H134" s="1">
        <v>0.40649999999999997</v>
      </c>
      <c r="I134" s="1">
        <v>0.2969</v>
      </c>
      <c r="J134" s="1">
        <v>0.2802</v>
      </c>
      <c r="K134" s="1">
        <v>1.553588E-2</v>
      </c>
      <c r="L134" s="1">
        <v>0.544512</v>
      </c>
      <c r="M134" s="1">
        <v>0.13837579999999999</v>
      </c>
    </row>
    <row r="135" spans="1:13" x14ac:dyDescent="0.25">
      <c r="A135">
        <f>APSL!Z135</f>
        <v>0.35875083835409777</v>
      </c>
      <c r="B135" s="4">
        <f>Planck!E135</f>
        <v>140.48349056335269</v>
      </c>
      <c r="C135" s="1">
        <v>0.22600000000000001</v>
      </c>
      <c r="D135" s="1">
        <v>0.2492</v>
      </c>
      <c r="E135" s="1">
        <v>0.2525</v>
      </c>
      <c r="F135" s="1">
        <v>0.39290000000000003</v>
      </c>
      <c r="G135" s="1">
        <v>0.39889999999999998</v>
      </c>
      <c r="H135" s="1">
        <v>0.40260000000000001</v>
      </c>
      <c r="I135" s="1">
        <v>0.29480000000000001</v>
      </c>
      <c r="J135" s="1">
        <v>0.27879999999999999</v>
      </c>
      <c r="K135" s="1">
        <v>1.9477520000000002E-2</v>
      </c>
      <c r="L135" s="1">
        <v>0.56569000000000003</v>
      </c>
      <c r="M135" s="1">
        <v>0.1289942</v>
      </c>
    </row>
    <row r="136" spans="1:13" x14ac:dyDescent="0.25">
      <c r="A136">
        <f>APSL!Z136</f>
        <v>0.35945736590659461</v>
      </c>
      <c r="B136" s="4">
        <f>Planck!E136</f>
        <v>138.79642871334721</v>
      </c>
      <c r="C136" s="1">
        <v>0.22600000000000001</v>
      </c>
      <c r="D136" s="1">
        <v>0.25119999999999998</v>
      </c>
      <c r="E136" s="1">
        <v>0.25629999999999997</v>
      </c>
      <c r="F136" s="1">
        <v>0.39350000000000002</v>
      </c>
      <c r="G136" s="1">
        <v>0.39739999999999998</v>
      </c>
      <c r="H136" s="1">
        <v>0.39879999999999999</v>
      </c>
      <c r="I136" s="1">
        <v>0.29289999999999999</v>
      </c>
      <c r="J136" s="1">
        <v>0.27729999999999999</v>
      </c>
      <c r="K136" s="1">
        <v>2.399277E-2</v>
      </c>
      <c r="L136" s="1">
        <v>0.58696530000000002</v>
      </c>
      <c r="M136" s="1">
        <v>0.1200751</v>
      </c>
    </row>
    <row r="137" spans="1:13" x14ac:dyDescent="0.25">
      <c r="A137">
        <f>APSL!Z137</f>
        <v>0.36009816199476136</v>
      </c>
      <c r="B137" s="4">
        <f>Planck!E137</f>
        <v>137.10936686334171</v>
      </c>
      <c r="C137" s="1">
        <v>0.22600000000000001</v>
      </c>
      <c r="D137" s="1">
        <v>0.253</v>
      </c>
      <c r="E137" s="1">
        <v>0.26</v>
      </c>
      <c r="F137" s="1">
        <v>0.39400000000000002</v>
      </c>
      <c r="G137" s="1">
        <v>0.39600000000000002</v>
      </c>
      <c r="H137" s="1">
        <v>0.39500000000000002</v>
      </c>
      <c r="I137" s="1">
        <v>0.29099999999999998</v>
      </c>
      <c r="J137" s="1">
        <v>0.27600000000000002</v>
      </c>
      <c r="K137" s="1">
        <v>2.9100000000000001E-2</v>
      </c>
      <c r="L137" s="1">
        <v>0.60819999999999996</v>
      </c>
      <c r="M137" s="1">
        <v>0.11169999999999999</v>
      </c>
    </row>
    <row r="138" spans="1:13" x14ac:dyDescent="0.25">
      <c r="A138">
        <f>APSL!Z138</f>
        <v>0.36066770064575837</v>
      </c>
      <c r="B138" s="4">
        <f>Planck!E138</f>
        <v>135.42230501333614</v>
      </c>
      <c r="C138" s="1">
        <v>0.22589999999999999</v>
      </c>
      <c r="D138" s="1">
        <v>0.25469999999999998</v>
      </c>
      <c r="E138" s="1">
        <v>0.2636</v>
      </c>
      <c r="F138" s="1">
        <v>0.39429999999999998</v>
      </c>
      <c r="G138" s="1">
        <v>0.39460000000000001</v>
      </c>
      <c r="H138" s="1">
        <v>0.39140000000000003</v>
      </c>
      <c r="I138" s="1">
        <v>0.2893</v>
      </c>
      <c r="J138" s="1">
        <v>0.27479999999999999</v>
      </c>
      <c r="K138" s="1">
        <v>3.4814850000000001E-2</v>
      </c>
      <c r="L138" s="1">
        <v>0.62934559999999995</v>
      </c>
      <c r="M138" s="1">
        <v>0.10390480000000001</v>
      </c>
    </row>
    <row r="139" spans="1:13" x14ac:dyDescent="0.25">
      <c r="A139">
        <f>APSL!Z139</f>
        <v>0.3611612908533911</v>
      </c>
      <c r="B139" s="4">
        <f>Planck!E139</f>
        <v>133.73524316333061</v>
      </c>
      <c r="C139" s="1">
        <v>0.22559999999999999</v>
      </c>
      <c r="D139" s="1">
        <v>0.25619999999999998</v>
      </c>
      <c r="E139" s="1">
        <v>0.26700000000000002</v>
      </c>
      <c r="F139" s="1">
        <v>0.39460000000000001</v>
      </c>
      <c r="G139" s="1">
        <v>0.39319999999999999</v>
      </c>
      <c r="H139" s="1">
        <v>0.38779999999999998</v>
      </c>
      <c r="I139" s="1">
        <v>0.2878</v>
      </c>
      <c r="J139" s="1">
        <v>0.27360000000000001</v>
      </c>
      <c r="K139" s="1">
        <v>4.1120160000000003E-2</v>
      </c>
      <c r="L139" s="1">
        <v>0.65030679999999996</v>
      </c>
      <c r="M139" s="1">
        <v>9.666748E-2</v>
      </c>
    </row>
    <row r="140" spans="1:13" x14ac:dyDescent="0.25">
      <c r="A140">
        <f>APSL!Z140</f>
        <v>0.36157502775621941</v>
      </c>
      <c r="B140" s="4">
        <f>Planck!E140</f>
        <v>132.04818131332516</v>
      </c>
      <c r="C140" s="1">
        <v>0.22539999999999999</v>
      </c>
      <c r="D140" s="1">
        <v>0.2576</v>
      </c>
      <c r="E140" s="1">
        <v>0.27050000000000002</v>
      </c>
      <c r="F140" s="1">
        <v>0.39479999999999998</v>
      </c>
      <c r="G140" s="1">
        <v>0.39190000000000003</v>
      </c>
      <c r="H140" s="1">
        <v>0.38419999999999999</v>
      </c>
      <c r="I140" s="1">
        <v>0.28620000000000001</v>
      </c>
      <c r="J140" s="1">
        <v>0.27250000000000002</v>
      </c>
      <c r="K140" s="1">
        <v>4.798504E-2</v>
      </c>
      <c r="L140" s="1">
        <v>0.6708752</v>
      </c>
      <c r="M140" s="1">
        <v>8.9982720000000002E-2</v>
      </c>
    </row>
    <row r="141" spans="1:13" x14ac:dyDescent="0.25">
      <c r="A141">
        <f>APSL!Z141</f>
        <v>0.36190574470992787</v>
      </c>
      <c r="B141" s="4">
        <f>Planck!E141</f>
        <v>130.36111946331962</v>
      </c>
      <c r="C141" s="1">
        <v>0.22509999999999999</v>
      </c>
      <c r="D141" s="1">
        <v>0.25890000000000002</v>
      </c>
      <c r="E141" s="1">
        <v>0.27410000000000001</v>
      </c>
      <c r="F141" s="1">
        <v>0.39489999999999997</v>
      </c>
      <c r="G141" s="1">
        <v>0.39050000000000001</v>
      </c>
      <c r="H141" s="1">
        <v>0.38059999999999999</v>
      </c>
      <c r="I141" s="1">
        <v>0.28470000000000001</v>
      </c>
      <c r="J141" s="1">
        <v>0.27129999999999999</v>
      </c>
      <c r="K141" s="1">
        <v>5.5378610000000002E-2</v>
      </c>
      <c r="L141" s="1">
        <v>0.69084239999999997</v>
      </c>
      <c r="M141" s="1">
        <v>8.3845310000000006E-2</v>
      </c>
    </row>
    <row r="142" spans="1:13" x14ac:dyDescent="0.25">
      <c r="A142">
        <f>APSL!Z142</f>
        <v>0.36215096628225069</v>
      </c>
      <c r="B142" s="4">
        <f>Planck!E142</f>
        <v>128.67405761331406</v>
      </c>
      <c r="C142" s="1">
        <v>0.22500000000000001</v>
      </c>
      <c r="D142" s="1">
        <v>0.26</v>
      </c>
      <c r="E142" s="1">
        <v>0.27800000000000002</v>
      </c>
      <c r="F142" s="1">
        <v>0.39500000000000002</v>
      </c>
      <c r="G142" s="1">
        <v>0.38900000000000001</v>
      </c>
      <c r="H142" s="1">
        <v>0.377</v>
      </c>
      <c r="I142" s="1">
        <v>0.28299999999999997</v>
      </c>
      <c r="J142" s="1">
        <v>0.27</v>
      </c>
      <c r="K142" s="1">
        <v>6.3270000000000007E-2</v>
      </c>
      <c r="L142" s="1">
        <v>0.71</v>
      </c>
      <c r="M142" s="1">
        <v>7.8249990000000005E-2</v>
      </c>
    </row>
    <row r="143" spans="1:13" x14ac:dyDescent="0.25">
      <c r="A143">
        <f>APSL!Z143</f>
        <v>0.36230886220485431</v>
      </c>
      <c r="B143" s="4">
        <f>Planck!E143</f>
        <v>128.23995868024559</v>
      </c>
      <c r="C143" s="1">
        <v>0.22500000000000001</v>
      </c>
      <c r="D143" s="1">
        <v>0.26100000000000001</v>
      </c>
      <c r="E143" s="1">
        <v>0.28220000000000001</v>
      </c>
      <c r="F143" s="1">
        <v>0.39479999999999998</v>
      </c>
      <c r="G143" s="1">
        <v>0.38750000000000001</v>
      </c>
      <c r="H143" s="1">
        <v>0.37319999999999998</v>
      </c>
      <c r="I143" s="1">
        <v>0.28110000000000002</v>
      </c>
      <c r="J143" s="1">
        <v>0.26850000000000002</v>
      </c>
      <c r="K143" s="1">
        <v>7.1635009999999999E-2</v>
      </c>
      <c r="L143" s="1">
        <v>0.72818519999999998</v>
      </c>
      <c r="M143" s="1">
        <v>7.3208990000000002E-2</v>
      </c>
    </row>
    <row r="144" spans="1:13" x14ac:dyDescent="0.25">
      <c r="A144">
        <f>APSL!Z144</f>
        <v>0.36237820232143153</v>
      </c>
      <c r="B144" s="4">
        <f>Planck!E144</f>
        <v>127.8058597471771</v>
      </c>
      <c r="C144" s="1">
        <v>0.22500000000000001</v>
      </c>
      <c r="D144" s="1">
        <v>0.26179999999999998</v>
      </c>
      <c r="E144" s="1">
        <v>0.28660000000000002</v>
      </c>
      <c r="F144" s="1">
        <v>0.39429999999999998</v>
      </c>
      <c r="G144" s="1">
        <v>0.38590000000000002</v>
      </c>
      <c r="H144" s="1">
        <v>0.36940000000000001</v>
      </c>
      <c r="I144" s="1">
        <v>0.27910000000000001</v>
      </c>
      <c r="J144" s="1">
        <v>0.26690000000000003</v>
      </c>
      <c r="K144" s="1">
        <v>8.0462240000000004E-2</v>
      </c>
      <c r="L144" s="1">
        <v>0.7454636</v>
      </c>
      <c r="M144" s="1">
        <v>6.8678160000000002E-2</v>
      </c>
    </row>
    <row r="145" spans="1:13" x14ac:dyDescent="0.25">
      <c r="A145">
        <f>APSL!Z145</f>
        <v>0.36235831257488665</v>
      </c>
      <c r="B145" s="4">
        <f>Planck!E145</f>
        <v>127.37176081410863</v>
      </c>
      <c r="C145" s="1">
        <v>0.22500000000000001</v>
      </c>
      <c r="D145" s="1">
        <v>0.2626</v>
      </c>
      <c r="E145" s="1">
        <v>0.2913</v>
      </c>
      <c r="F145" s="1">
        <v>0.39369999999999999</v>
      </c>
      <c r="G145" s="1">
        <v>0.38429999999999997</v>
      </c>
      <c r="H145" s="1">
        <v>0.36549999999999999</v>
      </c>
      <c r="I145" s="1">
        <v>0.27689999999999998</v>
      </c>
      <c r="J145" s="1">
        <v>0.2651</v>
      </c>
      <c r="K145" s="1">
        <v>8.9739959999999994E-2</v>
      </c>
      <c r="L145" s="1">
        <v>0.76196940000000002</v>
      </c>
      <c r="M145" s="1">
        <v>6.4567840000000001E-2</v>
      </c>
    </row>
    <row r="146" spans="1:13" x14ac:dyDescent="0.25">
      <c r="A146">
        <f>APSL!Z146</f>
        <v>0.36224903207897807</v>
      </c>
      <c r="B146" s="4">
        <f>Planck!E146</f>
        <v>126.93766188104013</v>
      </c>
      <c r="C146" s="1">
        <v>0.22500000000000001</v>
      </c>
      <c r="D146" s="1">
        <v>0.26329999999999998</v>
      </c>
      <c r="E146" s="1">
        <v>0.2964</v>
      </c>
      <c r="F146" s="1">
        <v>0.39279999999999998</v>
      </c>
      <c r="G146" s="1">
        <v>0.38269999999999998</v>
      </c>
      <c r="H146" s="1">
        <v>0.36170000000000002</v>
      </c>
      <c r="I146" s="1">
        <v>0.27489999999999998</v>
      </c>
      <c r="J146" s="1">
        <v>0.26350000000000001</v>
      </c>
      <c r="K146" s="1">
        <v>9.9456450000000002E-2</v>
      </c>
      <c r="L146" s="1">
        <v>0.77783679999999999</v>
      </c>
      <c r="M146" s="1">
        <v>6.0788349999999998E-2</v>
      </c>
    </row>
    <row r="147" spans="1:13" x14ac:dyDescent="0.25">
      <c r="A147">
        <f>APSL!Z147</f>
        <v>0.36205067132117541</v>
      </c>
      <c r="B147" s="4">
        <f>Planck!E147</f>
        <v>126.50356294797167</v>
      </c>
      <c r="C147" s="1">
        <v>0.22500000000000001</v>
      </c>
      <c r="D147" s="1">
        <v>0.26400000000000001</v>
      </c>
      <c r="E147" s="1">
        <v>0.30199999999999999</v>
      </c>
      <c r="F147" s="1">
        <v>0.39200000000000002</v>
      </c>
      <c r="G147" s="1">
        <v>0.38100000000000001</v>
      </c>
      <c r="H147" s="1">
        <v>0.35799999999999998</v>
      </c>
      <c r="I147" s="1">
        <v>0.27300000000000002</v>
      </c>
      <c r="J147" s="1">
        <v>0.26200000000000001</v>
      </c>
      <c r="K147" s="1">
        <v>0.1096</v>
      </c>
      <c r="L147" s="1">
        <v>0.79320000000000002</v>
      </c>
      <c r="M147" s="1">
        <v>5.7250009999999997E-2</v>
      </c>
    </row>
    <row r="148" spans="1:13" x14ac:dyDescent="0.25">
      <c r="A148">
        <f>APSL!Z148</f>
        <v>0.36176397154388662</v>
      </c>
      <c r="B148" s="4">
        <f>Planck!E148</f>
        <v>126.06946401490319</v>
      </c>
      <c r="C148" s="1">
        <v>0.22509999999999999</v>
      </c>
      <c r="D148" s="1">
        <v>0.26469999999999999</v>
      </c>
      <c r="E148" s="1">
        <v>0.3085</v>
      </c>
      <c r="F148" s="1">
        <v>0.39100000000000001</v>
      </c>
      <c r="G148" s="1">
        <v>0.37930000000000003</v>
      </c>
      <c r="H148" s="1">
        <v>0.35449999999999998</v>
      </c>
      <c r="I148" s="1">
        <v>0.2712</v>
      </c>
      <c r="J148" s="1">
        <v>0.26069999999999999</v>
      </c>
      <c r="K148" s="1">
        <v>0.12016739999999999</v>
      </c>
      <c r="L148" s="1">
        <v>0.80811040000000001</v>
      </c>
      <c r="M148" s="1">
        <v>5.3904349999999997E-2</v>
      </c>
    </row>
    <row r="149" spans="1:13" x14ac:dyDescent="0.25">
      <c r="A149">
        <f>APSL!Z149</f>
        <v>0.36139006535067753</v>
      </c>
      <c r="B149" s="4">
        <f>Planck!E149</f>
        <v>125.63536508183471</v>
      </c>
      <c r="C149" s="1">
        <v>0.22550000000000001</v>
      </c>
      <c r="D149" s="1">
        <v>0.26529999999999998</v>
      </c>
      <c r="E149" s="1">
        <v>0.316</v>
      </c>
      <c r="F149" s="1">
        <v>0.3896</v>
      </c>
      <c r="G149" s="1">
        <v>0.3775</v>
      </c>
      <c r="H149" s="1">
        <v>0.35099999999999998</v>
      </c>
      <c r="I149" s="1">
        <v>0.26950000000000002</v>
      </c>
      <c r="J149" s="1">
        <v>0.25940000000000002</v>
      </c>
      <c r="K149" s="1">
        <v>0.13111449999999999</v>
      </c>
      <c r="L149" s="1">
        <v>0.82249620000000001</v>
      </c>
      <c r="M149" s="1">
        <v>5.0746640000000003E-2</v>
      </c>
    </row>
    <row r="150" spans="1:13" x14ac:dyDescent="0.25">
      <c r="A150">
        <f>APSL!Z150</f>
        <v>0.36093043858274143</v>
      </c>
      <c r="B150" s="4">
        <f>Planck!E150</f>
        <v>125.20126614876622</v>
      </c>
      <c r="C150" s="1">
        <v>0.22600000000000001</v>
      </c>
      <c r="D150" s="1">
        <v>0.26590000000000003</v>
      </c>
      <c r="E150" s="1">
        <v>0.32390000000000002</v>
      </c>
      <c r="F150" s="1">
        <v>0.3881</v>
      </c>
      <c r="G150" s="1">
        <v>0.37569999999999998</v>
      </c>
      <c r="H150" s="1">
        <v>0.34760000000000002</v>
      </c>
      <c r="I150" s="1">
        <v>0.26779999999999998</v>
      </c>
      <c r="J150" s="1">
        <v>0.25819999999999999</v>
      </c>
      <c r="K150" s="1">
        <v>0.14236789999999999</v>
      </c>
      <c r="L150" s="1">
        <v>0.83630680000000002</v>
      </c>
      <c r="M150" s="1">
        <v>4.7752759999999998E-2</v>
      </c>
    </row>
    <row r="151" spans="1:13" x14ac:dyDescent="0.25">
      <c r="A151">
        <f>APSL!Z151</f>
        <v>0.36038689350875958</v>
      </c>
      <c r="B151" s="4">
        <f>Planck!E151</f>
        <v>124.76716721569775</v>
      </c>
      <c r="C151" s="1">
        <v>0.22650000000000001</v>
      </c>
      <c r="D151" s="1">
        <v>0.26650000000000001</v>
      </c>
      <c r="E151" s="1">
        <v>0.33179999999999998</v>
      </c>
      <c r="F151" s="1">
        <v>0.38650000000000001</v>
      </c>
      <c r="G151" s="1">
        <v>0.37380000000000002</v>
      </c>
      <c r="H151" s="1">
        <v>0.34429999999999999</v>
      </c>
      <c r="I151" s="1">
        <v>0.26629999999999998</v>
      </c>
      <c r="J151" s="1">
        <v>0.2571</v>
      </c>
      <c r="K151" s="1">
        <v>0.1538542</v>
      </c>
      <c r="L151" s="1">
        <v>0.84949160000000001</v>
      </c>
      <c r="M151" s="1">
        <v>4.4898590000000002E-2</v>
      </c>
    </row>
    <row r="152" spans="1:13" x14ac:dyDescent="0.25">
      <c r="A152">
        <f>APSL!Z152</f>
        <v>0.35976151336850531</v>
      </c>
      <c r="B152" s="4">
        <f>Planck!E152</f>
        <v>124.33306828262928</v>
      </c>
      <c r="C152" s="1">
        <v>0.22700000000000001</v>
      </c>
      <c r="D152" s="1">
        <v>0.26700000000000002</v>
      </c>
      <c r="E152" s="1">
        <v>0.33900000000000002</v>
      </c>
      <c r="F152" s="1">
        <v>0.38500000000000001</v>
      </c>
      <c r="G152" s="1">
        <v>0.372</v>
      </c>
      <c r="H152" s="1">
        <v>0.34100000000000003</v>
      </c>
      <c r="I152" s="1">
        <v>0.26500000000000001</v>
      </c>
      <c r="J152" s="1">
        <v>0.25600000000000001</v>
      </c>
      <c r="K152" s="1">
        <v>0.16550000000000001</v>
      </c>
      <c r="L152" s="1">
        <v>0.86199999999999999</v>
      </c>
      <c r="M152" s="1">
        <v>4.2160000000000003E-2</v>
      </c>
    </row>
    <row r="153" spans="1:13" x14ac:dyDescent="0.25">
      <c r="A153">
        <f>APSL!Z153</f>
        <v>0.35905662830719048</v>
      </c>
      <c r="B153" s="4">
        <f>Planck!E153</f>
        <v>123.52395643297305</v>
      </c>
      <c r="C153" s="1">
        <v>0.22750000000000001</v>
      </c>
      <c r="D153" s="1">
        <v>0.26740000000000003</v>
      </c>
      <c r="E153" s="1">
        <v>0.34570000000000001</v>
      </c>
      <c r="F153" s="1">
        <v>0.38350000000000001</v>
      </c>
      <c r="G153" s="1">
        <v>0.37019999999999997</v>
      </c>
      <c r="H153" s="1">
        <v>0.3377</v>
      </c>
      <c r="I153" s="1">
        <v>0.26379999999999998</v>
      </c>
      <c r="J153" s="1">
        <v>0.25480000000000003</v>
      </c>
      <c r="K153" s="1">
        <v>0.1772571</v>
      </c>
      <c r="L153" s="1">
        <v>0.8738108</v>
      </c>
      <c r="M153" s="1">
        <v>3.9507279999999999E-2</v>
      </c>
    </row>
    <row r="154" spans="1:13" x14ac:dyDescent="0.25">
      <c r="A154">
        <f>APSL!Z154</f>
        <v>0.3582747827336904</v>
      </c>
      <c r="B154" s="4">
        <f>Planck!E154</f>
        <v>122.71484458331682</v>
      </c>
      <c r="C154" s="1">
        <v>0.22800000000000001</v>
      </c>
      <c r="D154" s="1">
        <v>0.26779999999999998</v>
      </c>
      <c r="E154" s="1">
        <v>0.3523</v>
      </c>
      <c r="F154" s="1">
        <v>0.38200000000000001</v>
      </c>
      <c r="G154" s="1">
        <v>0.36840000000000001</v>
      </c>
      <c r="H154" s="1">
        <v>0.33450000000000002</v>
      </c>
      <c r="I154" s="1">
        <v>0.26269999999999999</v>
      </c>
      <c r="J154" s="1">
        <v>0.25359999999999999</v>
      </c>
      <c r="K154" s="1">
        <v>0.18914</v>
      </c>
      <c r="L154" s="1">
        <v>0.88496240000000004</v>
      </c>
      <c r="M154" s="1">
        <v>3.6935639999999999E-2</v>
      </c>
    </row>
    <row r="155" spans="1:13" x14ac:dyDescent="0.25">
      <c r="A155">
        <f>APSL!Z155</f>
        <v>0.35741870413151733</v>
      </c>
      <c r="B155" s="4">
        <f>Planck!E155</f>
        <v>121.90573273366057</v>
      </c>
      <c r="C155" s="1">
        <v>0.2286</v>
      </c>
      <c r="D155" s="1">
        <v>0.26819999999999999</v>
      </c>
      <c r="E155" s="1">
        <v>0.35859999999999997</v>
      </c>
      <c r="F155" s="1">
        <v>0.38040000000000002</v>
      </c>
      <c r="G155" s="1">
        <v>0.36670000000000003</v>
      </c>
      <c r="H155" s="1">
        <v>0.33139999999999997</v>
      </c>
      <c r="I155" s="1">
        <v>0.26169999999999999</v>
      </c>
      <c r="J155" s="1">
        <v>0.2525</v>
      </c>
      <c r="K155" s="1">
        <v>0.2011694</v>
      </c>
      <c r="L155" s="1">
        <v>0.8954936</v>
      </c>
      <c r="M155" s="1">
        <v>3.445836E-2</v>
      </c>
    </row>
    <row r="156" spans="1:13" x14ac:dyDescent="0.25">
      <c r="A156">
        <f>APSL!Z156</f>
        <v>0.35649127334680641</v>
      </c>
      <c r="B156" s="4">
        <f>Planck!E156</f>
        <v>121.09662088400434</v>
      </c>
      <c r="C156" s="1">
        <v>0.2293</v>
      </c>
      <c r="D156" s="1">
        <v>0.26860000000000001</v>
      </c>
      <c r="E156" s="1">
        <v>0.36459999999999998</v>
      </c>
      <c r="F156" s="1">
        <v>0.37869999999999998</v>
      </c>
      <c r="G156" s="1">
        <v>0.3649</v>
      </c>
      <c r="H156" s="1">
        <v>0.32819999999999999</v>
      </c>
      <c r="I156" s="1">
        <v>0.26079999999999998</v>
      </c>
      <c r="J156" s="1">
        <v>0.25159999999999999</v>
      </c>
      <c r="K156" s="1">
        <v>0.21336579999999999</v>
      </c>
      <c r="L156" s="1">
        <v>0.9054432</v>
      </c>
      <c r="M156" s="1">
        <v>3.2088720000000001E-2</v>
      </c>
    </row>
    <row r="157" spans="1:13" x14ac:dyDescent="0.25">
      <c r="A157">
        <f>APSL!Z157</f>
        <v>0.35549549637271771</v>
      </c>
      <c r="B157" s="4">
        <f>Planck!E157</f>
        <v>120.28750903434803</v>
      </c>
      <c r="C157" s="1">
        <v>0.23</v>
      </c>
      <c r="D157" s="1">
        <v>0.26900000000000002</v>
      </c>
      <c r="E157" s="1">
        <v>0.37</v>
      </c>
      <c r="F157" s="1">
        <v>0.377</v>
      </c>
      <c r="G157" s="1">
        <v>0.36299999999999999</v>
      </c>
      <c r="H157" s="1">
        <v>0.32500000000000001</v>
      </c>
      <c r="I157" s="1">
        <v>0.26</v>
      </c>
      <c r="J157" s="1">
        <v>0.251</v>
      </c>
      <c r="K157" s="1">
        <v>0.2257499</v>
      </c>
      <c r="L157" s="1">
        <v>0.9148501</v>
      </c>
      <c r="M157" s="1">
        <v>2.9839999999999998E-2</v>
      </c>
    </row>
    <row r="158" spans="1:13" x14ac:dyDescent="0.25">
      <c r="A158">
        <f>APSL!Z158</f>
        <v>0.3544344776446029</v>
      </c>
      <c r="B158" s="4">
        <f>Planck!E158</f>
        <v>119.4783971846918</v>
      </c>
      <c r="C158" s="1">
        <v>0.23089999999999999</v>
      </c>
      <c r="D158" s="1">
        <v>0.26950000000000002</v>
      </c>
      <c r="E158" s="1">
        <v>0.37519999999999998</v>
      </c>
      <c r="F158" s="1">
        <v>0.37519999999999998</v>
      </c>
      <c r="G158" s="1">
        <v>0.36109999999999998</v>
      </c>
      <c r="H158" s="1">
        <v>0.32179999999999997</v>
      </c>
      <c r="I158" s="1">
        <v>0.25919999999999999</v>
      </c>
      <c r="J158" s="1">
        <v>0.25069999999999998</v>
      </c>
      <c r="K158" s="1">
        <v>0.2383209</v>
      </c>
      <c r="L158" s="1">
        <v>0.92373479999999997</v>
      </c>
      <c r="M158" s="1">
        <v>2.771181E-2</v>
      </c>
    </row>
    <row r="159" spans="1:13" x14ac:dyDescent="0.25">
      <c r="A159">
        <f>APSL!Z159</f>
        <v>0.35331139485511753</v>
      </c>
      <c r="B159" s="4">
        <f>Planck!E159</f>
        <v>118.66928533503557</v>
      </c>
      <c r="C159" s="1">
        <v>0.23200000000000001</v>
      </c>
      <c r="D159" s="1">
        <v>0.27010000000000001</v>
      </c>
      <c r="E159" s="1">
        <v>0.38040000000000002</v>
      </c>
      <c r="F159" s="1">
        <v>0.37330000000000002</v>
      </c>
      <c r="G159" s="1">
        <v>0.35909999999999997</v>
      </c>
      <c r="H159" s="1">
        <v>0.31859999999999999</v>
      </c>
      <c r="I159" s="1">
        <v>0.25840000000000002</v>
      </c>
      <c r="J159" s="1">
        <v>0.25040000000000001</v>
      </c>
      <c r="K159" s="1">
        <v>0.25106679999999998</v>
      </c>
      <c r="L159" s="1">
        <v>0.93209240000000004</v>
      </c>
      <c r="M159" s="1">
        <v>2.5694439999999999E-2</v>
      </c>
    </row>
    <row r="160" spans="1:13" x14ac:dyDescent="0.25">
      <c r="A160">
        <f>APSL!Z160</f>
        <v>0.3521294752932263</v>
      </c>
      <c r="B160" s="4">
        <f>Planck!E160</f>
        <v>117.86017348537933</v>
      </c>
      <c r="C160" s="1">
        <v>0.23319999999999999</v>
      </c>
      <c r="D160" s="1">
        <v>0.2707</v>
      </c>
      <c r="E160" s="1">
        <v>0.38519999999999999</v>
      </c>
      <c r="F160" s="1">
        <v>0.37130000000000002</v>
      </c>
      <c r="G160" s="1">
        <v>0.35709999999999997</v>
      </c>
      <c r="H160" s="1">
        <v>0.31540000000000001</v>
      </c>
      <c r="I160" s="1">
        <v>0.25769999999999998</v>
      </c>
      <c r="J160" s="1">
        <v>0.25019999999999998</v>
      </c>
      <c r="K160" s="1">
        <v>0.26399220000000001</v>
      </c>
      <c r="L160" s="1">
        <v>0.93992260000000005</v>
      </c>
      <c r="M160" s="1">
        <v>2.3787160000000002E-2</v>
      </c>
    </row>
    <row r="161" spans="1:13" x14ac:dyDescent="0.25">
      <c r="A161">
        <f>APSL!Z161</f>
        <v>0.35089197370582176</v>
      </c>
      <c r="B161" s="4">
        <f>Planck!E161</f>
        <v>117.0510616357231</v>
      </c>
      <c r="C161" s="1">
        <v>0.2346</v>
      </c>
      <c r="D161" s="1">
        <v>0.27129999999999999</v>
      </c>
      <c r="E161" s="1">
        <v>0.38919999999999999</v>
      </c>
      <c r="F161" s="1">
        <v>0.36919999999999997</v>
      </c>
      <c r="G161" s="1">
        <v>0.35510000000000003</v>
      </c>
      <c r="H161" s="1">
        <v>0.31219999999999998</v>
      </c>
      <c r="I161" s="1">
        <v>0.25719999999999998</v>
      </c>
      <c r="J161" s="1">
        <v>0.25009999999999999</v>
      </c>
      <c r="K161" s="1">
        <v>0.27710170000000001</v>
      </c>
      <c r="L161" s="1">
        <v>0.94722519999999999</v>
      </c>
      <c r="M161" s="1">
        <v>2.1989249999999998E-2</v>
      </c>
    </row>
    <row r="162" spans="1:13" x14ac:dyDescent="0.25">
      <c r="A162">
        <f>APSL!Z162</f>
        <v>0.34960215167549663</v>
      </c>
      <c r="B162" s="4">
        <f>Planck!E162</f>
        <v>116.24194978606675</v>
      </c>
      <c r="C162" s="1">
        <v>0.23599999999999999</v>
      </c>
      <c r="D162" s="1">
        <v>0.27200000000000002</v>
      </c>
      <c r="E162" s="1">
        <v>0.39200000000000002</v>
      </c>
      <c r="F162" s="1">
        <v>0.36699999999999999</v>
      </c>
      <c r="G162" s="1">
        <v>0.35299999999999998</v>
      </c>
      <c r="H162" s="1">
        <v>0.309</v>
      </c>
      <c r="I162" s="1">
        <v>0.25700000000000001</v>
      </c>
      <c r="J162" s="1">
        <v>0.25</v>
      </c>
      <c r="K162" s="1">
        <v>0.29039999999999999</v>
      </c>
      <c r="L162" s="1">
        <v>0.95399999999999996</v>
      </c>
      <c r="M162" s="1">
        <v>2.0299999999999999E-2</v>
      </c>
    </row>
    <row r="163" spans="1:13" x14ac:dyDescent="0.25">
      <c r="A163">
        <f>APSL!Z163</f>
        <v>0.3482632585029346</v>
      </c>
      <c r="B163" s="4">
        <f>Planck!E163</f>
        <v>115.54307547290701</v>
      </c>
      <c r="C163" s="1">
        <v>0.23749999999999999</v>
      </c>
      <c r="D163" s="1">
        <v>0.2727</v>
      </c>
      <c r="E163" s="1">
        <v>0.39400000000000002</v>
      </c>
      <c r="F163" s="1">
        <v>0.36459999999999998</v>
      </c>
      <c r="G163" s="1">
        <v>0.35089999999999999</v>
      </c>
      <c r="H163" s="1">
        <v>0.30580000000000002</v>
      </c>
      <c r="I163" s="1">
        <v>0.25700000000000001</v>
      </c>
      <c r="J163" s="1">
        <v>0.25009999999999999</v>
      </c>
      <c r="K163" s="1">
        <v>0.30389119999999997</v>
      </c>
      <c r="L163" s="1">
        <v>0.96025609999999995</v>
      </c>
      <c r="M163" s="1">
        <v>1.871805E-2</v>
      </c>
    </row>
    <row r="164" spans="1:13" x14ac:dyDescent="0.25">
      <c r="A164">
        <f>APSL!Z164</f>
        <v>0.34687851357745542</v>
      </c>
      <c r="B164" s="4">
        <f>Planck!E164</f>
        <v>114.84420115974724</v>
      </c>
      <c r="C164" s="1">
        <v>0.23930000000000001</v>
      </c>
      <c r="D164" s="1">
        <v>0.27339999999999998</v>
      </c>
      <c r="E164" s="1">
        <v>0.39579999999999999</v>
      </c>
      <c r="F164" s="1">
        <v>0.36199999999999999</v>
      </c>
      <c r="G164" s="1">
        <v>0.34870000000000001</v>
      </c>
      <c r="H164" s="1">
        <v>0.30249999999999999</v>
      </c>
      <c r="I164" s="1">
        <v>0.25700000000000001</v>
      </c>
      <c r="J164" s="1">
        <v>0.25019999999999998</v>
      </c>
      <c r="K164" s="1">
        <v>0.31757259999999998</v>
      </c>
      <c r="L164" s="1">
        <v>0.96600739999999996</v>
      </c>
      <c r="M164" s="1">
        <v>1.724036E-2</v>
      </c>
    </row>
    <row r="165" spans="1:13" x14ac:dyDescent="0.25">
      <c r="A165">
        <f>APSL!Z165</f>
        <v>0.3454510902144976</v>
      </c>
      <c r="B165" s="4">
        <f>Planck!E165</f>
        <v>114.14532684658752</v>
      </c>
      <c r="C165" s="1">
        <v>0.24110000000000001</v>
      </c>
      <c r="D165" s="1">
        <v>0.2742</v>
      </c>
      <c r="E165" s="1">
        <v>0.39729999999999999</v>
      </c>
      <c r="F165" s="1">
        <v>0.3594</v>
      </c>
      <c r="G165" s="1">
        <v>0.34649999999999997</v>
      </c>
      <c r="H165" s="1">
        <v>0.29920000000000002</v>
      </c>
      <c r="I165" s="1">
        <v>0.25700000000000001</v>
      </c>
      <c r="J165" s="1">
        <v>0.25040000000000001</v>
      </c>
      <c r="K165" s="1">
        <v>0.33143840000000002</v>
      </c>
      <c r="L165" s="1">
        <v>0.97126060000000003</v>
      </c>
      <c r="M165" s="1">
        <v>1.5863639999999998E-2</v>
      </c>
    </row>
    <row r="166" spans="1:13" x14ac:dyDescent="0.25">
      <c r="A166">
        <f>APSL!Z166</f>
        <v>0.3439841009342961</v>
      </c>
      <c r="B166" s="4">
        <f>Planck!E166</f>
        <v>113.44645253342777</v>
      </c>
      <c r="C166" s="1">
        <v>0.24299999999999999</v>
      </c>
      <c r="D166" s="1">
        <v>0.27510000000000001</v>
      </c>
      <c r="E166" s="1">
        <v>0.39839999999999998</v>
      </c>
      <c r="F166" s="1">
        <v>0.35670000000000002</v>
      </c>
      <c r="G166" s="1">
        <v>0.34420000000000001</v>
      </c>
      <c r="H166" s="1">
        <v>0.29609999999999997</v>
      </c>
      <c r="I166" s="1">
        <v>0.25700000000000001</v>
      </c>
      <c r="J166" s="1">
        <v>0.25069999999999998</v>
      </c>
      <c r="K166" s="1">
        <v>0.34548279999999998</v>
      </c>
      <c r="L166" s="1">
        <v>0.97602250000000002</v>
      </c>
      <c r="M166" s="1">
        <v>1.458461E-2</v>
      </c>
    </row>
    <row r="167" spans="1:13" x14ac:dyDescent="0.25">
      <c r="A167">
        <f>APSL!Z167</f>
        <v>0.34248058415172289</v>
      </c>
      <c r="B167" s="4">
        <f>Planck!E167</f>
        <v>112.74757822026803</v>
      </c>
      <c r="C167" s="1">
        <v>0.245</v>
      </c>
      <c r="D167" s="1">
        <v>0.27600000000000002</v>
      </c>
      <c r="E167" s="1">
        <v>0.39900000000000002</v>
      </c>
      <c r="F167" s="1">
        <v>0.35399999999999998</v>
      </c>
      <c r="G167" s="1">
        <v>0.34200000000000003</v>
      </c>
      <c r="H167" s="1">
        <v>0.29299999999999998</v>
      </c>
      <c r="I167" s="1">
        <v>0.25700000000000001</v>
      </c>
      <c r="J167" s="1">
        <v>0.251</v>
      </c>
      <c r="K167" s="1">
        <v>0.35970000000000002</v>
      </c>
      <c r="L167" s="1">
        <v>0.98029999999999995</v>
      </c>
      <c r="M167" s="1">
        <v>1.34E-2</v>
      </c>
    </row>
    <row r="168" spans="1:13" x14ac:dyDescent="0.25">
      <c r="A168">
        <f>APSL!Z168</f>
        <v>0.34094349224324866</v>
      </c>
      <c r="B168" s="4">
        <f>Planck!E168</f>
        <v>112.04870390710826</v>
      </c>
      <c r="C168" s="1">
        <v>0.2472</v>
      </c>
      <c r="D168" s="1">
        <v>0.27700000000000002</v>
      </c>
      <c r="E168" s="1">
        <v>0.39929999999999999</v>
      </c>
      <c r="F168" s="1">
        <v>0.35139999999999999</v>
      </c>
      <c r="G168" s="1">
        <v>0.33979999999999999</v>
      </c>
      <c r="H168" s="1">
        <v>0.29010000000000002</v>
      </c>
      <c r="I168" s="1">
        <v>0.25719999999999998</v>
      </c>
      <c r="J168" s="1">
        <v>0.25140000000000001</v>
      </c>
      <c r="K168" s="1">
        <v>0.37408390000000002</v>
      </c>
      <c r="L168" s="1">
        <v>0.98409239999999998</v>
      </c>
      <c r="M168" s="1">
        <v>1.2307230000000001E-2</v>
      </c>
    </row>
    <row r="169" spans="1:13" x14ac:dyDescent="0.25">
      <c r="A169">
        <f>APSL!Z169</f>
        <v>0.33937568095326043</v>
      </c>
      <c r="B169" s="4">
        <f>Planck!E169</f>
        <v>111.34982959394856</v>
      </c>
      <c r="C169" s="1">
        <v>0.24959999999999999</v>
      </c>
      <c r="D169" s="1">
        <v>0.2782</v>
      </c>
      <c r="E169" s="1">
        <v>0.39960000000000001</v>
      </c>
      <c r="F169" s="1">
        <v>0.3488</v>
      </c>
      <c r="G169" s="1">
        <v>0.33760000000000001</v>
      </c>
      <c r="H169" s="1">
        <v>0.2873</v>
      </c>
      <c r="I169" s="1">
        <v>0.2576</v>
      </c>
      <c r="J169" s="1">
        <v>0.25190000000000001</v>
      </c>
      <c r="K169" s="1">
        <v>0.38863959999999997</v>
      </c>
      <c r="L169" s="1">
        <v>0.98741820000000002</v>
      </c>
      <c r="M169" s="1">
        <v>1.130188E-2</v>
      </c>
    </row>
    <row r="170" spans="1:13" x14ac:dyDescent="0.25">
      <c r="A170">
        <f>APSL!Z170</f>
        <v>0.33777990009855419</v>
      </c>
      <c r="B170" s="4">
        <f>Planck!E170</f>
        <v>110.65095528078879</v>
      </c>
      <c r="C170" s="1">
        <v>0.252</v>
      </c>
      <c r="D170" s="1">
        <v>0.27939999999999998</v>
      </c>
      <c r="E170" s="1">
        <v>0.39979999999999999</v>
      </c>
      <c r="F170" s="1">
        <v>0.3463</v>
      </c>
      <c r="G170" s="1">
        <v>0.33539999999999998</v>
      </c>
      <c r="H170" s="1">
        <v>0.28449999999999998</v>
      </c>
      <c r="I170" s="1">
        <v>0.2581</v>
      </c>
      <c r="J170" s="1">
        <v>0.25259999999999999</v>
      </c>
      <c r="K170" s="1">
        <v>0.40337840000000003</v>
      </c>
      <c r="L170" s="1">
        <v>0.99031279999999999</v>
      </c>
      <c r="M170" s="1">
        <v>1.0377920000000001E-2</v>
      </c>
    </row>
    <row r="171" spans="1:13" x14ac:dyDescent="0.25">
      <c r="A171">
        <f>APSL!Z171</f>
        <v>0.33615878552672906</v>
      </c>
      <c r="B171" s="4">
        <f>Planck!E171</f>
        <v>109.95208096762903</v>
      </c>
      <c r="C171" s="1">
        <v>0.25419999999999998</v>
      </c>
      <c r="D171" s="1">
        <v>0.28070000000000001</v>
      </c>
      <c r="E171" s="1">
        <v>0.4</v>
      </c>
      <c r="F171" s="1">
        <v>0.34370000000000001</v>
      </c>
      <c r="G171" s="1">
        <v>0.3332</v>
      </c>
      <c r="H171" s="1">
        <v>0.28179999999999999</v>
      </c>
      <c r="I171" s="1">
        <v>0.2586</v>
      </c>
      <c r="J171" s="1">
        <v>0.25330000000000003</v>
      </c>
      <c r="K171" s="1">
        <v>0.4183115</v>
      </c>
      <c r="L171" s="1">
        <v>0.99281160000000002</v>
      </c>
      <c r="M171" s="1">
        <v>9.5293059999999995E-3</v>
      </c>
    </row>
    <row r="172" spans="1:13" x14ac:dyDescent="0.25">
      <c r="A172">
        <f>APSL!Z172</f>
        <v>0.3345148522814439</v>
      </c>
      <c r="B172" s="4">
        <f>Planck!E172</f>
        <v>109.25320665446938</v>
      </c>
      <c r="C172" s="1">
        <v>0.25600000000000001</v>
      </c>
      <c r="D172" s="1">
        <v>0.28199999999999997</v>
      </c>
      <c r="E172" s="1">
        <v>0.4</v>
      </c>
      <c r="F172" s="1">
        <v>0.34100000000000003</v>
      </c>
      <c r="G172" s="1">
        <v>0.33100000000000002</v>
      </c>
      <c r="H172" s="1">
        <v>0.27900000000000003</v>
      </c>
      <c r="I172" s="1">
        <v>0.25900000000000001</v>
      </c>
      <c r="J172" s="1">
        <v>0.254</v>
      </c>
      <c r="K172" s="1">
        <v>0.4334499</v>
      </c>
      <c r="L172" s="1">
        <v>0.99495009999999995</v>
      </c>
      <c r="M172" s="1">
        <v>8.7499989999999996E-3</v>
      </c>
    </row>
    <row r="173" spans="1:13" x14ac:dyDescent="0.25">
      <c r="A173">
        <f>APSL!Z173</f>
        <v>0.33285048892505986</v>
      </c>
      <c r="B173" s="4">
        <f>Planck!E173</f>
        <v>108.32788598902245</v>
      </c>
      <c r="C173" s="1">
        <v>0.25740000000000002</v>
      </c>
      <c r="D173" s="1">
        <v>0.2833</v>
      </c>
      <c r="E173" s="1">
        <v>0.39960000000000001</v>
      </c>
      <c r="F173" s="1">
        <v>0.33829999999999999</v>
      </c>
      <c r="G173" s="1">
        <v>0.32879999999999998</v>
      </c>
      <c r="H173" s="1">
        <v>0.2762</v>
      </c>
      <c r="I173" s="1">
        <v>0.25929999999999997</v>
      </c>
      <c r="J173" s="1">
        <v>0.25469999999999998</v>
      </c>
      <c r="K173" s="1">
        <v>0.44879530000000001</v>
      </c>
      <c r="L173" s="1">
        <v>0.99671080000000001</v>
      </c>
      <c r="M173" s="1">
        <v>8.0351999999999993E-3</v>
      </c>
    </row>
    <row r="174" spans="1:13" x14ac:dyDescent="0.25">
      <c r="A174">
        <f>APSL!Z174</f>
        <v>0.331167952967103</v>
      </c>
      <c r="B174" s="4">
        <f>Planck!E174</f>
        <v>107.40256532357553</v>
      </c>
      <c r="C174" s="1">
        <v>0.25850000000000001</v>
      </c>
      <c r="D174" s="1">
        <v>0.28460000000000002</v>
      </c>
      <c r="E174" s="1">
        <v>0.39839999999999998</v>
      </c>
      <c r="F174" s="1">
        <v>0.33550000000000002</v>
      </c>
      <c r="G174" s="1">
        <v>0.3266</v>
      </c>
      <c r="H174" s="1">
        <v>0.27329999999999999</v>
      </c>
      <c r="I174" s="1">
        <v>0.25950000000000001</v>
      </c>
      <c r="J174" s="1">
        <v>0.25540000000000002</v>
      </c>
      <c r="K174" s="1">
        <v>0.46433600000000003</v>
      </c>
      <c r="L174" s="1">
        <v>0.99809829999999999</v>
      </c>
      <c r="M174" s="1">
        <v>7.3816000000000003E-3</v>
      </c>
    </row>
    <row r="175" spans="1:13" x14ac:dyDescent="0.25">
      <c r="A175">
        <f>APSL!Z175</f>
        <v>0.32946936734520915</v>
      </c>
      <c r="B175" s="4">
        <f>Planck!E175</f>
        <v>106.47724465812855</v>
      </c>
      <c r="C175" s="1">
        <v>0.2596</v>
      </c>
      <c r="D175" s="1">
        <v>0.28599999999999998</v>
      </c>
      <c r="E175" s="1">
        <v>0.39679999999999999</v>
      </c>
      <c r="F175" s="1">
        <v>0.3327</v>
      </c>
      <c r="G175" s="1">
        <v>0.32450000000000001</v>
      </c>
      <c r="H175" s="1">
        <v>0.27039999999999997</v>
      </c>
      <c r="I175" s="1">
        <v>0.25979999999999998</v>
      </c>
      <c r="J175" s="1">
        <v>0.25619999999999998</v>
      </c>
      <c r="K175" s="1">
        <v>0.48006399999999999</v>
      </c>
      <c r="L175" s="1">
        <v>0.999112</v>
      </c>
      <c r="M175" s="1">
        <v>6.7853999999999996E-3</v>
      </c>
    </row>
    <row r="176" spans="1:13" x14ac:dyDescent="0.25">
      <c r="A176">
        <f>APSL!Z176</f>
        <v>0.32775671790378774</v>
      </c>
      <c r="B176" s="4">
        <f>Planck!E176</f>
        <v>105.55192399268164</v>
      </c>
      <c r="C176" s="1">
        <v>0.26069999999999999</v>
      </c>
      <c r="D176" s="1">
        <v>0.28739999999999999</v>
      </c>
      <c r="E176" s="1">
        <v>0.39489999999999997</v>
      </c>
      <c r="F176" s="1">
        <v>0.32990000000000003</v>
      </c>
      <c r="G176" s="1">
        <v>0.32229999999999998</v>
      </c>
      <c r="H176" s="1">
        <v>0.26769999999999999</v>
      </c>
      <c r="I176" s="1">
        <v>0.25990000000000002</v>
      </c>
      <c r="J176" s="1">
        <v>0.2571</v>
      </c>
      <c r="K176" s="1">
        <v>0.4959713</v>
      </c>
      <c r="L176" s="1">
        <v>0.99974819999999998</v>
      </c>
      <c r="M176" s="1">
        <v>6.2427999999999997E-3</v>
      </c>
    </row>
    <row r="177" spans="1:13" x14ac:dyDescent="0.25">
      <c r="A177">
        <f>APSL!Z177</f>
        <v>0.32603185181452726</v>
      </c>
      <c r="B177" s="4">
        <f>Planck!E177</f>
        <v>104.62660332723469</v>
      </c>
      <c r="C177" s="1">
        <v>0.26200000000000001</v>
      </c>
      <c r="D177" s="1">
        <v>0.28899999999999998</v>
      </c>
      <c r="E177" s="1">
        <v>0.39300000000000002</v>
      </c>
      <c r="F177" s="1">
        <v>0.32700000000000001</v>
      </c>
      <c r="G177" s="1">
        <v>0.32</v>
      </c>
      <c r="H177" s="1">
        <v>0.26500000000000001</v>
      </c>
      <c r="I177" s="1">
        <v>0.26</v>
      </c>
      <c r="J177" s="1">
        <v>0.25800000000000001</v>
      </c>
      <c r="K177" s="1">
        <v>0.51205009999999995</v>
      </c>
      <c r="L177" s="1">
        <v>1</v>
      </c>
      <c r="M177" s="1">
        <v>5.7499990000000004E-3</v>
      </c>
    </row>
    <row r="178" spans="1:13" x14ac:dyDescent="0.25">
      <c r="A178">
        <f>APSL!Z178</f>
        <v>0.32429647688207386</v>
      </c>
      <c r="B178" s="4">
        <f>Planck!E178</f>
        <v>103.70128266178777</v>
      </c>
      <c r="C178" s="1">
        <v>0.26369999999999999</v>
      </c>
      <c r="D178" s="1">
        <v>0.2908</v>
      </c>
      <c r="E178" s="1">
        <v>0.39090000000000003</v>
      </c>
      <c r="F178" s="1">
        <v>0.3241</v>
      </c>
      <c r="G178" s="1">
        <v>0.31769999999999998</v>
      </c>
      <c r="H178" s="1">
        <v>0.26250000000000001</v>
      </c>
      <c r="I178" s="1">
        <v>0.26</v>
      </c>
      <c r="J178" s="1">
        <v>0.2591</v>
      </c>
      <c r="K178" s="1">
        <v>0.52829590000000004</v>
      </c>
      <c r="L178" s="1">
        <v>0.99985670000000004</v>
      </c>
      <c r="M178" s="1">
        <v>5.3036000000000003E-3</v>
      </c>
    </row>
    <row r="179" spans="1:13" x14ac:dyDescent="0.25">
      <c r="A179">
        <f>APSL!Z179</f>
        <v>0.32255216167772627</v>
      </c>
      <c r="B179" s="4">
        <f>Planck!E179</f>
        <v>102.77596199634084</v>
      </c>
      <c r="C179" s="1">
        <v>0.2656</v>
      </c>
      <c r="D179" s="1">
        <v>0.29270000000000002</v>
      </c>
      <c r="E179" s="1">
        <v>0.38850000000000001</v>
      </c>
      <c r="F179" s="1">
        <v>0.3211</v>
      </c>
      <c r="G179" s="1">
        <v>0.31530000000000002</v>
      </c>
      <c r="H179" s="1">
        <v>0.2601</v>
      </c>
      <c r="I179" s="1">
        <v>0.26</v>
      </c>
      <c r="J179" s="1">
        <v>0.26029999999999998</v>
      </c>
      <c r="K179" s="1">
        <v>0.54469160000000005</v>
      </c>
      <c r="L179" s="1">
        <v>0.99930459999999999</v>
      </c>
      <c r="M179" s="1">
        <v>4.8998000000000002E-3</v>
      </c>
    </row>
    <row r="180" spans="1:13" x14ac:dyDescent="0.25">
      <c r="A180">
        <f>APSL!Z180</f>
        <v>0.32080033644379091</v>
      </c>
      <c r="B180" s="4">
        <f>Planck!E180</f>
        <v>101.85064133089389</v>
      </c>
      <c r="C180" s="1">
        <v>0.26769999999999999</v>
      </c>
      <c r="D180" s="1">
        <v>0.29480000000000001</v>
      </c>
      <c r="E180" s="1">
        <v>0.38569999999999999</v>
      </c>
      <c r="F180" s="1">
        <v>0.31809999999999999</v>
      </c>
      <c r="G180" s="1">
        <v>0.31290000000000001</v>
      </c>
      <c r="H180" s="1">
        <v>0.25769999999999998</v>
      </c>
      <c r="I180" s="1">
        <v>0.26</v>
      </c>
      <c r="J180" s="1">
        <v>0.2616</v>
      </c>
      <c r="K180" s="1">
        <v>0.56120939999999997</v>
      </c>
      <c r="L180" s="1">
        <v>0.99832549999999998</v>
      </c>
      <c r="M180" s="1">
        <v>4.5342000000000004E-3</v>
      </c>
    </row>
    <row r="181" spans="1:13" x14ac:dyDescent="0.25">
      <c r="A181">
        <f>APSL!Z181</f>
        <v>0.31904229471133083</v>
      </c>
      <c r="B181" s="4">
        <f>Planck!E181</f>
        <v>100.92532066544692</v>
      </c>
      <c r="C181" s="1">
        <v>0.26989999999999997</v>
      </c>
      <c r="D181" s="1">
        <v>0.2969</v>
      </c>
      <c r="E181" s="1">
        <v>0.38279999999999997</v>
      </c>
      <c r="F181" s="1">
        <v>0.31509999999999999</v>
      </c>
      <c r="G181" s="1">
        <v>0.31040000000000001</v>
      </c>
      <c r="H181" s="1">
        <v>0.25540000000000002</v>
      </c>
      <c r="I181" s="1">
        <v>0.26</v>
      </c>
      <c r="J181" s="1">
        <v>0.26279999999999998</v>
      </c>
      <c r="K181" s="1">
        <v>0.57782149999999999</v>
      </c>
      <c r="L181" s="1">
        <v>0.99689870000000003</v>
      </c>
      <c r="M181" s="1">
        <v>4.2024000000000002E-3</v>
      </c>
    </row>
    <row r="182" spans="1:13" x14ac:dyDescent="0.25">
      <c r="A182">
        <f>APSL!Z182</f>
        <v>0.31727919557438189</v>
      </c>
      <c r="B182" s="4">
        <f>Planck!E182</f>
        <v>100</v>
      </c>
      <c r="C182" s="1">
        <v>0.27200000000000002</v>
      </c>
      <c r="D182" s="1">
        <v>0.29899999999999999</v>
      </c>
      <c r="E182" s="1">
        <v>0.38</v>
      </c>
      <c r="F182" s="1">
        <v>0.312</v>
      </c>
      <c r="G182" s="1">
        <v>0.308</v>
      </c>
      <c r="H182" s="1">
        <v>0.253</v>
      </c>
      <c r="I182" s="1">
        <v>0.26</v>
      </c>
      <c r="J182" s="1">
        <v>0.26400000000000001</v>
      </c>
      <c r="K182" s="1">
        <v>0.59450000000000003</v>
      </c>
      <c r="L182" s="1">
        <v>0.995</v>
      </c>
      <c r="M182" s="1">
        <v>3.8999999999999998E-3</v>
      </c>
    </row>
    <row r="183" spans="1:13" x14ac:dyDescent="0.25">
      <c r="A183">
        <f>APSL!Z183</f>
        <v>0.31551206656430997</v>
      </c>
      <c r="B183" s="4">
        <f>Planck!E183</f>
        <v>99.184411856520825</v>
      </c>
      <c r="C183" s="1">
        <v>0.27410000000000001</v>
      </c>
      <c r="D183" s="1">
        <v>0.30099999999999999</v>
      </c>
      <c r="E183" s="1">
        <v>0.37719999999999998</v>
      </c>
      <c r="F183" s="1">
        <v>0.30890000000000001</v>
      </c>
      <c r="G183" s="1">
        <v>0.30559999999999998</v>
      </c>
      <c r="H183" s="1">
        <v>0.2505</v>
      </c>
      <c r="I183" s="1">
        <v>0.25990000000000002</v>
      </c>
      <c r="J183" s="1">
        <v>0.2651</v>
      </c>
      <c r="K183" s="1">
        <v>0.61122089999999996</v>
      </c>
      <c r="L183" s="1">
        <v>0.9926005</v>
      </c>
      <c r="M183" s="1">
        <v>3.6232E-3</v>
      </c>
    </row>
    <row r="184" spans="1:13" x14ac:dyDescent="0.25">
      <c r="A184">
        <f>APSL!Z184</f>
        <v>0.31374180706881227</v>
      </c>
      <c r="B184" s="4">
        <f>Planck!E184</f>
        <v>98.36882371304165</v>
      </c>
      <c r="C184" s="1">
        <v>0.2762</v>
      </c>
      <c r="D184" s="1">
        <v>0.3029</v>
      </c>
      <c r="E184" s="1">
        <v>0.37419999999999998</v>
      </c>
      <c r="F184" s="1">
        <v>0.30570000000000003</v>
      </c>
      <c r="G184" s="1">
        <v>0.30320000000000003</v>
      </c>
      <c r="H184" s="1">
        <v>0.24790000000000001</v>
      </c>
      <c r="I184" s="1">
        <v>0.25950000000000001</v>
      </c>
      <c r="J184" s="1">
        <v>0.26619999999999999</v>
      </c>
      <c r="K184" s="1">
        <v>0.62797579999999997</v>
      </c>
      <c r="L184" s="1">
        <v>0.98974260000000003</v>
      </c>
      <c r="M184" s="1">
        <v>3.3706000000000001E-3</v>
      </c>
    </row>
    <row r="185" spans="1:13" x14ac:dyDescent="0.25">
      <c r="A185">
        <f>APSL!Z185</f>
        <v>0.31196919224109931</v>
      </c>
      <c r="B185" s="4">
        <f>Planck!E185</f>
        <v>97.553235569562474</v>
      </c>
      <c r="C185" s="1">
        <v>0.27829999999999999</v>
      </c>
      <c r="D185" s="1">
        <v>0.30480000000000002</v>
      </c>
      <c r="E185" s="1">
        <v>0.37119999999999997</v>
      </c>
      <c r="F185" s="1">
        <v>0.3024</v>
      </c>
      <c r="G185" s="1">
        <v>0.30080000000000001</v>
      </c>
      <c r="H185" s="1">
        <v>0.24529999999999999</v>
      </c>
      <c r="I185" s="1">
        <v>0.25900000000000001</v>
      </c>
      <c r="J185" s="1">
        <v>0.26719999999999999</v>
      </c>
      <c r="K185" s="1">
        <v>0.64476020000000001</v>
      </c>
      <c r="L185" s="1">
        <v>0.9864444</v>
      </c>
      <c r="M185" s="1">
        <v>3.1413999999999999E-3</v>
      </c>
    </row>
    <row r="186" spans="1:13" x14ac:dyDescent="0.25">
      <c r="A186">
        <f>APSL!Z186</f>
        <v>0.31019487734604362</v>
      </c>
      <c r="B186" s="4">
        <f>Planck!E186</f>
        <v>96.737647426083299</v>
      </c>
      <c r="C186" s="1">
        <v>0.28060000000000002</v>
      </c>
      <c r="D186" s="1">
        <v>0.30680000000000002</v>
      </c>
      <c r="E186" s="1">
        <v>0.36809999999999998</v>
      </c>
      <c r="F186" s="1">
        <v>0.29920000000000002</v>
      </c>
      <c r="G186" s="1">
        <v>0.2984</v>
      </c>
      <c r="H186" s="1">
        <v>0.24299999999999999</v>
      </c>
      <c r="I186" s="1">
        <v>0.25850000000000001</v>
      </c>
      <c r="J186" s="1">
        <v>0.26819999999999999</v>
      </c>
      <c r="K186" s="1">
        <v>0.66156970000000004</v>
      </c>
      <c r="L186" s="1">
        <v>0.98272409999999999</v>
      </c>
      <c r="M186" s="1">
        <v>2.9348E-3</v>
      </c>
    </row>
    <row r="187" spans="1:13" x14ac:dyDescent="0.25">
      <c r="A187">
        <f>APSL!Z187</f>
        <v>0.30841940249148958</v>
      </c>
      <c r="B187" s="4">
        <f>Planck!E187</f>
        <v>95.92205928260411</v>
      </c>
      <c r="C187" s="1">
        <v>0.28299999999999997</v>
      </c>
      <c r="D187" s="1">
        <v>0.309</v>
      </c>
      <c r="E187" s="1">
        <v>0.36499999999999999</v>
      </c>
      <c r="F187" s="1">
        <v>0.29599999999999999</v>
      </c>
      <c r="G187" s="1">
        <v>0.29599999999999999</v>
      </c>
      <c r="H187" s="1">
        <v>0.24099999999999999</v>
      </c>
      <c r="I187" s="1">
        <v>0.25800000000000001</v>
      </c>
      <c r="J187" s="1">
        <v>0.26900000000000002</v>
      </c>
      <c r="K187" s="1">
        <v>0.6784</v>
      </c>
      <c r="L187" s="1">
        <v>0.97860000000000003</v>
      </c>
      <c r="M187" s="1">
        <v>2.7499989999999999E-3</v>
      </c>
    </row>
    <row r="188" spans="1:13" x14ac:dyDescent="0.25">
      <c r="A188">
        <f>APSL!Z188</f>
        <v>0.30664319769450088</v>
      </c>
      <c r="B188" s="4">
        <f>Planck!E188</f>
        <v>95.106471139124935</v>
      </c>
      <c r="C188" s="1">
        <v>0.28560000000000002</v>
      </c>
      <c r="D188" s="1">
        <v>0.3115</v>
      </c>
      <c r="E188" s="1">
        <v>0.3619</v>
      </c>
      <c r="F188" s="1">
        <v>0.2928</v>
      </c>
      <c r="G188" s="1">
        <v>0.29360000000000003</v>
      </c>
      <c r="H188" s="1">
        <v>0.2394</v>
      </c>
      <c r="I188" s="1">
        <v>0.2576</v>
      </c>
      <c r="J188" s="1">
        <v>0.2697</v>
      </c>
      <c r="K188" s="1">
        <v>0.69523919999999995</v>
      </c>
      <c r="L188" s="1">
        <v>0.9740837</v>
      </c>
      <c r="M188" s="1">
        <v>2.5852000000000002E-3</v>
      </c>
    </row>
    <row r="189" spans="1:13" x14ac:dyDescent="0.25">
      <c r="A189">
        <f>APSL!Z189</f>
        <v>0.30486658823404345</v>
      </c>
      <c r="B189" s="4">
        <f>Planck!E189</f>
        <v>94.290882995645759</v>
      </c>
      <c r="C189" s="1">
        <v>0.28849999999999998</v>
      </c>
      <c r="D189" s="1">
        <v>0.31430000000000002</v>
      </c>
      <c r="E189" s="1">
        <v>0.35870000000000002</v>
      </c>
      <c r="F189" s="1">
        <v>0.28960000000000002</v>
      </c>
      <c r="G189" s="1">
        <v>0.29120000000000001</v>
      </c>
      <c r="H189" s="1">
        <v>0.2379</v>
      </c>
      <c r="I189" s="1">
        <v>0.25719999999999998</v>
      </c>
      <c r="J189" s="1">
        <v>0.27039999999999997</v>
      </c>
      <c r="K189" s="1">
        <v>0.71205859999999999</v>
      </c>
      <c r="L189" s="1">
        <v>0.96917120000000001</v>
      </c>
      <c r="M189" s="1">
        <v>2.4386E-3</v>
      </c>
    </row>
    <row r="190" spans="1:13" x14ac:dyDescent="0.25">
      <c r="A190">
        <f>APSL!Z190</f>
        <v>0.30308980024344517</v>
      </c>
      <c r="B190" s="4">
        <f>Planck!E190</f>
        <v>93.475294852166584</v>
      </c>
      <c r="C190" s="1">
        <v>0.29149999999999998</v>
      </c>
      <c r="D190" s="1">
        <v>0.31719999999999998</v>
      </c>
      <c r="E190" s="1">
        <v>0.35549999999999998</v>
      </c>
      <c r="F190" s="1">
        <v>0.28649999999999998</v>
      </c>
      <c r="G190" s="1">
        <v>0.28889999999999999</v>
      </c>
      <c r="H190" s="1">
        <v>0.2366</v>
      </c>
      <c r="I190" s="1">
        <v>0.25679999999999997</v>
      </c>
      <c r="J190" s="1">
        <v>0.27100000000000002</v>
      </c>
      <c r="K190" s="1">
        <v>0.72882840000000004</v>
      </c>
      <c r="L190" s="1">
        <v>0.96385679999999996</v>
      </c>
      <c r="M190" s="1">
        <v>2.3094000000000001E-3</v>
      </c>
    </row>
    <row r="191" spans="1:13" x14ac:dyDescent="0.25">
      <c r="A191">
        <f>APSL!Z191</f>
        <v>0.30131296649793105</v>
      </c>
      <c r="B191" s="4">
        <f>Planck!E191</f>
        <v>92.659706708687366</v>
      </c>
      <c r="C191" s="1">
        <v>0.29470000000000002</v>
      </c>
      <c r="D191" s="1">
        <v>0.31979999999999997</v>
      </c>
      <c r="E191" s="1">
        <v>0.3523</v>
      </c>
      <c r="F191" s="1">
        <v>0.2833</v>
      </c>
      <c r="G191" s="1">
        <v>0.28649999999999998</v>
      </c>
      <c r="H191" s="1">
        <v>0.23530000000000001</v>
      </c>
      <c r="I191" s="1">
        <v>0.25640000000000002</v>
      </c>
      <c r="J191" s="1">
        <v>0.27150000000000002</v>
      </c>
      <c r="K191" s="1">
        <v>0.74551880000000004</v>
      </c>
      <c r="L191" s="1">
        <v>0.95813490000000001</v>
      </c>
      <c r="M191" s="1">
        <v>2.1968000000000001E-3</v>
      </c>
    </row>
    <row r="192" spans="1:13" x14ac:dyDescent="0.25">
      <c r="A192">
        <f>APSL!Z192</f>
        <v>0.29953613235457172</v>
      </c>
      <c r="B192" s="4">
        <f>Planck!E192</f>
        <v>91.84411856520822</v>
      </c>
      <c r="C192" s="1">
        <v>0.29799999999999999</v>
      </c>
      <c r="D192" s="1">
        <v>0.32200000000000001</v>
      </c>
      <c r="E192" s="1">
        <v>0.34899999999999998</v>
      </c>
      <c r="F192" s="1">
        <v>0.28000000000000003</v>
      </c>
      <c r="G192" s="1">
        <v>0.28399999999999997</v>
      </c>
      <c r="H192" s="1">
        <v>0.23400000000000001</v>
      </c>
      <c r="I192" s="1">
        <v>0.25600000000000001</v>
      </c>
      <c r="J192" s="1">
        <v>0.27200000000000002</v>
      </c>
      <c r="K192" s="1">
        <v>0.7621</v>
      </c>
      <c r="L192" s="1">
        <v>0.95199999999999996</v>
      </c>
      <c r="M192" s="1">
        <v>2.0999999999999999E-3</v>
      </c>
    </row>
    <row r="193" spans="1:13" x14ac:dyDescent="0.25">
      <c r="A193">
        <f>APSL!Z193</f>
        <v>0.29775926180410983</v>
      </c>
      <c r="B193" s="4">
        <f>Planck!E193</f>
        <v>91.268797899761296</v>
      </c>
      <c r="C193" s="1">
        <v>0.30159999999999998</v>
      </c>
      <c r="D193" s="1">
        <v>0.32369999999999999</v>
      </c>
      <c r="E193" s="1">
        <v>0.34570000000000001</v>
      </c>
      <c r="F193" s="1">
        <v>0.27660000000000001</v>
      </c>
      <c r="G193" s="1">
        <v>0.28139999999999998</v>
      </c>
      <c r="H193" s="1">
        <v>0.23250000000000001</v>
      </c>
      <c r="I193" s="1">
        <v>0.2555</v>
      </c>
      <c r="J193" s="1">
        <v>0.27239999999999998</v>
      </c>
      <c r="K193" s="1">
        <v>0.77854319999999999</v>
      </c>
      <c r="L193" s="1">
        <v>0.94545040000000002</v>
      </c>
      <c r="M193" s="1">
        <v>2.0177329999999999E-3</v>
      </c>
    </row>
    <row r="194" spans="1:13" x14ac:dyDescent="0.25">
      <c r="A194">
        <f>APSL!Z194</f>
        <v>0.29598224359629888</v>
      </c>
      <c r="B194" s="4">
        <f>Planck!E194</f>
        <v>90.693477234314329</v>
      </c>
      <c r="C194" s="1">
        <v>0.30549999999999999</v>
      </c>
      <c r="D194" s="1">
        <v>0.32519999999999999</v>
      </c>
      <c r="E194" s="1">
        <v>0.34229999999999999</v>
      </c>
      <c r="F194" s="1">
        <v>0.2732</v>
      </c>
      <c r="G194" s="1">
        <v>0.27879999999999999</v>
      </c>
      <c r="H194" s="1">
        <v>0.23080000000000001</v>
      </c>
      <c r="I194" s="1">
        <v>0.255</v>
      </c>
      <c r="J194" s="1">
        <v>0.27279999999999999</v>
      </c>
      <c r="K194" s="1">
        <v>0.79482560000000002</v>
      </c>
      <c r="L194" s="1">
        <v>0.93849919999999998</v>
      </c>
      <c r="M194" s="1">
        <v>1.9482E-3</v>
      </c>
    </row>
    <row r="195" spans="1:13" x14ac:dyDescent="0.25">
      <c r="A195">
        <f>APSL!Z195</f>
        <v>0.29420489740261463</v>
      </c>
      <c r="B195" s="4">
        <f>Planck!E195</f>
        <v>90.118156568867391</v>
      </c>
      <c r="C195" s="1">
        <v>0.3095</v>
      </c>
      <c r="D195" s="1">
        <v>0.32650000000000001</v>
      </c>
      <c r="E195" s="1">
        <v>0.33879999999999999</v>
      </c>
      <c r="F195" s="1">
        <v>0.26979999999999998</v>
      </c>
      <c r="G195" s="1">
        <v>0.27610000000000001</v>
      </c>
      <c r="H195" s="1">
        <v>0.22919999999999999</v>
      </c>
      <c r="I195" s="1">
        <v>0.2545</v>
      </c>
      <c r="J195" s="1">
        <v>0.27310000000000001</v>
      </c>
      <c r="K195" s="1">
        <v>0.81092640000000005</v>
      </c>
      <c r="L195" s="1">
        <v>0.93116279999999996</v>
      </c>
      <c r="M195" s="1">
        <v>1.8898000000000001E-3</v>
      </c>
    </row>
    <row r="196" spans="1:13" x14ac:dyDescent="0.25">
      <c r="A196">
        <f>APSL!Z196</f>
        <v>0.29242697998244793</v>
      </c>
      <c r="B196" s="4">
        <f>Planck!E196</f>
        <v>89.542835903420482</v>
      </c>
      <c r="C196" s="1">
        <v>0.31369999999999998</v>
      </c>
      <c r="D196" s="1">
        <v>0.32769999999999999</v>
      </c>
      <c r="E196" s="1">
        <v>0.33539999999999998</v>
      </c>
      <c r="F196" s="1">
        <v>0.26640000000000003</v>
      </c>
      <c r="G196" s="1">
        <v>0.27350000000000002</v>
      </c>
      <c r="H196" s="1">
        <v>0.22789999999999999</v>
      </c>
      <c r="I196" s="1">
        <v>0.25409999999999999</v>
      </c>
      <c r="J196" s="1">
        <v>0.27350000000000002</v>
      </c>
      <c r="K196" s="1">
        <v>0.82682480000000003</v>
      </c>
      <c r="L196" s="1">
        <v>0.92345759999999999</v>
      </c>
      <c r="M196" s="1">
        <v>1.8409329999999999E-3</v>
      </c>
    </row>
    <row r="197" spans="1:13" x14ac:dyDescent="0.25">
      <c r="A197">
        <f>APSL!Z197</f>
        <v>0.29064819132115338</v>
      </c>
      <c r="B197" s="4">
        <f>Planck!E197</f>
        <v>88.967515237973529</v>
      </c>
      <c r="C197" s="1">
        <v>0.318</v>
      </c>
      <c r="D197" s="1">
        <v>0.32900000000000001</v>
      </c>
      <c r="E197" s="1">
        <v>0.33200000000000002</v>
      </c>
      <c r="F197" s="1">
        <v>0.26300000000000001</v>
      </c>
      <c r="G197" s="1">
        <v>0.27100000000000002</v>
      </c>
      <c r="H197" s="1">
        <v>0.22700000000000001</v>
      </c>
      <c r="I197" s="1">
        <v>0.254</v>
      </c>
      <c r="J197" s="1">
        <v>0.27400000000000002</v>
      </c>
      <c r="K197" s="1">
        <v>0.84250000000000003</v>
      </c>
      <c r="L197" s="1">
        <v>0.91539999999999999</v>
      </c>
      <c r="M197" s="1">
        <v>1.8E-3</v>
      </c>
    </row>
    <row r="198" spans="1:13" x14ac:dyDescent="0.25">
      <c r="A198">
        <f>APSL!Z198</f>
        <v>0.28886818071059561</v>
      </c>
      <c r="B198" s="4">
        <f>Planck!E198</f>
        <v>88.39219457252662</v>
      </c>
      <c r="C198" s="1">
        <v>0.32229999999999998</v>
      </c>
      <c r="D198" s="1">
        <v>0.33029999999999998</v>
      </c>
      <c r="E198" s="1">
        <v>0.3286</v>
      </c>
      <c r="F198" s="1">
        <v>0.25979999999999998</v>
      </c>
      <c r="G198" s="1">
        <v>0.26869999999999999</v>
      </c>
      <c r="H198" s="1">
        <v>0.22650000000000001</v>
      </c>
      <c r="I198" s="1">
        <v>0.254</v>
      </c>
      <c r="J198" s="1">
        <v>0.27460000000000001</v>
      </c>
      <c r="K198" s="1">
        <v>0.85793249999999999</v>
      </c>
      <c r="L198" s="1">
        <v>0.90700639999999999</v>
      </c>
      <c r="M198" s="1">
        <v>1.766267E-3</v>
      </c>
    </row>
    <row r="199" spans="1:13" x14ac:dyDescent="0.25">
      <c r="A199">
        <f>APSL!Z199</f>
        <v>0.28708655274509587</v>
      </c>
      <c r="B199" s="4">
        <f>Planck!E199</f>
        <v>87.816873907079682</v>
      </c>
      <c r="C199" s="1">
        <v>0.32679999999999998</v>
      </c>
      <c r="D199" s="1">
        <v>0.33160000000000001</v>
      </c>
      <c r="E199" s="1">
        <v>0.32519999999999999</v>
      </c>
      <c r="F199" s="1">
        <v>0.25659999999999999</v>
      </c>
      <c r="G199" s="1">
        <v>0.2666</v>
      </c>
      <c r="H199" s="1">
        <v>0.2261</v>
      </c>
      <c r="I199" s="1">
        <v>0.254</v>
      </c>
      <c r="J199" s="1">
        <v>0.27529999999999999</v>
      </c>
      <c r="K199" s="1">
        <v>0.87308160000000001</v>
      </c>
      <c r="L199" s="1">
        <v>0.8982772</v>
      </c>
      <c r="M199" s="1">
        <v>1.7378000000000001E-3</v>
      </c>
    </row>
    <row r="200" spans="1:13" x14ac:dyDescent="0.25">
      <c r="A200">
        <f>APSL!Z200</f>
        <v>0.28530287320791653</v>
      </c>
      <c r="B200" s="4">
        <f>Planck!E200</f>
        <v>87.241553241632715</v>
      </c>
      <c r="C200" s="1">
        <v>0.33139999999999997</v>
      </c>
      <c r="D200" s="1">
        <v>0.33279999999999998</v>
      </c>
      <c r="E200" s="1">
        <v>0.32169999999999999</v>
      </c>
      <c r="F200" s="1">
        <v>0.2535</v>
      </c>
      <c r="G200" s="1">
        <v>0.26440000000000002</v>
      </c>
      <c r="H200" s="1">
        <v>0.2258</v>
      </c>
      <c r="I200" s="1">
        <v>0.254</v>
      </c>
      <c r="J200" s="1">
        <v>0.2762</v>
      </c>
      <c r="K200" s="1">
        <v>0.88789439999999997</v>
      </c>
      <c r="L200" s="1">
        <v>0.88920480000000002</v>
      </c>
      <c r="M200" s="1">
        <v>1.7112E-3</v>
      </c>
    </row>
    <row r="201" spans="1:13" x14ac:dyDescent="0.25">
      <c r="A201">
        <f>APSL!Z201</f>
        <v>0.28351667482563336</v>
      </c>
      <c r="B201" s="4">
        <f>Planck!E201</f>
        <v>86.666232576185777</v>
      </c>
      <c r="C201" s="1">
        <v>0.3362</v>
      </c>
      <c r="D201" s="1">
        <v>0.33400000000000002</v>
      </c>
      <c r="E201" s="1">
        <v>0.31830000000000003</v>
      </c>
      <c r="F201" s="1">
        <v>0.25030000000000002</v>
      </c>
      <c r="G201" s="1">
        <v>0.26229999999999998</v>
      </c>
      <c r="H201" s="1">
        <v>0.22539999999999999</v>
      </c>
      <c r="I201" s="1">
        <v>0.254</v>
      </c>
      <c r="J201" s="1">
        <v>0.27710000000000001</v>
      </c>
      <c r="K201" s="1">
        <v>0.90231810000000001</v>
      </c>
      <c r="L201" s="1">
        <v>0.87978160000000005</v>
      </c>
      <c r="M201" s="1">
        <v>1.6830669999999999E-3</v>
      </c>
    </row>
    <row r="202" spans="1:13" x14ac:dyDescent="0.25">
      <c r="A202">
        <f>APSL!Z202</f>
        <v>0.28172746286990968</v>
      </c>
      <c r="B202" s="4">
        <f>Planck!E202</f>
        <v>86.090911910738882</v>
      </c>
      <c r="C202" s="1">
        <v>0.34100000000000003</v>
      </c>
      <c r="D202" s="1">
        <v>0.33500000000000002</v>
      </c>
      <c r="E202" s="1">
        <v>0.315</v>
      </c>
      <c r="F202" s="1">
        <v>0.247</v>
      </c>
      <c r="G202" s="1">
        <v>0.26</v>
      </c>
      <c r="H202" s="1">
        <v>0.22500000000000001</v>
      </c>
      <c r="I202" s="1">
        <v>0.254</v>
      </c>
      <c r="J202" s="1">
        <v>0.27800000000000002</v>
      </c>
      <c r="K202" s="1">
        <v>0.9163</v>
      </c>
      <c r="L202" s="1">
        <v>0.87</v>
      </c>
      <c r="M202" s="1">
        <v>1.6500009999999999E-3</v>
      </c>
    </row>
    <row r="203" spans="1:13" x14ac:dyDescent="0.25">
      <c r="A203">
        <f>APSL!Z203</f>
        <v>0.27993472058830876</v>
      </c>
      <c r="B203" s="4">
        <f>Planck!E203</f>
        <v>85.700582437064426</v>
      </c>
      <c r="C203" s="1">
        <v>0.34599999999999997</v>
      </c>
      <c r="D203" s="1">
        <v>0.33589999999999998</v>
      </c>
      <c r="E203" s="1">
        <v>0.31169999999999998</v>
      </c>
      <c r="F203" s="1">
        <v>0.24349999999999999</v>
      </c>
      <c r="G203" s="1">
        <v>0.2576</v>
      </c>
      <c r="H203" s="1">
        <v>0.22439999999999999</v>
      </c>
      <c r="I203" s="1">
        <v>0.25430000000000003</v>
      </c>
      <c r="J203" s="1">
        <v>0.27900000000000003</v>
      </c>
      <c r="K203" s="1">
        <v>0.9297995</v>
      </c>
      <c r="L203" s="1">
        <v>0.85986130000000005</v>
      </c>
      <c r="M203" s="1">
        <v>1.6101329999999999E-3</v>
      </c>
    </row>
    <row r="204" spans="1:13" x14ac:dyDescent="0.25">
      <c r="A204">
        <f>APSL!Z204</f>
        <v>0.27813791444784286</v>
      </c>
      <c r="B204" s="4">
        <f>Planck!E204</f>
        <v>85.310252963389885</v>
      </c>
      <c r="C204" s="1">
        <v>0.3513</v>
      </c>
      <c r="D204" s="1">
        <v>0.33679999999999999</v>
      </c>
      <c r="E204" s="1">
        <v>0.30840000000000001</v>
      </c>
      <c r="F204" s="1">
        <v>0.23980000000000001</v>
      </c>
      <c r="G204" s="1">
        <v>0.255</v>
      </c>
      <c r="H204" s="1">
        <v>0.22370000000000001</v>
      </c>
      <c r="I204" s="1">
        <v>0.25509999999999999</v>
      </c>
      <c r="J204" s="1">
        <v>0.28010000000000002</v>
      </c>
      <c r="K204" s="1">
        <v>0.94279840000000004</v>
      </c>
      <c r="L204" s="1">
        <v>0.84939200000000004</v>
      </c>
      <c r="M204" s="1">
        <v>1.5644000000000001E-3</v>
      </c>
    </row>
    <row r="205" spans="1:13" x14ac:dyDescent="0.25">
      <c r="A205">
        <f>APSL!Z205</f>
        <v>0.27633649917696168</v>
      </c>
      <c r="B205" s="4">
        <f>Planck!E205</f>
        <v>84.919923489715359</v>
      </c>
      <c r="C205" s="1">
        <v>0.35670000000000002</v>
      </c>
      <c r="D205" s="1">
        <v>0.3377</v>
      </c>
      <c r="E205" s="1">
        <v>0.30520000000000003</v>
      </c>
      <c r="F205" s="1">
        <v>0.2361</v>
      </c>
      <c r="G205" s="1">
        <v>0.25240000000000001</v>
      </c>
      <c r="H205" s="1">
        <v>0.223</v>
      </c>
      <c r="I205" s="1">
        <v>0.25629999999999997</v>
      </c>
      <c r="J205" s="1">
        <v>0.28120000000000001</v>
      </c>
      <c r="K205" s="1">
        <v>0.95527759999999995</v>
      </c>
      <c r="L205" s="1">
        <v>0.83862199999999998</v>
      </c>
      <c r="M205" s="1">
        <v>1.5135999999999999E-3</v>
      </c>
    </row>
    <row r="206" spans="1:13" x14ac:dyDescent="0.25">
      <c r="A206">
        <f>APSL!Z206</f>
        <v>0.2745299225936112</v>
      </c>
      <c r="B206" s="4">
        <f>Planck!E206</f>
        <v>84.529594016040875</v>
      </c>
      <c r="C206" s="1">
        <v>0.36199999999999999</v>
      </c>
      <c r="D206" s="1">
        <v>0.33839999999999998</v>
      </c>
      <c r="E206" s="1">
        <v>0.30199999999999999</v>
      </c>
      <c r="F206" s="1">
        <v>0.2324</v>
      </c>
      <c r="G206" s="1">
        <v>0.24979999999999999</v>
      </c>
      <c r="H206" s="1">
        <v>0.22239999999999999</v>
      </c>
      <c r="I206" s="1">
        <v>0.2576</v>
      </c>
      <c r="J206" s="1">
        <v>0.28249999999999997</v>
      </c>
      <c r="K206" s="1">
        <v>0.96721789999999996</v>
      </c>
      <c r="L206" s="1">
        <v>0.82758129999999996</v>
      </c>
      <c r="M206" s="1">
        <v>1.4585329999999999E-3</v>
      </c>
    </row>
    <row r="207" spans="1:13" x14ac:dyDescent="0.25">
      <c r="A207">
        <f>APSL!Z207</f>
        <v>0.27271763020885936</v>
      </c>
      <c r="B207" s="4">
        <f>Planck!E207</f>
        <v>84.139264542366362</v>
      </c>
      <c r="C207" s="1">
        <v>0.36699999999999999</v>
      </c>
      <c r="D207" s="1">
        <v>0.33900000000000002</v>
      </c>
      <c r="E207" s="1">
        <v>0.29899999999999999</v>
      </c>
      <c r="F207" s="1">
        <v>0.22900000000000001</v>
      </c>
      <c r="G207" s="1">
        <v>0.247</v>
      </c>
      <c r="H207" s="1">
        <v>0.222</v>
      </c>
      <c r="I207" s="1">
        <v>0.25900000000000001</v>
      </c>
      <c r="J207" s="1">
        <v>0.28399999999999997</v>
      </c>
      <c r="K207" s="1">
        <v>0.97860000000000003</v>
      </c>
      <c r="L207" s="1">
        <v>0.81630000000000003</v>
      </c>
      <c r="M207" s="1">
        <v>1.4E-3</v>
      </c>
    </row>
    <row r="208" spans="1:13" x14ac:dyDescent="0.25">
      <c r="A208">
        <f>APSL!Z208</f>
        <v>0.27089906959736204</v>
      </c>
      <c r="B208" s="4">
        <f>Planck!E208</f>
        <v>83.748935068691878</v>
      </c>
      <c r="C208" s="1">
        <v>0.37190000000000001</v>
      </c>
      <c r="D208" s="1">
        <v>0.33950000000000002</v>
      </c>
      <c r="E208" s="1">
        <v>0.29609999999999997</v>
      </c>
      <c r="F208" s="1">
        <v>0.2258</v>
      </c>
      <c r="G208" s="1">
        <v>0.24410000000000001</v>
      </c>
      <c r="H208" s="1">
        <v>0.22170000000000001</v>
      </c>
      <c r="I208" s="1">
        <v>0.2606</v>
      </c>
      <c r="J208" s="1">
        <v>0.28570000000000001</v>
      </c>
      <c r="K208" s="1">
        <v>0.98938559999999998</v>
      </c>
      <c r="L208" s="1">
        <v>0.80479469999999997</v>
      </c>
      <c r="M208" s="1">
        <v>1.3366669999999999E-3</v>
      </c>
    </row>
    <row r="209" spans="1:13" x14ac:dyDescent="0.25">
      <c r="A209">
        <f>APSL!Z209</f>
        <v>0.26907369452764407</v>
      </c>
      <c r="B209" s="4">
        <f>Planck!E209</f>
        <v>83.358605595017352</v>
      </c>
      <c r="C209" s="1">
        <v>0.37659999999999999</v>
      </c>
      <c r="D209" s="1">
        <v>0.34010000000000001</v>
      </c>
      <c r="E209" s="1">
        <v>0.29320000000000002</v>
      </c>
      <c r="F209" s="1">
        <v>0.22289999999999999</v>
      </c>
      <c r="G209" s="1">
        <v>0.24099999999999999</v>
      </c>
      <c r="H209" s="1">
        <v>0.2215</v>
      </c>
      <c r="I209" s="1">
        <v>0.26269999999999999</v>
      </c>
      <c r="J209" s="1">
        <v>0.28760000000000002</v>
      </c>
      <c r="K209" s="1">
        <v>0.99954880000000002</v>
      </c>
      <c r="L209" s="1">
        <v>0.79308199999999995</v>
      </c>
      <c r="M209" s="1">
        <v>1.2700000000000001E-3</v>
      </c>
    </row>
    <row r="210" spans="1:13" x14ac:dyDescent="0.25">
      <c r="A210">
        <f>APSL!Z210</f>
        <v>0.26724096884678905</v>
      </c>
      <c r="B210" s="4">
        <f>Planck!E210</f>
        <v>82.968276121342811</v>
      </c>
      <c r="C210" s="1">
        <v>0.38129999999999997</v>
      </c>
      <c r="D210" s="1">
        <v>0.34060000000000001</v>
      </c>
      <c r="E210" s="1">
        <v>0.29039999999999999</v>
      </c>
      <c r="F210" s="1">
        <v>0.21990000000000001</v>
      </c>
      <c r="G210" s="1">
        <v>0.2379</v>
      </c>
      <c r="H210" s="1">
        <v>0.22140000000000001</v>
      </c>
      <c r="I210" s="1">
        <v>0.26500000000000001</v>
      </c>
      <c r="J210" s="1">
        <v>0.2898</v>
      </c>
      <c r="K210" s="1">
        <v>1.0090892</v>
      </c>
      <c r="L210" s="1">
        <v>0.781192</v>
      </c>
      <c r="M210" s="1">
        <v>1.2049999999999999E-3</v>
      </c>
    </row>
    <row r="211" spans="1:13" x14ac:dyDescent="0.25">
      <c r="A211">
        <f>APSL!Z211</f>
        <v>0.26540037011565815</v>
      </c>
      <c r="B211" s="4">
        <f>Planck!E211</f>
        <v>82.577946647668341</v>
      </c>
      <c r="C211" s="1">
        <v>0.38569999999999999</v>
      </c>
      <c r="D211" s="1">
        <v>0.34089999999999998</v>
      </c>
      <c r="E211" s="1">
        <v>0.28770000000000001</v>
      </c>
      <c r="F211" s="1">
        <v>0.217</v>
      </c>
      <c r="G211" s="1">
        <v>0.23480000000000001</v>
      </c>
      <c r="H211" s="1">
        <v>0.22120000000000001</v>
      </c>
      <c r="I211" s="1">
        <v>0.26750000000000002</v>
      </c>
      <c r="J211" s="1">
        <v>0.2923</v>
      </c>
      <c r="K211" s="1">
        <v>1.0180064</v>
      </c>
      <c r="L211" s="1">
        <v>0.76915469999999997</v>
      </c>
      <c r="M211" s="1">
        <v>1.1466670000000001E-3</v>
      </c>
    </row>
    <row r="212" spans="1:13" x14ac:dyDescent="0.25">
      <c r="A212">
        <f>APSL!Z212</f>
        <v>0.26355139299220232</v>
      </c>
      <c r="B212" s="4">
        <f>Planck!E212</f>
        <v>82.187617173993786</v>
      </c>
      <c r="C212" s="1">
        <v>0.39</v>
      </c>
      <c r="D212" s="1">
        <v>0.34100000000000003</v>
      </c>
      <c r="E212" s="1">
        <v>0.28499999999999998</v>
      </c>
      <c r="F212" s="1">
        <v>0.214</v>
      </c>
      <c r="G212" s="1">
        <v>0.23200000000000001</v>
      </c>
      <c r="H212" s="1">
        <v>0.221</v>
      </c>
      <c r="I212" s="1">
        <v>0.27</v>
      </c>
      <c r="J212" s="1">
        <v>0.29499999999999998</v>
      </c>
      <c r="K212" s="1">
        <v>1.0263</v>
      </c>
      <c r="L212" s="1">
        <v>0.75700000000000001</v>
      </c>
      <c r="M212" s="1">
        <v>1.1000000000000001E-3</v>
      </c>
    </row>
    <row r="213" spans="1:13" x14ac:dyDescent="0.25">
      <c r="A213">
        <f>APSL!Z213</f>
        <v>0.26169355236178377</v>
      </c>
      <c r="B213" s="4">
        <f>Planck!E213</f>
        <v>81.836682531892166</v>
      </c>
      <c r="C213" s="1">
        <v>0.39410000000000001</v>
      </c>
      <c r="D213" s="1">
        <v>0.34100000000000003</v>
      </c>
      <c r="E213" s="1">
        <v>0.28220000000000001</v>
      </c>
      <c r="F213" s="1">
        <v>0.21079999999999999</v>
      </c>
      <c r="G213" s="1">
        <v>0.22939999999999999</v>
      </c>
      <c r="H213" s="1">
        <v>0.2208</v>
      </c>
      <c r="I213" s="1">
        <v>0.27250000000000002</v>
      </c>
      <c r="J213" s="1">
        <v>0.29820000000000002</v>
      </c>
      <c r="K213" s="1">
        <v>1.0339826999999999</v>
      </c>
      <c r="L213" s="1">
        <v>0.74475409999999997</v>
      </c>
      <c r="M213" s="1">
        <v>1.0688E-3</v>
      </c>
    </row>
    <row r="214" spans="1:13" x14ac:dyDescent="0.25">
      <c r="A214">
        <f>APSL!Z214</f>
        <v>0.25982638621468834</v>
      </c>
      <c r="B214" s="4">
        <f>Planck!E214</f>
        <v>81.48574788979046</v>
      </c>
      <c r="C214" s="1">
        <v>0.39810000000000001</v>
      </c>
      <c r="D214" s="1">
        <v>0.34100000000000003</v>
      </c>
      <c r="E214" s="1">
        <v>0.27939999999999998</v>
      </c>
      <c r="F214" s="1">
        <v>0.20749999999999999</v>
      </c>
      <c r="G214" s="1">
        <v>0.22689999999999999</v>
      </c>
      <c r="H214" s="1">
        <v>0.2205</v>
      </c>
      <c r="I214" s="1">
        <v>0.2752</v>
      </c>
      <c r="J214" s="1">
        <v>0.30199999999999999</v>
      </c>
      <c r="K214" s="1">
        <v>1.040986</v>
      </c>
      <c r="L214" s="1">
        <v>0.73242240000000003</v>
      </c>
      <c r="M214" s="1">
        <v>1.0494E-3</v>
      </c>
    </row>
    <row r="215" spans="1:13" x14ac:dyDescent="0.25">
      <c r="A215">
        <f>APSL!Z215</f>
        <v>0.25794945827218319</v>
      </c>
      <c r="B215" s="4">
        <f>Planck!E215</f>
        <v>81.13481324768884</v>
      </c>
      <c r="C215" s="1">
        <v>0.40189999999999998</v>
      </c>
      <c r="D215" s="1">
        <v>0.34100000000000003</v>
      </c>
      <c r="E215" s="1">
        <v>0.2767</v>
      </c>
      <c r="F215" s="1">
        <v>0.20419999999999999</v>
      </c>
      <c r="G215" s="1">
        <v>0.22450000000000001</v>
      </c>
      <c r="H215" s="1">
        <v>0.2203</v>
      </c>
      <c r="I215" s="1">
        <v>0.27800000000000002</v>
      </c>
      <c r="J215" s="1">
        <v>0.30630000000000002</v>
      </c>
      <c r="K215" s="1">
        <v>1.047188</v>
      </c>
      <c r="L215" s="1">
        <v>0.72000359999999997</v>
      </c>
      <c r="M215" s="1">
        <v>1.0356E-3</v>
      </c>
    </row>
    <row r="216" spans="1:13" x14ac:dyDescent="0.25">
      <c r="A216">
        <f>APSL!Z216</f>
        <v>0.25606236036356256</v>
      </c>
      <c r="B216" s="4">
        <f>Planck!E216</f>
        <v>80.783878605587191</v>
      </c>
      <c r="C216" s="1">
        <v>0.40550000000000003</v>
      </c>
      <c r="D216" s="1">
        <v>0.34100000000000003</v>
      </c>
      <c r="E216" s="1">
        <v>0.2742</v>
      </c>
      <c r="F216" s="1">
        <v>0.20100000000000001</v>
      </c>
      <c r="G216" s="1">
        <v>0.22220000000000001</v>
      </c>
      <c r="H216" s="1">
        <v>0.22009999999999999</v>
      </c>
      <c r="I216" s="1">
        <v>0.28089999999999998</v>
      </c>
      <c r="J216" s="1">
        <v>0.311</v>
      </c>
      <c r="K216" s="1">
        <v>1.0524667000000001</v>
      </c>
      <c r="L216" s="1">
        <v>0.70749649999999997</v>
      </c>
      <c r="M216" s="1">
        <v>1.0212000000000001E-3</v>
      </c>
    </row>
    <row r="217" spans="1:13" x14ac:dyDescent="0.25">
      <c r="A217">
        <f>APSL!Z217</f>
        <v>0.2541647145576218</v>
      </c>
      <c r="B217" s="4">
        <f>Planck!E217</f>
        <v>80.432943963485485</v>
      </c>
      <c r="C217" s="1">
        <v>0.40899999999999997</v>
      </c>
      <c r="D217" s="1">
        <v>0.34100000000000003</v>
      </c>
      <c r="E217" s="1">
        <v>0.27200000000000002</v>
      </c>
      <c r="F217" s="1">
        <v>0.19800000000000001</v>
      </c>
      <c r="G217" s="1">
        <v>0.22</v>
      </c>
      <c r="H217" s="1">
        <v>0.22</v>
      </c>
      <c r="I217" s="1">
        <v>0.28399999999999997</v>
      </c>
      <c r="J217" s="1">
        <v>0.316</v>
      </c>
      <c r="K217" s="1">
        <v>1.0567</v>
      </c>
      <c r="L217" s="1">
        <v>0.69489999999999996</v>
      </c>
      <c r="M217" s="1">
        <v>1E-3</v>
      </c>
    </row>
    <row r="218" spans="1:13" x14ac:dyDescent="0.25">
      <c r="A218">
        <f>APSL!Z218</f>
        <v>0.25225617505291242</v>
      </c>
      <c r="B218" s="4">
        <f>Planck!E218</f>
        <v>80.082009321383865</v>
      </c>
      <c r="C218" s="1">
        <v>0.4123</v>
      </c>
      <c r="D218" s="1">
        <v>0.34110000000000001</v>
      </c>
      <c r="E218" s="1">
        <v>0.27010000000000001</v>
      </c>
      <c r="F218" s="1">
        <v>0.19520000000000001</v>
      </c>
      <c r="G218" s="1">
        <v>0.21790000000000001</v>
      </c>
      <c r="H218" s="1">
        <v>0.22</v>
      </c>
      <c r="I218" s="1">
        <v>0.2873</v>
      </c>
      <c r="J218" s="1">
        <v>0.32150000000000001</v>
      </c>
      <c r="K218" s="1">
        <v>1.0597943999999999</v>
      </c>
      <c r="L218" s="1">
        <v>0.68221920000000003</v>
      </c>
      <c r="M218" s="1">
        <v>9.6864E-4</v>
      </c>
    </row>
    <row r="219" spans="1:13" x14ac:dyDescent="0.25">
      <c r="A219">
        <f>APSL!Z219</f>
        <v>0.25033642983195964</v>
      </c>
      <c r="B219" s="4">
        <f>Planck!E219</f>
        <v>79.731074679282159</v>
      </c>
      <c r="C219" s="1">
        <v>0.41549999999999998</v>
      </c>
      <c r="D219" s="1">
        <v>0.34139999999999998</v>
      </c>
      <c r="E219" s="1">
        <v>0.26850000000000002</v>
      </c>
      <c r="F219" s="1">
        <v>0.19239999999999999</v>
      </c>
      <c r="G219" s="1">
        <v>0.21590000000000001</v>
      </c>
      <c r="H219" s="1">
        <v>0.22</v>
      </c>
      <c r="I219" s="1">
        <v>0.29070000000000001</v>
      </c>
      <c r="J219" s="1">
        <v>0.32769999999999999</v>
      </c>
      <c r="K219" s="1">
        <v>1.0617992000000001</v>
      </c>
      <c r="L219" s="1">
        <v>0.66947159999999994</v>
      </c>
      <c r="M219" s="1">
        <v>9.2991999999999999E-4</v>
      </c>
    </row>
    <row r="220" spans="1:13" x14ac:dyDescent="0.25">
      <c r="A220">
        <f>APSL!Z220</f>
        <v>0.24840520208537106</v>
      </c>
      <c r="B220" s="4">
        <f>Planck!E220</f>
        <v>79.380140037180553</v>
      </c>
      <c r="C220" s="1">
        <v>0.41849999999999998</v>
      </c>
      <c r="D220" s="1">
        <v>0.34160000000000001</v>
      </c>
      <c r="E220" s="1">
        <v>0.26690000000000003</v>
      </c>
      <c r="F220" s="1">
        <v>0.1898</v>
      </c>
      <c r="G220" s="1">
        <v>0.21390000000000001</v>
      </c>
      <c r="H220" s="1">
        <v>0.22</v>
      </c>
      <c r="I220" s="1">
        <v>0.29430000000000001</v>
      </c>
      <c r="J220" s="1">
        <v>0.33429999999999999</v>
      </c>
      <c r="K220" s="1">
        <v>1.0628067999999999</v>
      </c>
      <c r="L220" s="1">
        <v>0.65667439999999999</v>
      </c>
      <c r="M220" s="1">
        <v>8.8688000000000005E-4</v>
      </c>
    </row>
    <row r="221" spans="1:13" x14ac:dyDescent="0.25">
      <c r="A221">
        <f>APSL!Z221</f>
        <v>0.24646225141242867</v>
      </c>
      <c r="B221" s="4">
        <f>Planck!E221</f>
        <v>79.029205395078918</v>
      </c>
      <c r="C221" s="1">
        <v>0.4214</v>
      </c>
      <c r="D221" s="1">
        <v>0.34189999999999998</v>
      </c>
      <c r="E221" s="1">
        <v>0.26550000000000001</v>
      </c>
      <c r="F221" s="1">
        <v>0.18729999999999999</v>
      </c>
      <c r="G221" s="1">
        <v>0.21199999999999999</v>
      </c>
      <c r="H221" s="1">
        <v>0.22</v>
      </c>
      <c r="I221" s="1">
        <v>0.29809999999999998</v>
      </c>
      <c r="J221" s="1">
        <v>0.34110000000000001</v>
      </c>
      <c r="K221" s="1">
        <v>1.0629096</v>
      </c>
      <c r="L221" s="1">
        <v>0.64384479999999999</v>
      </c>
      <c r="M221" s="1">
        <v>8.4256000000000001E-4</v>
      </c>
    </row>
    <row r="222" spans="1:13" x14ac:dyDescent="0.25">
      <c r="A222">
        <f>APSL!Z222</f>
        <v>0.24450737480534868</v>
      </c>
      <c r="B222" s="4">
        <f>Planck!E222</f>
        <v>78.678270752977241</v>
      </c>
      <c r="C222" s="1">
        <v>0.42399999999999999</v>
      </c>
      <c r="D222" s="1">
        <v>0.34200000000000003</v>
      </c>
      <c r="E222" s="1">
        <v>0.26400000000000001</v>
      </c>
      <c r="F222" s="1">
        <v>0.185</v>
      </c>
      <c r="G222" s="1">
        <v>0.21</v>
      </c>
      <c r="H222" s="1">
        <v>0.22</v>
      </c>
      <c r="I222" s="1">
        <v>0.30199999999999999</v>
      </c>
      <c r="J222" s="1">
        <v>0.34799999999999998</v>
      </c>
      <c r="K222" s="1">
        <v>1.0622</v>
      </c>
      <c r="L222" s="1">
        <v>0.63100000000000001</v>
      </c>
      <c r="M222" s="1">
        <v>8.0000000000000004E-4</v>
      </c>
    </row>
    <row r="223" spans="1:13" x14ac:dyDescent="0.25">
      <c r="A223">
        <f>APSL!Z223</f>
        <v>0.24254040742490449</v>
      </c>
      <c r="B223" s="4">
        <f>Planck!E223</f>
        <v>78.389638084674218</v>
      </c>
      <c r="C223" s="1">
        <v>0.42649999999999999</v>
      </c>
      <c r="D223" s="1">
        <v>0.34200000000000003</v>
      </c>
      <c r="E223" s="1">
        <v>0.26250000000000001</v>
      </c>
      <c r="F223" s="1">
        <v>0.18279999999999999</v>
      </c>
      <c r="G223" s="1">
        <v>0.2079</v>
      </c>
      <c r="H223" s="1">
        <v>0.22</v>
      </c>
      <c r="I223" s="1">
        <v>0.30620000000000003</v>
      </c>
      <c r="J223" s="1">
        <v>0.35470000000000002</v>
      </c>
      <c r="K223" s="1">
        <v>1.0607352000000001</v>
      </c>
      <c r="L223" s="1">
        <v>0.61815549999999997</v>
      </c>
      <c r="M223" s="1">
        <v>7.6095999999999998E-4</v>
      </c>
    </row>
    <row r="224" spans="1:13" x14ac:dyDescent="0.25">
      <c r="A224">
        <f>APSL!Z224</f>
        <v>0.24056122317555265</v>
      </c>
      <c r="B224" s="4">
        <f>Planck!E224</f>
        <v>78.101005416371152</v>
      </c>
      <c r="C224" s="1">
        <v>0.4289</v>
      </c>
      <c r="D224" s="1">
        <v>0.34200000000000003</v>
      </c>
      <c r="E224" s="1">
        <v>0.26100000000000001</v>
      </c>
      <c r="F224" s="1">
        <v>0.18060000000000001</v>
      </c>
      <c r="G224" s="1">
        <v>0.20580000000000001</v>
      </c>
      <c r="H224" s="1">
        <v>0.22</v>
      </c>
      <c r="I224" s="1">
        <v>0.31059999999999999</v>
      </c>
      <c r="J224" s="1">
        <v>0.36149999999999999</v>
      </c>
      <c r="K224" s="1">
        <v>1.0584435999999999</v>
      </c>
      <c r="L224" s="1">
        <v>0.60531440000000003</v>
      </c>
      <c r="M224" s="1">
        <v>7.2367999999999998E-4</v>
      </c>
    </row>
    <row r="225" spans="1:13" x14ac:dyDescent="0.25">
      <c r="A225">
        <f>APSL!Z225</f>
        <v>0.23856973508857843</v>
      </c>
      <c r="B225" s="4">
        <f>Planck!E225</f>
        <v>77.812372748068114</v>
      </c>
      <c r="C225" s="1">
        <v>0.43109999999999998</v>
      </c>
      <c r="D225" s="1">
        <v>0.34200000000000003</v>
      </c>
      <c r="E225" s="1">
        <v>0.2596</v>
      </c>
      <c r="F225" s="1">
        <v>0.17849999999999999</v>
      </c>
      <c r="G225" s="1">
        <v>0.2036</v>
      </c>
      <c r="H225" s="1">
        <v>0.22</v>
      </c>
      <c r="I225" s="1">
        <v>0.31509999999999999</v>
      </c>
      <c r="J225" s="1">
        <v>0.36859999999999998</v>
      </c>
      <c r="K225" s="1">
        <v>1.0552244</v>
      </c>
      <c r="L225" s="1">
        <v>0.59247559999999999</v>
      </c>
      <c r="M225" s="1">
        <v>6.8592000000000002E-4</v>
      </c>
    </row>
    <row r="226" spans="1:13" x14ac:dyDescent="0.25">
      <c r="A226">
        <f>APSL!Z226</f>
        <v>0.23656589552208052</v>
      </c>
      <c r="B226" s="4">
        <f>Planck!E226</f>
        <v>77.523740079765076</v>
      </c>
      <c r="C226" s="1">
        <v>0.43319999999999997</v>
      </c>
      <c r="D226" s="1">
        <v>0.34200000000000003</v>
      </c>
      <c r="E226" s="1">
        <v>0.25819999999999999</v>
      </c>
      <c r="F226" s="1">
        <v>0.17660000000000001</v>
      </c>
      <c r="G226" s="1">
        <v>0.20169999999999999</v>
      </c>
      <c r="H226" s="1">
        <v>0.22</v>
      </c>
      <c r="I226" s="1">
        <v>0.31969999999999998</v>
      </c>
      <c r="J226" s="1">
        <v>0.376</v>
      </c>
      <c r="K226" s="1">
        <v>1.0509767999999999</v>
      </c>
      <c r="L226" s="1">
        <v>0.57963790000000004</v>
      </c>
      <c r="M226" s="1">
        <v>6.4543999999999995E-4</v>
      </c>
    </row>
    <row r="227" spans="1:13" x14ac:dyDescent="0.25">
      <c r="A227">
        <f>APSL!Z227</f>
        <v>0.23454969618686897</v>
      </c>
      <c r="B227" s="4">
        <f>Planck!E227</f>
        <v>77.235107411462039</v>
      </c>
      <c r="C227" s="1">
        <v>0.435</v>
      </c>
      <c r="D227" s="1">
        <v>0.34200000000000003</v>
      </c>
      <c r="E227" s="1">
        <v>0.25700000000000001</v>
      </c>
      <c r="F227" s="1">
        <v>0.17499999999999999</v>
      </c>
      <c r="G227" s="1">
        <v>0.2</v>
      </c>
      <c r="H227" s="1">
        <v>0.22</v>
      </c>
      <c r="I227" s="1">
        <v>0.32400000000000001</v>
      </c>
      <c r="J227" s="1">
        <v>0.38400000000000001</v>
      </c>
      <c r="K227" s="1">
        <v>1.0456000000000001</v>
      </c>
      <c r="L227" s="1">
        <v>0.56679999999999997</v>
      </c>
      <c r="M227" s="1">
        <v>5.9999999999999995E-4</v>
      </c>
    </row>
    <row r="228" spans="1:13" x14ac:dyDescent="0.25">
      <c r="A228">
        <f>APSL!Z228</f>
        <v>0.23252116800753359</v>
      </c>
      <c r="B228" s="4">
        <f>Planck!E228</f>
        <v>76.946474743158987</v>
      </c>
      <c r="C228" s="1">
        <v>0.43659999999999999</v>
      </c>
      <c r="D228" s="1">
        <v>0.34200000000000003</v>
      </c>
      <c r="E228" s="1">
        <v>0.25590000000000002</v>
      </c>
      <c r="F228" s="1">
        <v>0.1736</v>
      </c>
      <c r="G228" s="1">
        <v>0.1986</v>
      </c>
      <c r="H228" s="1">
        <v>0.22</v>
      </c>
      <c r="I228" s="1">
        <v>0.32819999999999999</v>
      </c>
      <c r="J228" s="1">
        <v>0.39300000000000002</v>
      </c>
      <c r="K228" s="1">
        <v>1.0390368999999999</v>
      </c>
      <c r="L228" s="1">
        <v>0.55396109999999998</v>
      </c>
      <c r="M228" s="1">
        <v>5.4786699999999995E-4</v>
      </c>
    </row>
    <row r="229" spans="1:13" x14ac:dyDescent="0.25">
      <c r="A229">
        <f>APSL!Z229</f>
        <v>0.23048038082807723</v>
      </c>
      <c r="B229" s="4">
        <f>Planck!E229</f>
        <v>76.657842074855978</v>
      </c>
      <c r="C229" s="1">
        <v>0.43809999999999999</v>
      </c>
      <c r="D229" s="1">
        <v>0.34200000000000003</v>
      </c>
      <c r="E229" s="1">
        <v>0.25490000000000002</v>
      </c>
      <c r="F229" s="1">
        <v>0.17230000000000001</v>
      </c>
      <c r="G229" s="1">
        <v>0.1973</v>
      </c>
      <c r="H229" s="1">
        <v>0.22</v>
      </c>
      <c r="I229" s="1">
        <v>0.3322</v>
      </c>
      <c r="J229" s="1">
        <v>0.40289999999999998</v>
      </c>
      <c r="K229" s="1">
        <v>1.0313608000000001</v>
      </c>
      <c r="L229" s="1">
        <v>0.54113719999999998</v>
      </c>
      <c r="M229" s="1">
        <v>4.9160000000000002E-4</v>
      </c>
    </row>
    <row r="230" spans="1:13" x14ac:dyDescent="0.25">
      <c r="A230">
        <f>APSL!Z230</f>
        <v>0.2284274429715884</v>
      </c>
      <c r="B230" s="4">
        <f>Planck!E230</f>
        <v>76.36920940655294</v>
      </c>
      <c r="C230" s="1">
        <v>0.43940000000000001</v>
      </c>
      <c r="D230" s="1">
        <v>0.34200000000000003</v>
      </c>
      <c r="E230" s="1">
        <v>0.25390000000000001</v>
      </c>
      <c r="F230" s="1">
        <v>0.17119999999999999</v>
      </c>
      <c r="G230" s="1">
        <v>0.19620000000000001</v>
      </c>
      <c r="H230" s="1">
        <v>0.22</v>
      </c>
      <c r="I230" s="1">
        <v>0.3362</v>
      </c>
      <c r="J230" s="1">
        <v>0.41339999999999999</v>
      </c>
      <c r="K230" s="1">
        <v>1.0226662</v>
      </c>
      <c r="L230" s="1">
        <v>0.52835279999999996</v>
      </c>
      <c r="M230" s="1">
        <v>4.3540000000000001E-4</v>
      </c>
    </row>
    <row r="231" spans="1:13" x14ac:dyDescent="0.25">
      <c r="A231">
        <f>APSL!Z231</f>
        <v>0.22636250066346353</v>
      </c>
      <c r="B231" s="4">
        <f>Planck!E231</f>
        <v>76.080576738249889</v>
      </c>
      <c r="C231" s="1">
        <v>0.44069999999999998</v>
      </c>
      <c r="D231" s="1">
        <v>0.34200000000000003</v>
      </c>
      <c r="E231" s="1">
        <v>0.253</v>
      </c>
      <c r="F231" s="1">
        <v>0.1701</v>
      </c>
      <c r="G231" s="1">
        <v>0.1951</v>
      </c>
      <c r="H231" s="1">
        <v>0.22</v>
      </c>
      <c r="I231" s="1">
        <v>0.3402</v>
      </c>
      <c r="J231" s="1">
        <v>0.4239</v>
      </c>
      <c r="K231" s="1">
        <v>1.0130477</v>
      </c>
      <c r="L231" s="1">
        <v>0.51563230000000004</v>
      </c>
      <c r="M231" s="1">
        <v>3.8346700000000002E-4</v>
      </c>
    </row>
    <row r="232" spans="1:13" x14ac:dyDescent="0.25">
      <c r="A232">
        <f>APSL!Z232</f>
        <v>0.22428573732767471</v>
      </c>
      <c r="B232" s="4">
        <f>Planck!E232</f>
        <v>75.791944069946808</v>
      </c>
      <c r="C232" s="1">
        <v>0.442</v>
      </c>
      <c r="D232" s="1">
        <v>0.34200000000000003</v>
      </c>
      <c r="E232" s="1">
        <v>0.252</v>
      </c>
      <c r="F232" s="1">
        <v>0.16900000000000001</v>
      </c>
      <c r="G232" s="1">
        <v>0.19400000000000001</v>
      </c>
      <c r="H232" s="1">
        <v>0.22</v>
      </c>
      <c r="I232" s="1">
        <v>0.34399999999999997</v>
      </c>
      <c r="J232" s="1">
        <v>0.434</v>
      </c>
      <c r="K232" s="1">
        <v>1.0025999999999999</v>
      </c>
      <c r="L232" s="1">
        <v>0.503</v>
      </c>
      <c r="M232" s="1">
        <v>3.4000000000000002E-4</v>
      </c>
    </row>
    <row r="233" spans="1:13" x14ac:dyDescent="0.25">
      <c r="A233">
        <f>APSL!Z233</f>
        <v>0.22219737276553161</v>
      </c>
      <c r="B233" s="4">
        <f>Planck!E233</f>
        <v>75.293998177957732</v>
      </c>
      <c r="C233" s="1">
        <v>0.44340000000000002</v>
      </c>
      <c r="D233" s="1">
        <v>0.34189999999999998</v>
      </c>
      <c r="E233" s="1">
        <v>0.251</v>
      </c>
      <c r="F233" s="1">
        <v>0.16789999999999999</v>
      </c>
      <c r="G233" s="1">
        <v>0.19289999999999999</v>
      </c>
      <c r="H233" s="1">
        <v>0.22</v>
      </c>
      <c r="I233" s="1">
        <v>0.3478</v>
      </c>
      <c r="J233" s="1">
        <v>0.44379999999999997</v>
      </c>
      <c r="K233" s="1">
        <v>0.99136749999999996</v>
      </c>
      <c r="L233" s="1">
        <v>0.49046879999999998</v>
      </c>
      <c r="M233" s="1">
        <v>3.0725300000000001E-4</v>
      </c>
    </row>
    <row r="234" spans="1:13" x14ac:dyDescent="0.25">
      <c r="A234">
        <f>APSL!Z234</f>
        <v>0.2200976622262894</v>
      </c>
      <c r="B234" s="4">
        <f>Planck!E234</f>
        <v>74.796052285968656</v>
      </c>
      <c r="C234" s="1">
        <v>0.44479999999999997</v>
      </c>
      <c r="D234" s="1">
        <v>0.34160000000000001</v>
      </c>
      <c r="E234" s="1">
        <v>0.25</v>
      </c>
      <c r="F234" s="1">
        <v>0.16689999999999999</v>
      </c>
      <c r="G234" s="1">
        <v>0.19189999999999999</v>
      </c>
      <c r="H234" s="1">
        <v>0.22</v>
      </c>
      <c r="I234" s="1">
        <v>0.35149999999999998</v>
      </c>
      <c r="J234" s="1">
        <v>0.45340000000000003</v>
      </c>
      <c r="K234" s="1">
        <v>0.97933139999999996</v>
      </c>
      <c r="L234" s="1">
        <v>0.47803040000000002</v>
      </c>
      <c r="M234" s="1">
        <v>2.8316000000000002E-4</v>
      </c>
    </row>
    <row r="235" spans="1:13" x14ac:dyDescent="0.25">
      <c r="A235">
        <f>APSL!Z235</f>
        <v>0.21798689537883426</v>
      </c>
      <c r="B235" s="4">
        <f>Planck!E235</f>
        <v>74.29810639397958</v>
      </c>
      <c r="C235" s="1">
        <v>0.4461</v>
      </c>
      <c r="D235" s="1">
        <v>0.34139999999999998</v>
      </c>
      <c r="E235" s="1">
        <v>0.24909999999999999</v>
      </c>
      <c r="F235" s="1">
        <v>0.16589999999999999</v>
      </c>
      <c r="G235" s="1">
        <v>0.19089999999999999</v>
      </c>
      <c r="H235" s="1">
        <v>0.22</v>
      </c>
      <c r="I235" s="1">
        <v>0.35510000000000003</v>
      </c>
      <c r="J235" s="1">
        <v>0.46300000000000002</v>
      </c>
      <c r="K235" s="1">
        <v>0.96649160000000001</v>
      </c>
      <c r="L235" s="1">
        <v>0.46567760000000002</v>
      </c>
      <c r="M235" s="1">
        <v>2.6543999999999998E-4</v>
      </c>
    </row>
    <row r="236" spans="1:13" x14ac:dyDescent="0.25">
      <c r="A236">
        <f>APSL!Z236</f>
        <v>0.21586539519351816</v>
      </c>
      <c r="B236" s="4">
        <f>Planck!E236</f>
        <v>73.800160501990518</v>
      </c>
      <c r="C236" s="1">
        <v>0.44719999999999999</v>
      </c>
      <c r="D236" s="1">
        <v>0.34110000000000001</v>
      </c>
      <c r="E236" s="1">
        <v>0.24809999999999999</v>
      </c>
      <c r="F236" s="1">
        <v>0.16489999999999999</v>
      </c>
      <c r="G236" s="1">
        <v>0.18990000000000001</v>
      </c>
      <c r="H236" s="1">
        <v>0.22</v>
      </c>
      <c r="I236" s="1">
        <v>0.35859999999999997</v>
      </c>
      <c r="J236" s="1">
        <v>0.47260000000000002</v>
      </c>
      <c r="K236" s="1">
        <v>0.95284789999999997</v>
      </c>
      <c r="L236" s="1">
        <v>0.45340320000000001</v>
      </c>
      <c r="M236" s="1">
        <v>2.5181299999999998E-4</v>
      </c>
    </row>
    <row r="237" spans="1:13" x14ac:dyDescent="0.25">
      <c r="A237">
        <f>APSL!Z237</f>
        <v>0.21373351674302821</v>
      </c>
      <c r="B237" s="4">
        <f>Planck!E237</f>
        <v>73.302214610001442</v>
      </c>
      <c r="C237" s="1">
        <v>0.44800000000000001</v>
      </c>
      <c r="D237" s="1">
        <v>0.34100000000000003</v>
      </c>
      <c r="E237" s="1">
        <v>0.247</v>
      </c>
      <c r="F237" s="1">
        <v>0.16400000000000001</v>
      </c>
      <c r="G237" s="1">
        <v>0.189</v>
      </c>
      <c r="H237" s="1">
        <v>0.22</v>
      </c>
      <c r="I237" s="1">
        <v>0.36199999999999999</v>
      </c>
      <c r="J237" s="1">
        <v>0.48199999999999998</v>
      </c>
      <c r="K237" s="1">
        <v>0.93840000000000001</v>
      </c>
      <c r="L237" s="1">
        <v>0.44119999999999998</v>
      </c>
      <c r="M237" s="1">
        <v>2.4000000000000001E-4</v>
      </c>
    </row>
    <row r="238" spans="1:13" x14ac:dyDescent="0.25">
      <c r="A238">
        <f>APSL!Z238</f>
        <v>0.21159164593096608</v>
      </c>
      <c r="B238" s="4">
        <f>Planck!E238</f>
        <v>72.804268718012381</v>
      </c>
      <c r="C238" s="1">
        <v>0.44850000000000001</v>
      </c>
      <c r="D238" s="1">
        <v>0.34100000000000003</v>
      </c>
      <c r="E238" s="1">
        <v>0.24590000000000001</v>
      </c>
      <c r="F238" s="1">
        <v>0.16309999999999999</v>
      </c>
      <c r="G238" s="1">
        <v>0.18809999999999999</v>
      </c>
      <c r="H238" s="1">
        <v>0.22020000000000001</v>
      </c>
      <c r="I238" s="1">
        <v>0.36520000000000002</v>
      </c>
      <c r="J238" s="1">
        <v>0.4914</v>
      </c>
      <c r="K238" s="1">
        <v>0.92319399999999996</v>
      </c>
      <c r="L238" s="1">
        <v>0.42908000000000002</v>
      </c>
      <c r="M238" s="1">
        <v>2.29547E-4</v>
      </c>
    </row>
    <row r="239" spans="1:13" x14ac:dyDescent="0.25">
      <c r="A239">
        <f>APSL!Z239</f>
        <v>0.2094401981565765</v>
      </c>
      <c r="B239" s="4">
        <f>Planck!E239</f>
        <v>72.306322826023333</v>
      </c>
      <c r="C239" s="1">
        <v>0.44900000000000001</v>
      </c>
      <c r="D239" s="1">
        <v>0.34100000000000003</v>
      </c>
      <c r="E239" s="1">
        <v>0.2447</v>
      </c>
      <c r="F239" s="1">
        <v>0.1623</v>
      </c>
      <c r="G239" s="1">
        <v>0.18720000000000001</v>
      </c>
      <c r="H239" s="1">
        <v>0.22070000000000001</v>
      </c>
      <c r="I239" s="1">
        <v>0.36840000000000001</v>
      </c>
      <c r="J239" s="1">
        <v>0.50080000000000002</v>
      </c>
      <c r="K239" s="1">
        <v>0.90724400000000005</v>
      </c>
      <c r="L239" s="1">
        <v>0.41703600000000002</v>
      </c>
      <c r="M239" s="1">
        <v>2.2064E-4</v>
      </c>
    </row>
    <row r="240" spans="1:13" x14ac:dyDescent="0.25">
      <c r="A240">
        <f>APSL!Z240</f>
        <v>0.20727961692381094</v>
      </c>
      <c r="B240" s="4">
        <f>Planck!E240</f>
        <v>71.808376934034257</v>
      </c>
      <c r="C240" s="1">
        <v>0.44940000000000002</v>
      </c>
      <c r="D240" s="1">
        <v>0.34100000000000003</v>
      </c>
      <c r="E240" s="1">
        <v>0.24349999999999999</v>
      </c>
      <c r="F240" s="1">
        <v>0.16159999999999999</v>
      </c>
      <c r="G240" s="1">
        <v>0.18640000000000001</v>
      </c>
      <c r="H240" s="1">
        <v>0.2215</v>
      </c>
      <c r="I240" s="1">
        <v>0.37140000000000001</v>
      </c>
      <c r="J240" s="1">
        <v>0.51019999999999999</v>
      </c>
      <c r="K240" s="1">
        <v>0.89050200000000002</v>
      </c>
      <c r="L240" s="1">
        <v>0.405032</v>
      </c>
      <c r="M240" s="1">
        <v>2.1196E-4</v>
      </c>
    </row>
    <row r="241" spans="1:13" x14ac:dyDescent="0.25">
      <c r="A241">
        <f>APSL!Z241</f>
        <v>0.20511037240263827</v>
      </c>
      <c r="B241" s="4">
        <f>Planck!E241</f>
        <v>71.310431042045195</v>
      </c>
      <c r="C241" s="1">
        <v>0.44969999999999999</v>
      </c>
      <c r="D241" s="1">
        <v>0.34100000000000003</v>
      </c>
      <c r="E241" s="1">
        <v>0.2422</v>
      </c>
      <c r="F241" s="1">
        <v>0.1608</v>
      </c>
      <c r="G241" s="1">
        <v>0.18559999999999999</v>
      </c>
      <c r="H241" s="1">
        <v>0.22220000000000001</v>
      </c>
      <c r="I241" s="1">
        <v>0.37430000000000002</v>
      </c>
      <c r="J241" s="1">
        <v>0.51919999999999999</v>
      </c>
      <c r="K241" s="1">
        <v>0.87292000000000003</v>
      </c>
      <c r="L241" s="1">
        <v>0.39303199999999999</v>
      </c>
      <c r="M241" s="1">
        <v>2.0218699999999999E-4</v>
      </c>
    </row>
    <row r="242" spans="1:13" x14ac:dyDescent="0.25">
      <c r="A242">
        <f>APSL!Z242</f>
        <v>0.20293295995022972</v>
      </c>
      <c r="B242" s="4">
        <f>Planck!E242</f>
        <v>70.812485150056119</v>
      </c>
      <c r="C242" s="1">
        <v>0.45</v>
      </c>
      <c r="D242" s="1">
        <v>0.34100000000000003</v>
      </c>
      <c r="E242" s="1">
        <v>0.24099999999999999</v>
      </c>
      <c r="F242" s="1">
        <v>0.16</v>
      </c>
      <c r="G242" s="1">
        <v>0.185</v>
      </c>
      <c r="H242" s="1">
        <v>0.223</v>
      </c>
      <c r="I242" s="1">
        <v>0.377</v>
      </c>
      <c r="J242" s="1">
        <v>0.52800000000000002</v>
      </c>
      <c r="K242" s="1">
        <v>0.85444989999999998</v>
      </c>
      <c r="L242" s="1">
        <v>0.38100000000000001</v>
      </c>
      <c r="M242" s="1">
        <v>1.9000000000000001E-4</v>
      </c>
    </row>
    <row r="243" spans="1:13" x14ac:dyDescent="0.25">
      <c r="A243">
        <f>APSL!Z243</f>
        <v>0.20074789859934333</v>
      </c>
      <c r="B243" s="4">
        <f>Planck!E243</f>
        <v>70.17639199204821</v>
      </c>
      <c r="C243" s="1">
        <v>0.45029999999999998</v>
      </c>
      <c r="D243" s="1">
        <v>0.34079999999999999</v>
      </c>
      <c r="E243" s="1">
        <v>0.23980000000000001</v>
      </c>
      <c r="F243" s="1">
        <v>0.15920000000000001</v>
      </c>
      <c r="G243" s="1">
        <v>0.1845</v>
      </c>
      <c r="H243" s="1">
        <v>0.22370000000000001</v>
      </c>
      <c r="I243" s="1">
        <v>0.37959999999999999</v>
      </c>
      <c r="J243" s="1">
        <v>0.53639999999999999</v>
      </c>
      <c r="K243" s="1">
        <v>0.83508400000000005</v>
      </c>
      <c r="L243" s="1">
        <v>0.36891839999999998</v>
      </c>
      <c r="M243" s="1">
        <v>1.7421299999999999E-4</v>
      </c>
    </row>
    <row r="244" spans="1:13" x14ac:dyDescent="0.25">
      <c r="A244">
        <f>APSL!Z244</f>
        <v>0.19855572952092471</v>
      </c>
      <c r="B244" s="4">
        <f>Planck!E244</f>
        <v>69.540298834040271</v>
      </c>
      <c r="C244" s="1">
        <v>0.45050000000000001</v>
      </c>
      <c r="D244" s="1">
        <v>0.34029999999999999</v>
      </c>
      <c r="E244" s="1">
        <v>0.23860000000000001</v>
      </c>
      <c r="F244" s="1">
        <v>0.1583</v>
      </c>
      <c r="G244" s="1">
        <v>0.18410000000000001</v>
      </c>
      <c r="H244" s="1">
        <v>0.22439999999999999</v>
      </c>
      <c r="I244" s="1">
        <v>0.38200000000000001</v>
      </c>
      <c r="J244" s="1">
        <v>0.54459999999999997</v>
      </c>
      <c r="K244" s="1">
        <v>0.81494599999999995</v>
      </c>
      <c r="L244" s="1">
        <v>0.35682720000000001</v>
      </c>
      <c r="M244" s="1">
        <v>1.5563999999999999E-4</v>
      </c>
    </row>
    <row r="245" spans="1:13" x14ac:dyDescent="0.25">
      <c r="A245">
        <f>APSL!Z245</f>
        <v>0.19635701446762199</v>
      </c>
      <c r="B245" s="4">
        <f>Planck!E245</f>
        <v>68.904205676032348</v>
      </c>
      <c r="C245" s="1">
        <v>0.45079999999999998</v>
      </c>
      <c r="D245" s="1">
        <v>0.3397</v>
      </c>
      <c r="E245" s="1">
        <v>0.2374</v>
      </c>
      <c r="F245" s="1">
        <v>0.15740000000000001</v>
      </c>
      <c r="G245" s="1">
        <v>0.18379999999999999</v>
      </c>
      <c r="H245" s="1">
        <v>0.22520000000000001</v>
      </c>
      <c r="I245" s="1">
        <v>0.38440000000000002</v>
      </c>
      <c r="J245" s="1">
        <v>0.55259999999999998</v>
      </c>
      <c r="K245" s="1">
        <v>0.79418599999999995</v>
      </c>
      <c r="L245" s="1">
        <v>0.34477679999999999</v>
      </c>
      <c r="M245" s="1">
        <v>1.3595999999999999E-4</v>
      </c>
    </row>
    <row r="246" spans="1:13" x14ac:dyDescent="0.25">
      <c r="A246">
        <f>APSL!Z246</f>
        <v>0.19415233420458908</v>
      </c>
      <c r="B246" s="4">
        <f>Planck!E246</f>
        <v>68.268112518024424</v>
      </c>
      <c r="C246" s="1">
        <v>0.45090000000000002</v>
      </c>
      <c r="D246" s="1">
        <v>0.3392</v>
      </c>
      <c r="E246" s="1">
        <v>0.23619999999999999</v>
      </c>
      <c r="F246" s="1">
        <v>0.15659999999999999</v>
      </c>
      <c r="G246" s="1">
        <v>0.18340000000000001</v>
      </c>
      <c r="H246" s="1">
        <v>0.2261</v>
      </c>
      <c r="I246" s="1">
        <v>0.38669999999999999</v>
      </c>
      <c r="J246" s="1">
        <v>0.56040000000000001</v>
      </c>
      <c r="K246" s="1">
        <v>0.77295400000000003</v>
      </c>
      <c r="L246" s="1">
        <v>0.33281759999999999</v>
      </c>
      <c r="M246" s="1">
        <v>1.16853E-4</v>
      </c>
    </row>
    <row r="247" spans="1:13" x14ac:dyDescent="0.25">
      <c r="A247">
        <f>APSL!Z247</f>
        <v>0.19194228693362209</v>
      </c>
      <c r="B247" s="4">
        <f>Planck!E247</f>
        <v>67.632019360016514</v>
      </c>
      <c r="C247" s="1">
        <v>0.45100000000000001</v>
      </c>
      <c r="D247" s="1">
        <v>0.33900000000000002</v>
      </c>
      <c r="E247" s="1">
        <v>0.23499999999999999</v>
      </c>
      <c r="F247" s="1">
        <v>0.156</v>
      </c>
      <c r="G247" s="1">
        <v>0.183</v>
      </c>
      <c r="H247" s="1">
        <v>0.22700000000000001</v>
      </c>
      <c r="I247" s="1">
        <v>0.38900000000000001</v>
      </c>
      <c r="J247" s="1">
        <v>0.56799999999999995</v>
      </c>
      <c r="K247" s="1">
        <v>0.75139999999999996</v>
      </c>
      <c r="L247" s="1">
        <v>0.32100000000000001</v>
      </c>
      <c r="M247" s="1">
        <v>1E-4</v>
      </c>
    </row>
    <row r="248" spans="1:13" x14ac:dyDescent="0.25">
      <c r="A248">
        <f>APSL!Z248</f>
        <v>0.18972748671634235</v>
      </c>
      <c r="B248" s="4">
        <f>Planck!E248</f>
        <v>66.99592620200859</v>
      </c>
      <c r="C248" s="1">
        <v>0.45100000000000001</v>
      </c>
      <c r="D248" s="1">
        <v>0.33900000000000002</v>
      </c>
      <c r="E248" s="1">
        <v>0.23380000000000001</v>
      </c>
      <c r="F248" s="1">
        <v>0.1555</v>
      </c>
      <c r="G248" s="1">
        <v>0.1825</v>
      </c>
      <c r="H248" s="1">
        <v>0.22800000000000001</v>
      </c>
      <c r="I248" s="1">
        <v>0.39129999999999998</v>
      </c>
      <c r="J248" s="1">
        <v>0.57569999999999999</v>
      </c>
      <c r="K248" s="1">
        <v>0.7295836</v>
      </c>
      <c r="L248" s="1">
        <v>0.3093381</v>
      </c>
      <c r="M248" s="2">
        <v>8.6133300000000004E-5</v>
      </c>
    </row>
    <row r="249" spans="1:13" x14ac:dyDescent="0.25">
      <c r="A249">
        <f>APSL!Z249</f>
        <v>0.18750856190180903</v>
      </c>
      <c r="B249" s="4">
        <f>Planck!E249</f>
        <v>66.359833044000666</v>
      </c>
      <c r="C249" s="1">
        <v>0.45100000000000001</v>
      </c>
      <c r="D249" s="1">
        <v>0.33900000000000002</v>
      </c>
      <c r="E249" s="1">
        <v>0.23250000000000001</v>
      </c>
      <c r="F249" s="1">
        <v>0.15509999999999999</v>
      </c>
      <c r="G249" s="1">
        <v>0.18190000000000001</v>
      </c>
      <c r="H249" s="1">
        <v>0.22919999999999999</v>
      </c>
      <c r="I249" s="1">
        <v>0.39350000000000002</v>
      </c>
      <c r="J249" s="1">
        <v>0.58330000000000004</v>
      </c>
      <c r="K249" s="1">
        <v>0.70758880000000002</v>
      </c>
      <c r="L249" s="1">
        <v>0.29785040000000002</v>
      </c>
      <c r="M249" s="1">
        <v>7.4599999999999997E-5</v>
      </c>
    </row>
    <row r="250" spans="1:13" x14ac:dyDescent="0.25">
      <c r="A250">
        <f>APSL!Z250</f>
        <v>0.18528615356361053</v>
      </c>
      <c r="B250" s="4">
        <f>Planck!E250</f>
        <v>65.723739885992728</v>
      </c>
      <c r="C250" s="1">
        <v>0.45100000000000001</v>
      </c>
      <c r="D250" s="1">
        <v>0.33900000000000002</v>
      </c>
      <c r="E250" s="1">
        <v>0.23130000000000001</v>
      </c>
      <c r="F250" s="1">
        <v>0.1547</v>
      </c>
      <c r="G250" s="1">
        <v>0.18129999999999999</v>
      </c>
      <c r="H250" s="1">
        <v>0.23050000000000001</v>
      </c>
      <c r="I250" s="1">
        <v>0.3957</v>
      </c>
      <c r="J250" s="1">
        <v>0.5907</v>
      </c>
      <c r="K250" s="1">
        <v>0.68560220000000005</v>
      </c>
      <c r="L250" s="1">
        <v>0.2865936</v>
      </c>
      <c r="M250" s="1">
        <v>6.4999999999999994E-5</v>
      </c>
    </row>
    <row r="251" spans="1:13" x14ac:dyDescent="0.25">
      <c r="A251">
        <f>APSL!Z251</f>
        <v>0.18306091395115523</v>
      </c>
      <c r="B251" s="4">
        <f>Planck!E251</f>
        <v>65.087646727984804</v>
      </c>
      <c r="C251" s="1">
        <v>0.45100000000000001</v>
      </c>
      <c r="D251" s="1">
        <v>0.33900000000000002</v>
      </c>
      <c r="E251" s="1">
        <v>0.2301</v>
      </c>
      <c r="F251" s="1">
        <v>0.15440000000000001</v>
      </c>
      <c r="G251" s="1">
        <v>0.18060000000000001</v>
      </c>
      <c r="H251" s="1">
        <v>0.23180000000000001</v>
      </c>
      <c r="I251" s="1">
        <v>0.39789999999999998</v>
      </c>
      <c r="J251" s="1">
        <v>0.59770000000000001</v>
      </c>
      <c r="K251" s="1">
        <v>0.66381040000000002</v>
      </c>
      <c r="L251" s="1">
        <v>0.27562449999999999</v>
      </c>
      <c r="M251" s="2">
        <v>5.6933299999999999E-5</v>
      </c>
    </row>
    <row r="252" spans="1:13" x14ac:dyDescent="0.25">
      <c r="A252">
        <f>APSL!Z252</f>
        <v>0.18083350495955697</v>
      </c>
      <c r="B252" s="4">
        <f>Planck!E252</f>
        <v>64.451553569976824</v>
      </c>
      <c r="C252" s="1">
        <v>0.45100000000000001</v>
      </c>
      <c r="D252" s="1">
        <v>0.33900000000000002</v>
      </c>
      <c r="E252" s="1">
        <v>0.22900000000000001</v>
      </c>
      <c r="F252" s="1">
        <v>0.154</v>
      </c>
      <c r="G252" s="1">
        <v>0.18</v>
      </c>
      <c r="H252" s="1">
        <v>0.23300000000000001</v>
      </c>
      <c r="I252" s="1">
        <v>0.4</v>
      </c>
      <c r="J252" s="1">
        <v>0.60399999999999998</v>
      </c>
      <c r="K252" s="1">
        <v>0.64239999999999997</v>
      </c>
      <c r="L252" s="1">
        <v>0.26500000000000001</v>
      </c>
      <c r="M252" s="2">
        <v>5.0000000000000002E-5</v>
      </c>
    </row>
    <row r="253" spans="1:13" x14ac:dyDescent="0.25">
      <c r="A253">
        <f>APSL!Z253</f>
        <v>0.17860459662218559</v>
      </c>
      <c r="B253" s="4">
        <f>Planck!E253</f>
        <v>64.384651756941167</v>
      </c>
      <c r="C253" s="1">
        <v>0.45100000000000001</v>
      </c>
      <c r="D253" s="1">
        <v>0.33889999999999998</v>
      </c>
      <c r="E253" s="1">
        <v>0.22789999999999999</v>
      </c>
      <c r="F253" s="1">
        <v>0.15359999999999999</v>
      </c>
      <c r="G253" s="1">
        <v>0.1794</v>
      </c>
      <c r="H253" s="1">
        <v>0.23419999999999999</v>
      </c>
      <c r="I253" s="1">
        <v>0.40210000000000001</v>
      </c>
      <c r="J253" s="1">
        <v>0.60970000000000002</v>
      </c>
      <c r="K253" s="1">
        <v>0.62151489999999998</v>
      </c>
      <c r="L253" s="1">
        <v>0.25476320000000002</v>
      </c>
      <c r="M253" s="1">
        <v>4.4159999999999997E-5</v>
      </c>
    </row>
    <row r="254" spans="1:13" x14ac:dyDescent="0.25">
      <c r="A254">
        <f>APSL!Z254</f>
        <v>0.17637486562963997</v>
      </c>
      <c r="B254" s="4">
        <f>Planck!E254</f>
        <v>64.317749943905525</v>
      </c>
      <c r="C254" s="1">
        <v>0.45100000000000001</v>
      </c>
      <c r="D254" s="1">
        <v>0.33860000000000001</v>
      </c>
      <c r="E254" s="1">
        <v>0.22689999999999999</v>
      </c>
      <c r="F254" s="1">
        <v>0.15310000000000001</v>
      </c>
      <c r="G254" s="1">
        <v>0.1787</v>
      </c>
      <c r="H254" s="1">
        <v>0.23549999999999999</v>
      </c>
      <c r="I254" s="1">
        <v>0.40410000000000001</v>
      </c>
      <c r="J254" s="1">
        <v>0.61499999999999999</v>
      </c>
      <c r="K254" s="1">
        <v>0.60111380000000003</v>
      </c>
      <c r="L254" s="1">
        <v>0.24488960000000001</v>
      </c>
      <c r="M254" s="1">
        <v>3.9480000000000001E-5</v>
      </c>
    </row>
    <row r="255" spans="1:13" x14ac:dyDescent="0.25">
      <c r="A255">
        <f>APSL!Z255</f>
        <v>0.17414499387858742</v>
      </c>
      <c r="B255" s="4">
        <f>Planck!E255</f>
        <v>64.250848130869912</v>
      </c>
      <c r="C255" s="1">
        <v>0.45100000000000001</v>
      </c>
      <c r="D255" s="1">
        <v>0.33839999999999998</v>
      </c>
      <c r="E255" s="1">
        <v>0.22589999999999999</v>
      </c>
      <c r="F255" s="1">
        <v>0.1527</v>
      </c>
      <c r="G255" s="1">
        <v>0.17799999999999999</v>
      </c>
      <c r="H255" s="1">
        <v>0.23669999999999999</v>
      </c>
      <c r="I255" s="1">
        <v>0.40600000000000003</v>
      </c>
      <c r="J255" s="1">
        <v>0.61990000000000001</v>
      </c>
      <c r="K255" s="1">
        <v>0.58110519999999999</v>
      </c>
      <c r="L255" s="1">
        <v>0.2353344</v>
      </c>
      <c r="M255" s="1">
        <v>3.5719999999999997E-5</v>
      </c>
    </row>
    <row r="256" spans="1:13" x14ac:dyDescent="0.25">
      <c r="A256">
        <f>APSL!Z256</f>
        <v>0.17191566705361214</v>
      </c>
      <c r="B256" s="4">
        <f>Planck!E256</f>
        <v>64.183946317834298</v>
      </c>
      <c r="C256" s="1">
        <v>0.45100000000000001</v>
      </c>
      <c r="D256" s="1">
        <v>0.33810000000000001</v>
      </c>
      <c r="E256" s="1">
        <v>0.22489999999999999</v>
      </c>
      <c r="F256" s="1">
        <v>0.15229999999999999</v>
      </c>
      <c r="G256" s="1">
        <v>0.1774</v>
      </c>
      <c r="H256" s="1">
        <v>0.2379</v>
      </c>
      <c r="I256" s="1">
        <v>0.40799999999999997</v>
      </c>
      <c r="J256" s="1">
        <v>0.62460000000000004</v>
      </c>
      <c r="K256" s="1">
        <v>0.5613977</v>
      </c>
      <c r="L256" s="1">
        <v>0.2260528</v>
      </c>
      <c r="M256" s="1">
        <v>3.2639999999999999E-5</v>
      </c>
    </row>
    <row r="257" spans="1:13" x14ac:dyDescent="0.25">
      <c r="A257">
        <f>APSL!Z257</f>
        <v>0.1696875732449199</v>
      </c>
      <c r="B257" s="4">
        <f>Planck!E257</f>
        <v>64.117044504798642</v>
      </c>
      <c r="C257" s="1">
        <v>0.45100000000000001</v>
      </c>
      <c r="D257" s="1">
        <v>0.33800000000000002</v>
      </c>
      <c r="E257" s="1">
        <v>0.224</v>
      </c>
      <c r="F257" s="1">
        <v>0.152</v>
      </c>
      <c r="G257" s="1">
        <v>0.17699999999999999</v>
      </c>
      <c r="H257" s="1">
        <v>0.23899999999999999</v>
      </c>
      <c r="I257" s="1">
        <v>0.41</v>
      </c>
      <c r="J257" s="1">
        <v>0.629</v>
      </c>
      <c r="K257" s="1">
        <v>0.54190000000000005</v>
      </c>
      <c r="L257" s="1">
        <v>0.217</v>
      </c>
      <c r="M257" s="1">
        <v>3.0000000000000001E-5</v>
      </c>
    </row>
    <row r="258" spans="1:13" x14ac:dyDescent="0.25">
      <c r="A258">
        <f>APSL!Z258</f>
        <v>0.16746140160445863</v>
      </c>
      <c r="B258" s="4">
        <f>Planck!E258</f>
        <v>64.050142691763</v>
      </c>
      <c r="C258" s="1">
        <v>0.45100000000000001</v>
      </c>
      <c r="D258" s="1">
        <v>0.33800000000000002</v>
      </c>
      <c r="E258" s="1">
        <v>0.22309999999999999</v>
      </c>
      <c r="F258" s="1">
        <v>0.15179999999999999</v>
      </c>
      <c r="G258" s="1">
        <v>0.1767</v>
      </c>
      <c r="H258" s="1">
        <v>0.24</v>
      </c>
      <c r="I258" s="1">
        <v>0.41199999999999998</v>
      </c>
      <c r="J258" s="1">
        <v>0.63319999999999999</v>
      </c>
      <c r="K258" s="1">
        <v>0.52259949999999999</v>
      </c>
      <c r="L258" s="1">
        <v>0.2081616</v>
      </c>
      <c r="M258" s="2">
        <v>2.7653299999999998E-5</v>
      </c>
    </row>
    <row r="259" spans="1:13" x14ac:dyDescent="0.25">
      <c r="A259">
        <f>APSL!Z259</f>
        <v>0.16523784104273836</v>
      </c>
      <c r="B259" s="4">
        <f>Planck!E259</f>
        <v>63.983240878727372</v>
      </c>
      <c r="C259" s="1">
        <v>0.45100000000000001</v>
      </c>
      <c r="D259" s="1">
        <v>0.33800000000000002</v>
      </c>
      <c r="E259" s="1">
        <v>0.2223</v>
      </c>
      <c r="F259" s="1">
        <v>0.15160000000000001</v>
      </c>
      <c r="G259" s="1">
        <v>0.17649999999999999</v>
      </c>
      <c r="H259" s="1">
        <v>0.24099999999999999</v>
      </c>
      <c r="I259" s="1">
        <v>0.41410000000000002</v>
      </c>
      <c r="J259" s="1">
        <v>0.63719999999999999</v>
      </c>
      <c r="K259" s="1">
        <v>0.50354639999999995</v>
      </c>
      <c r="L259" s="1">
        <v>0.1995488</v>
      </c>
      <c r="M259" s="1">
        <v>2.5559999999999999E-5</v>
      </c>
    </row>
    <row r="260" spans="1:13" x14ac:dyDescent="0.25">
      <c r="A260">
        <f>APSL!Z260</f>
        <v>0.163017578968365</v>
      </c>
      <c r="B260" s="4">
        <f>Planck!E260</f>
        <v>63.91633906569173</v>
      </c>
      <c r="C260" s="1">
        <v>0.45100000000000001</v>
      </c>
      <c r="D260" s="1">
        <v>0.33800000000000002</v>
      </c>
      <c r="E260" s="1">
        <v>0.2215</v>
      </c>
      <c r="F260" s="1">
        <v>0.15140000000000001</v>
      </c>
      <c r="G260" s="1">
        <v>0.1764</v>
      </c>
      <c r="H260" s="1">
        <v>0.2419</v>
      </c>
      <c r="I260" s="1">
        <v>0.41610000000000003</v>
      </c>
      <c r="J260" s="1">
        <v>0.64100000000000001</v>
      </c>
      <c r="K260" s="1">
        <v>0.4847436</v>
      </c>
      <c r="L260" s="1">
        <v>0.1911552</v>
      </c>
      <c r="M260" s="1">
        <v>2.3640000000000001E-5</v>
      </c>
    </row>
    <row r="261" spans="1:13" x14ac:dyDescent="0.25">
      <c r="A261">
        <f>APSL!Z261</f>
        <v>0.16080130007204471</v>
      </c>
      <c r="B261" s="4">
        <f>Planck!E261</f>
        <v>63.849437252656088</v>
      </c>
      <c r="C261" s="1">
        <v>0.45100000000000001</v>
      </c>
      <c r="D261" s="1">
        <v>0.33800000000000002</v>
      </c>
      <c r="E261" s="1">
        <v>0.22070000000000001</v>
      </c>
      <c r="F261" s="1">
        <v>0.1512</v>
      </c>
      <c r="G261" s="1">
        <v>0.1762</v>
      </c>
      <c r="H261" s="1">
        <v>0.2429</v>
      </c>
      <c r="I261" s="1">
        <v>0.41810000000000003</v>
      </c>
      <c r="J261" s="1">
        <v>0.64459999999999995</v>
      </c>
      <c r="K261" s="1">
        <v>0.46619389999999999</v>
      </c>
      <c r="L261" s="1">
        <v>0.18297440000000001</v>
      </c>
      <c r="M261" s="2">
        <v>2.18133E-5</v>
      </c>
    </row>
    <row r="262" spans="1:13" x14ac:dyDescent="0.25">
      <c r="A262">
        <f>APSL!Z262</f>
        <v>0.15858968515656832</v>
      </c>
      <c r="B262" s="4">
        <f>Planck!E262</f>
        <v>63.78253543962046</v>
      </c>
      <c r="C262" s="1">
        <v>0.45100000000000001</v>
      </c>
      <c r="D262" s="1">
        <v>0.33800000000000002</v>
      </c>
      <c r="E262" s="1">
        <v>0.22</v>
      </c>
      <c r="F262" s="1">
        <v>0.151</v>
      </c>
      <c r="G262" s="1">
        <v>0.17599999999999999</v>
      </c>
      <c r="H262" s="1">
        <v>0.24399999999999999</v>
      </c>
      <c r="I262" s="1">
        <v>0.42</v>
      </c>
      <c r="J262" s="1">
        <v>0.64800000000000002</v>
      </c>
      <c r="K262" s="1">
        <v>0.44790000000000002</v>
      </c>
      <c r="L262" s="1">
        <v>0.17499999999999999</v>
      </c>
      <c r="M262" s="1">
        <v>2.0000000000000002E-5</v>
      </c>
    </row>
    <row r="263" spans="1:13" x14ac:dyDescent="0.25">
      <c r="A263">
        <f>APSL!Z263</f>
        <v>0.15638341001404796</v>
      </c>
      <c r="B263" s="4">
        <f>Planck!E263</f>
        <v>63.596386506901268</v>
      </c>
      <c r="C263" s="1">
        <v>0.45100000000000001</v>
      </c>
      <c r="D263" s="1">
        <v>0.33789999999999998</v>
      </c>
      <c r="E263" s="1">
        <v>0.21929999999999999</v>
      </c>
      <c r="F263" s="1">
        <v>0.1507</v>
      </c>
      <c r="G263" s="1">
        <v>0.17580000000000001</v>
      </c>
      <c r="H263" s="1">
        <v>0.24529999999999999</v>
      </c>
      <c r="I263" s="1">
        <v>0.4219</v>
      </c>
      <c r="J263" s="1">
        <v>0.65129999999999999</v>
      </c>
      <c r="K263" s="1">
        <v>0.4298613</v>
      </c>
      <c r="L263" s="1">
        <v>0.1672235</v>
      </c>
      <c r="M263" s="2">
        <v>1.8133300000000001E-5</v>
      </c>
    </row>
    <row r="264" spans="1:13" x14ac:dyDescent="0.25">
      <c r="A264">
        <f>APSL!Z264</f>
        <v>0.15418314435145089</v>
      </c>
      <c r="B264" s="4">
        <f>Planck!E264</f>
        <v>63.410237574182062</v>
      </c>
      <c r="C264" s="1">
        <v>0.45100000000000001</v>
      </c>
      <c r="D264" s="1">
        <v>0.3377</v>
      </c>
      <c r="E264" s="1">
        <v>0.21859999999999999</v>
      </c>
      <c r="F264" s="1">
        <v>0.1502</v>
      </c>
      <c r="G264" s="1">
        <v>0.17549999999999999</v>
      </c>
      <c r="H264" s="1">
        <v>0.24660000000000001</v>
      </c>
      <c r="I264" s="1">
        <v>0.42370000000000002</v>
      </c>
      <c r="J264" s="1">
        <v>0.65439999999999998</v>
      </c>
      <c r="K264" s="1">
        <v>0.41209800000000002</v>
      </c>
      <c r="L264" s="1">
        <v>0.15964639999999999</v>
      </c>
      <c r="M264" s="1">
        <v>1.6200000000000001E-5</v>
      </c>
    </row>
    <row r="265" spans="1:13" x14ac:dyDescent="0.25">
      <c r="A265">
        <f>APSL!Z265</f>
        <v>0.15198955076526188</v>
      </c>
      <c r="B265" s="4">
        <f>Planck!E265</f>
        <v>63.224088641462856</v>
      </c>
      <c r="C265" s="1">
        <v>0.45100000000000001</v>
      </c>
      <c r="D265" s="1">
        <v>0.33750000000000002</v>
      </c>
      <c r="E265" s="1">
        <v>0.21790000000000001</v>
      </c>
      <c r="F265" s="1">
        <v>0.14979999999999999</v>
      </c>
      <c r="G265" s="1">
        <v>0.17530000000000001</v>
      </c>
      <c r="H265" s="1">
        <v>0.24809999999999999</v>
      </c>
      <c r="I265" s="1">
        <v>0.4254</v>
      </c>
      <c r="J265" s="1">
        <v>0.6573</v>
      </c>
      <c r="K265" s="1">
        <v>0.39464399999999999</v>
      </c>
      <c r="L265" s="1">
        <v>0.15227760000000001</v>
      </c>
      <c r="M265" s="1">
        <v>1.42E-5</v>
      </c>
    </row>
    <row r="266" spans="1:13" x14ac:dyDescent="0.25">
      <c r="A266">
        <f>APSL!Z266</f>
        <v>0.14980328376589871</v>
      </c>
      <c r="B266" s="4">
        <f>Planck!E266</f>
        <v>63.037939708743671</v>
      </c>
      <c r="C266" s="1">
        <v>0.45100000000000001</v>
      </c>
      <c r="D266" s="1">
        <v>0.3372</v>
      </c>
      <c r="E266" s="1">
        <v>0.21740000000000001</v>
      </c>
      <c r="F266" s="1">
        <v>0.14929999999999999</v>
      </c>
      <c r="G266" s="1">
        <v>0.17510000000000001</v>
      </c>
      <c r="H266" s="1">
        <v>0.24959999999999999</v>
      </c>
      <c r="I266" s="1">
        <v>0.42720000000000002</v>
      </c>
      <c r="J266" s="1">
        <v>0.66020000000000001</v>
      </c>
      <c r="K266" s="1">
        <v>0.37753330000000002</v>
      </c>
      <c r="L266" s="1">
        <v>0.1451259</v>
      </c>
      <c r="M266" s="2">
        <v>1.21333E-5</v>
      </c>
    </row>
    <row r="267" spans="1:13" x14ac:dyDescent="0.25">
      <c r="A267">
        <f>APSL!Z267</f>
        <v>0.14762498885231276</v>
      </c>
      <c r="B267" s="4">
        <f>Planck!E267</f>
        <v>62.851790776024458</v>
      </c>
      <c r="C267" s="1">
        <v>0.45100000000000001</v>
      </c>
      <c r="D267" s="1">
        <v>0.33700000000000002</v>
      </c>
      <c r="E267" s="1">
        <v>0.217</v>
      </c>
      <c r="F267" s="1">
        <v>0.14899999999999999</v>
      </c>
      <c r="G267" s="1">
        <v>0.17499999999999999</v>
      </c>
      <c r="H267" s="1">
        <v>0.251</v>
      </c>
      <c r="I267" s="1">
        <v>0.42899999999999999</v>
      </c>
      <c r="J267" s="1">
        <v>0.66300000000000003</v>
      </c>
      <c r="K267" s="1">
        <v>0.36080000000000001</v>
      </c>
      <c r="L267" s="1">
        <v>0.13819999999999999</v>
      </c>
      <c r="M267" s="1">
        <v>1.0000000000000001E-5</v>
      </c>
    </row>
    <row r="268" spans="1:13" x14ac:dyDescent="0.25">
      <c r="A268">
        <f>APSL!Z268</f>
        <v>0.14545530163702497</v>
      </c>
      <c r="B268" s="4">
        <f>Planck!E268</f>
        <v>62.665641843305231</v>
      </c>
      <c r="C268" s="1">
        <v>0.45090000000000002</v>
      </c>
      <c r="D268" s="1">
        <v>0.33679999999999999</v>
      </c>
      <c r="E268" s="1">
        <v>0.2167</v>
      </c>
      <c r="F268" s="1">
        <v>0.1487</v>
      </c>
      <c r="G268" s="1">
        <v>0.17499999999999999</v>
      </c>
      <c r="H268" s="1">
        <v>0.25240000000000001</v>
      </c>
      <c r="I268" s="1">
        <v>0.43080000000000002</v>
      </c>
      <c r="J268" s="1">
        <v>0.66579999999999995</v>
      </c>
      <c r="K268" s="1">
        <v>0.34445629999999999</v>
      </c>
      <c r="L268" s="1">
        <v>0.13150029999999999</v>
      </c>
      <c r="M268" s="2">
        <v>7.7333299999999997E-6</v>
      </c>
    </row>
    <row r="269" spans="1:13" x14ac:dyDescent="0.25">
      <c r="A269">
        <f>APSL!Z269</f>
        <v>0.14329484702167306</v>
      </c>
      <c r="B269" s="4">
        <f>Planck!E269</f>
        <v>62.479492910586046</v>
      </c>
      <c r="C269" s="1">
        <v>0.4506</v>
      </c>
      <c r="D269" s="1">
        <v>0.33660000000000001</v>
      </c>
      <c r="E269" s="1">
        <v>0.21640000000000001</v>
      </c>
      <c r="F269" s="1">
        <v>0.14849999999999999</v>
      </c>
      <c r="G269" s="1">
        <v>0.17499999999999999</v>
      </c>
      <c r="H269" s="1">
        <v>0.25390000000000001</v>
      </c>
      <c r="I269" s="1">
        <v>0.43269999999999997</v>
      </c>
      <c r="J269" s="1">
        <v>0.66859999999999997</v>
      </c>
      <c r="K269" s="1">
        <v>0.3285168</v>
      </c>
      <c r="L269" s="1">
        <v>0.12502479999999999</v>
      </c>
      <c r="M269" s="1">
        <v>5.4E-6</v>
      </c>
    </row>
    <row r="270" spans="1:13" x14ac:dyDescent="0.25">
      <c r="A270">
        <f>APSL!Z270</f>
        <v>0.14114423842298687</v>
      </c>
      <c r="B270" s="4">
        <f>Planck!E270</f>
        <v>62.293343977866826</v>
      </c>
      <c r="C270" s="1">
        <v>0.45040000000000002</v>
      </c>
      <c r="D270" s="1">
        <v>0.33639999999999998</v>
      </c>
      <c r="E270" s="1">
        <v>0.2162</v>
      </c>
      <c r="F270" s="1">
        <v>0.1482</v>
      </c>
      <c r="G270" s="1">
        <v>0.17499999999999999</v>
      </c>
      <c r="H270" s="1">
        <v>0.25540000000000002</v>
      </c>
      <c r="I270" s="1">
        <v>0.43459999999999999</v>
      </c>
      <c r="J270" s="1">
        <v>0.67120000000000002</v>
      </c>
      <c r="K270" s="1">
        <v>0.3130192</v>
      </c>
      <c r="L270" s="1">
        <v>0.1187792</v>
      </c>
      <c r="M270" s="1">
        <v>3.1999999999999999E-6</v>
      </c>
    </row>
    <row r="271" spans="1:13" x14ac:dyDescent="0.25">
      <c r="A271">
        <f>APSL!Z271</f>
        <v>0.13900407704895781</v>
      </c>
      <c r="B271" s="4">
        <f>Planck!E271</f>
        <v>62.107195045147634</v>
      </c>
      <c r="C271" s="1">
        <v>0.4501</v>
      </c>
      <c r="D271" s="1">
        <v>0.3362</v>
      </c>
      <c r="E271" s="1">
        <v>0.21609999999999999</v>
      </c>
      <c r="F271" s="1">
        <v>0.14810000000000001</v>
      </c>
      <c r="G271" s="1">
        <v>0.17499999999999999</v>
      </c>
      <c r="H271" s="1">
        <v>0.25669999999999998</v>
      </c>
      <c r="I271" s="1">
        <v>0.43630000000000002</v>
      </c>
      <c r="J271" s="1">
        <v>0.67369999999999997</v>
      </c>
      <c r="K271" s="1">
        <v>0.29800110000000002</v>
      </c>
      <c r="L271" s="1">
        <v>0.1127691</v>
      </c>
      <c r="M271" s="2">
        <v>1.33333E-6</v>
      </c>
    </row>
    <row r="272" spans="1:13" x14ac:dyDescent="0.25">
      <c r="A272">
        <f>APSL!Z272</f>
        <v>0.13687495122482687</v>
      </c>
      <c r="B272" s="4">
        <f>Planck!E272</f>
        <v>61.921046112428364</v>
      </c>
      <c r="C272" s="1">
        <v>0.45</v>
      </c>
      <c r="D272" s="1">
        <v>0.33600000000000002</v>
      </c>
      <c r="E272" s="1">
        <v>0.216</v>
      </c>
      <c r="F272" s="1">
        <v>0.14799999999999999</v>
      </c>
      <c r="G272" s="1">
        <v>0.17499999999999999</v>
      </c>
      <c r="H272" s="1">
        <v>0.25800000000000001</v>
      </c>
      <c r="I272" s="1">
        <v>0.438</v>
      </c>
      <c r="J272" s="1">
        <v>0.67600000000000005</v>
      </c>
      <c r="K272" s="1">
        <v>0.28349999999999997</v>
      </c>
      <c r="L272" s="1">
        <v>0.107</v>
      </c>
      <c r="M272" s="1">
        <v>0</v>
      </c>
    </row>
    <row r="273" spans="1:13" x14ac:dyDescent="0.25">
      <c r="A273">
        <f>APSL!Z273</f>
        <v>0.13475743576838772</v>
      </c>
      <c r="B273" s="4">
        <f>Planck!E273</f>
        <v>61.802443385661057</v>
      </c>
      <c r="C273" s="1">
        <v>0.45</v>
      </c>
      <c r="D273" s="1">
        <v>0.33579999999999999</v>
      </c>
      <c r="E273" s="1">
        <v>0.216</v>
      </c>
      <c r="F273" s="1">
        <v>0.14799999999999999</v>
      </c>
      <c r="G273" s="1">
        <v>0.17499999999999999</v>
      </c>
      <c r="H273" s="1">
        <v>0.2591</v>
      </c>
      <c r="I273" s="1">
        <v>0.4395</v>
      </c>
      <c r="J273" s="1">
        <v>0.67800000000000005</v>
      </c>
      <c r="K273" s="1">
        <v>0.26954479999999997</v>
      </c>
      <c r="L273" s="1">
        <v>0.1014762</v>
      </c>
      <c r="M273" s="1">
        <v>0</v>
      </c>
    </row>
    <row r="274" spans="1:13" x14ac:dyDescent="0.25">
      <c r="A274">
        <f>APSL!Z274</f>
        <v>0.1326520914139793</v>
      </c>
      <c r="B274" s="4">
        <f>Planck!E274</f>
        <v>61.683840658893779</v>
      </c>
      <c r="C274" s="1">
        <v>0.45</v>
      </c>
      <c r="D274" s="1">
        <v>0.33560000000000001</v>
      </c>
      <c r="E274" s="1">
        <v>0.216</v>
      </c>
      <c r="F274" s="1">
        <v>0.14799999999999999</v>
      </c>
      <c r="G274" s="1">
        <v>0.17499999999999999</v>
      </c>
      <c r="H274" s="1">
        <v>0.2601</v>
      </c>
      <c r="I274" s="1">
        <v>0.44090000000000001</v>
      </c>
      <c r="J274" s="1">
        <v>0.67989999999999995</v>
      </c>
      <c r="K274" s="1">
        <v>0.25611840000000002</v>
      </c>
      <c r="L274" s="1">
        <v>9.6188640000000006E-2</v>
      </c>
      <c r="M274" s="1">
        <v>0</v>
      </c>
    </row>
    <row r="275" spans="1:13" x14ac:dyDescent="0.25">
      <c r="A275">
        <f>APSL!Z275</f>
        <v>0.13055946428443388</v>
      </c>
      <c r="B275" s="4">
        <f>Planck!E275</f>
        <v>61.565237932126443</v>
      </c>
      <c r="C275" s="1">
        <v>0.45</v>
      </c>
      <c r="D275" s="1">
        <v>0.33539999999999998</v>
      </c>
      <c r="E275" s="1">
        <v>0.216</v>
      </c>
      <c r="F275" s="1">
        <v>0.14799999999999999</v>
      </c>
      <c r="G275" s="1">
        <v>0.17499999999999999</v>
      </c>
      <c r="H275" s="1">
        <v>0.2611</v>
      </c>
      <c r="I275" s="1">
        <v>0.44230000000000003</v>
      </c>
      <c r="J275" s="1">
        <v>0.68159999999999998</v>
      </c>
      <c r="K275" s="1">
        <v>0.24318960000000001</v>
      </c>
      <c r="L275" s="1">
        <v>9.1122960000000003E-2</v>
      </c>
      <c r="M275" s="1">
        <v>0</v>
      </c>
    </row>
    <row r="276" spans="1:13" x14ac:dyDescent="0.25">
      <c r="A276">
        <f>APSL!Z276</f>
        <v>0.1284800854101448</v>
      </c>
      <c r="B276" s="4">
        <f>Planck!E276</f>
        <v>61.446635205359158</v>
      </c>
      <c r="C276" s="1">
        <v>0.45</v>
      </c>
      <c r="D276" s="1">
        <v>0.3352</v>
      </c>
      <c r="E276" s="1">
        <v>0.216</v>
      </c>
      <c r="F276" s="1">
        <v>0.14799999999999999</v>
      </c>
      <c r="G276" s="1">
        <v>0.17499999999999999</v>
      </c>
      <c r="H276" s="1">
        <v>0.26200000000000001</v>
      </c>
      <c r="I276" s="1">
        <v>0.44359999999999999</v>
      </c>
      <c r="J276" s="1">
        <v>0.68330000000000002</v>
      </c>
      <c r="K276" s="1">
        <v>0.23072719999999999</v>
      </c>
      <c r="L276" s="1">
        <v>8.6264850000000004E-2</v>
      </c>
      <c r="M276" s="1">
        <v>0</v>
      </c>
    </row>
    <row r="277" spans="1:13" x14ac:dyDescent="0.25">
      <c r="A277">
        <f>APSL!Z277</f>
        <v>0.12641447029432554</v>
      </c>
      <c r="B277" s="4">
        <f>Planck!E277</f>
        <v>61.328032478591872</v>
      </c>
      <c r="C277" s="1">
        <v>0.45</v>
      </c>
      <c r="D277" s="1">
        <v>0.33500000000000002</v>
      </c>
      <c r="E277" s="1">
        <v>0.216</v>
      </c>
      <c r="F277" s="1">
        <v>0.14799999999999999</v>
      </c>
      <c r="G277" s="1">
        <v>0.17499999999999999</v>
      </c>
      <c r="H277" s="1">
        <v>0.26300000000000001</v>
      </c>
      <c r="I277" s="1">
        <v>0.44500000000000001</v>
      </c>
      <c r="J277" s="1">
        <v>0.68500000000000005</v>
      </c>
      <c r="K277" s="1">
        <v>0.21870000000000001</v>
      </c>
      <c r="L277" s="1">
        <v>8.1600000000000006E-2</v>
      </c>
      <c r="M277" s="1">
        <v>0</v>
      </c>
    </row>
    <row r="278" spans="1:13" x14ac:dyDescent="0.25">
      <c r="A278">
        <f>APSL!Z278</f>
        <v>0.12436311852345092</v>
      </c>
      <c r="B278" s="4">
        <f>Planck!E278</f>
        <v>61.20942975182453</v>
      </c>
      <c r="C278" s="1">
        <v>0.4501</v>
      </c>
      <c r="D278" s="1">
        <v>0.33479999999999999</v>
      </c>
      <c r="E278" s="1">
        <v>0.2162</v>
      </c>
      <c r="F278" s="1">
        <v>0.14799999999999999</v>
      </c>
      <c r="G278" s="1">
        <v>0.17499999999999999</v>
      </c>
      <c r="H278" s="1">
        <v>0.26400000000000001</v>
      </c>
      <c r="I278" s="1">
        <v>0.44640000000000002</v>
      </c>
      <c r="J278" s="1">
        <v>0.68669999999999998</v>
      </c>
      <c r="K278" s="1">
        <v>0.20709710000000001</v>
      </c>
      <c r="L278" s="1">
        <v>7.7120640000000004E-2</v>
      </c>
      <c r="M278" s="1">
        <v>0</v>
      </c>
    </row>
    <row r="279" spans="1:13" x14ac:dyDescent="0.25">
      <c r="A279">
        <f>APSL!Z279</f>
        <v>0.12232651342179467</v>
      </c>
      <c r="B279" s="4">
        <f>Planck!E279</f>
        <v>61.09082702505723</v>
      </c>
      <c r="C279" s="1">
        <v>0.45040000000000002</v>
      </c>
      <c r="D279" s="1">
        <v>0.33460000000000001</v>
      </c>
      <c r="E279" s="1">
        <v>0.2167</v>
      </c>
      <c r="F279" s="1">
        <v>0.14799999999999999</v>
      </c>
      <c r="G279" s="1">
        <v>0.17499999999999999</v>
      </c>
      <c r="H279" s="1">
        <v>0.26500000000000001</v>
      </c>
      <c r="I279" s="1">
        <v>0.44790000000000002</v>
      </c>
      <c r="J279" s="1">
        <v>0.68830000000000002</v>
      </c>
      <c r="K279" s="1">
        <v>0.19592319999999999</v>
      </c>
      <c r="L279" s="1">
        <v>7.2825520000000005E-2</v>
      </c>
      <c r="M279" s="1">
        <v>0</v>
      </c>
    </row>
    <row r="280" spans="1:13" x14ac:dyDescent="0.25">
      <c r="A280">
        <f>APSL!Z280</f>
        <v>0.12030512174891309</v>
      </c>
      <c r="B280" s="4">
        <f>Planck!E280</f>
        <v>60.972224298289944</v>
      </c>
      <c r="C280" s="1">
        <v>0.4506</v>
      </c>
      <c r="D280" s="1">
        <v>0.33439999999999998</v>
      </c>
      <c r="E280" s="1">
        <v>0.21740000000000001</v>
      </c>
      <c r="F280" s="1">
        <v>0.14799999999999999</v>
      </c>
      <c r="G280" s="1">
        <v>0.17499999999999999</v>
      </c>
      <c r="H280" s="1">
        <v>0.26600000000000001</v>
      </c>
      <c r="I280" s="1">
        <v>0.44940000000000002</v>
      </c>
      <c r="J280" s="1">
        <v>0.68989999999999996</v>
      </c>
      <c r="K280" s="1">
        <v>0.1851708</v>
      </c>
      <c r="L280" s="1">
        <v>6.8710080000000007E-2</v>
      </c>
      <c r="M280" s="1">
        <v>0</v>
      </c>
    </row>
    <row r="281" spans="1:13" x14ac:dyDescent="0.25">
      <c r="A281">
        <f>APSL!Z281</f>
        <v>0.11829939343886475</v>
      </c>
      <c r="B281" s="4">
        <f>Planck!E281</f>
        <v>60.853621571522631</v>
      </c>
      <c r="C281" s="1">
        <v>0.45090000000000002</v>
      </c>
      <c r="D281" s="1">
        <v>0.3342</v>
      </c>
      <c r="E281" s="1">
        <v>0.21820000000000001</v>
      </c>
      <c r="F281" s="1">
        <v>0.14799999999999999</v>
      </c>
      <c r="G281" s="1">
        <v>0.17499999999999999</v>
      </c>
      <c r="H281" s="1">
        <v>0.26700000000000002</v>
      </c>
      <c r="I281" s="1">
        <v>0.45069999999999999</v>
      </c>
      <c r="J281" s="1">
        <v>0.6915</v>
      </c>
      <c r="K281" s="1">
        <v>0.1748323</v>
      </c>
      <c r="L281" s="1">
        <v>6.4769759999999996E-2</v>
      </c>
      <c r="M281" s="1">
        <v>0</v>
      </c>
    </row>
    <row r="282" spans="1:13" x14ac:dyDescent="0.25">
      <c r="A282">
        <f>APSL!Z282</f>
        <v>0.11630976137990622</v>
      </c>
      <c r="B282" s="4">
        <f>Planck!E282</f>
        <v>60.735018844755331</v>
      </c>
      <c r="C282" s="1">
        <v>0.45100000000000001</v>
      </c>
      <c r="D282" s="1">
        <v>0.33400000000000002</v>
      </c>
      <c r="E282" s="1">
        <v>0.219</v>
      </c>
      <c r="F282" s="1">
        <v>0.14799999999999999</v>
      </c>
      <c r="G282" s="1">
        <v>0.17499999999999999</v>
      </c>
      <c r="H282" s="1">
        <v>0.26800000000000002</v>
      </c>
      <c r="I282" s="1">
        <v>0.45200000000000001</v>
      </c>
      <c r="J282" s="1">
        <v>0.69299999999999995</v>
      </c>
      <c r="K282" s="1">
        <v>0.16489999999999999</v>
      </c>
      <c r="L282" s="1">
        <v>6.0999999999999999E-2</v>
      </c>
      <c r="M282" s="1">
        <v>0</v>
      </c>
    </row>
    <row r="283" spans="1:13" x14ac:dyDescent="0.25">
      <c r="A283">
        <f>APSL!Z283</f>
        <v>0.11433664123335985</v>
      </c>
      <c r="B283" s="4">
        <f>Planck!E283</f>
        <v>60.570025540412075</v>
      </c>
      <c r="C283" s="1">
        <v>0.45100000000000001</v>
      </c>
      <c r="D283" s="1">
        <v>0.33360000000000001</v>
      </c>
      <c r="E283" s="1">
        <v>0.2198</v>
      </c>
      <c r="F283" s="1">
        <v>0.14810000000000001</v>
      </c>
      <c r="G283" s="1">
        <v>0.17510000000000001</v>
      </c>
      <c r="H283" s="1">
        <v>0.26900000000000002</v>
      </c>
      <c r="I283" s="1">
        <v>0.4531</v>
      </c>
      <c r="J283" s="1">
        <v>0.69450000000000001</v>
      </c>
      <c r="K283" s="1">
        <v>0.1553667</v>
      </c>
      <c r="L283" s="1">
        <v>5.7396210000000003E-2</v>
      </c>
      <c r="M283" s="1">
        <v>0</v>
      </c>
    </row>
    <row r="284" spans="1:13" x14ac:dyDescent="0.25">
      <c r="A284">
        <f>APSL!Z284</f>
        <v>0.11238043129031255</v>
      </c>
      <c r="B284" s="4">
        <f>Planck!E284</f>
        <v>60.405032236068891</v>
      </c>
      <c r="C284" s="1">
        <v>0.45100000000000001</v>
      </c>
      <c r="D284" s="1">
        <v>0.33310000000000001</v>
      </c>
      <c r="E284" s="1">
        <v>0.2208</v>
      </c>
      <c r="F284" s="1">
        <v>0.1482</v>
      </c>
      <c r="G284" s="1">
        <v>0.17549999999999999</v>
      </c>
      <c r="H284" s="1">
        <v>0.27</v>
      </c>
      <c r="I284" s="1">
        <v>0.4541</v>
      </c>
      <c r="J284" s="1">
        <v>0.69599999999999995</v>
      </c>
      <c r="K284" s="1">
        <v>0.14623</v>
      </c>
      <c r="L284" s="1">
        <v>5.3955040000000003E-2</v>
      </c>
      <c r="M284" s="1">
        <v>0</v>
      </c>
    </row>
    <row r="285" spans="1:13" x14ac:dyDescent="0.25">
      <c r="A285">
        <f>APSL!Z285</f>
        <v>0.11044151236477454</v>
      </c>
      <c r="B285" s="4">
        <f>Planck!E285</f>
        <v>60.240038931725707</v>
      </c>
      <c r="C285" s="1">
        <v>0.45100000000000001</v>
      </c>
      <c r="D285" s="1">
        <v>0.33260000000000001</v>
      </c>
      <c r="E285" s="1">
        <v>0.2218</v>
      </c>
      <c r="F285" s="1">
        <v>0.14849999999999999</v>
      </c>
      <c r="G285" s="1">
        <v>0.17599999999999999</v>
      </c>
      <c r="H285" s="1">
        <v>0.27100000000000002</v>
      </c>
      <c r="I285" s="1">
        <v>0.4551</v>
      </c>
      <c r="J285" s="1">
        <v>0.69740000000000002</v>
      </c>
      <c r="K285" s="1">
        <v>0.13749</v>
      </c>
      <c r="L285" s="1">
        <v>5.0673759999999998E-2</v>
      </c>
      <c r="M285" s="1">
        <v>0</v>
      </c>
    </row>
    <row r="286" spans="1:13" x14ac:dyDescent="0.25">
      <c r="A286">
        <f>APSL!Z286</f>
        <v>0.1085202477219019</v>
      </c>
      <c r="B286" s="4">
        <f>Planck!E286</f>
        <v>60.075045627382451</v>
      </c>
      <c r="C286" s="1">
        <v>0.45100000000000001</v>
      </c>
      <c r="D286" s="1">
        <v>0.3322</v>
      </c>
      <c r="E286" s="1">
        <v>0.22289999999999999</v>
      </c>
      <c r="F286" s="1">
        <v>0.1487</v>
      </c>
      <c r="G286" s="1">
        <v>0.17649999999999999</v>
      </c>
      <c r="H286" s="1">
        <v>0.27200000000000002</v>
      </c>
      <c r="I286" s="1">
        <v>0.45600000000000002</v>
      </c>
      <c r="J286" s="1">
        <v>0.69879999999999998</v>
      </c>
      <c r="K286" s="1">
        <v>0.1291467</v>
      </c>
      <c r="L286" s="1">
        <v>4.7549649999999999E-2</v>
      </c>
      <c r="M286" s="1">
        <v>0</v>
      </c>
    </row>
    <row r="287" spans="1:13" x14ac:dyDescent="0.25">
      <c r="A287">
        <f>APSL!Z287</f>
        <v>0.1066169830398693</v>
      </c>
      <c r="B287" s="4">
        <f>Planck!E287</f>
        <v>59.910052323039267</v>
      </c>
      <c r="C287" s="1">
        <v>0.45100000000000001</v>
      </c>
      <c r="D287" s="1">
        <v>0.33200000000000002</v>
      </c>
      <c r="E287" s="1">
        <v>0.224</v>
      </c>
      <c r="F287" s="1">
        <v>0.14899999999999999</v>
      </c>
      <c r="G287" s="1">
        <v>0.17699999999999999</v>
      </c>
      <c r="H287" s="1">
        <v>0.27300000000000002</v>
      </c>
      <c r="I287" s="1">
        <v>0.45700000000000002</v>
      </c>
      <c r="J287" s="1">
        <v>0.7</v>
      </c>
      <c r="K287" s="1">
        <v>0.1212</v>
      </c>
      <c r="L287" s="1">
        <v>4.4580000000000002E-2</v>
      </c>
      <c r="M287" s="1">
        <v>0</v>
      </c>
    </row>
    <row r="288" spans="1:13" x14ac:dyDescent="0.25">
      <c r="A288">
        <f>APSL!Z288</f>
        <v>0.10473204640396573</v>
      </c>
      <c r="B288" s="4">
        <f>Planck!E288</f>
        <v>59.745059018696033</v>
      </c>
      <c r="C288" s="1">
        <v>0.45119999999999999</v>
      </c>
      <c r="D288" s="1">
        <v>0.33200000000000002</v>
      </c>
      <c r="E288" s="1">
        <v>0.22509999999999999</v>
      </c>
      <c r="F288" s="1">
        <v>0.14929999999999999</v>
      </c>
      <c r="G288" s="1">
        <v>0.17749999999999999</v>
      </c>
      <c r="H288" s="1">
        <v>0.27400000000000002</v>
      </c>
      <c r="I288" s="1">
        <v>0.45800000000000002</v>
      </c>
      <c r="J288" s="1">
        <v>0.70109999999999995</v>
      </c>
      <c r="K288" s="1">
        <v>0.1136397</v>
      </c>
      <c r="L288" s="1">
        <v>4.1758719999999999E-2</v>
      </c>
      <c r="M288" s="1">
        <v>0</v>
      </c>
    </row>
    <row r="289" spans="1:13" x14ac:dyDescent="0.25">
      <c r="A289">
        <f>APSL!Z289</f>
        <v>0.10286574833147753</v>
      </c>
      <c r="B289" s="4">
        <f>Planck!E289</f>
        <v>59.580065714352848</v>
      </c>
      <c r="C289" s="1">
        <v>0.4516</v>
      </c>
      <c r="D289" s="1">
        <v>0.33200000000000002</v>
      </c>
      <c r="E289" s="1">
        <v>0.22620000000000001</v>
      </c>
      <c r="F289" s="1">
        <v>0.1497</v>
      </c>
      <c r="G289" s="1">
        <v>0.17810000000000001</v>
      </c>
      <c r="H289" s="1">
        <v>0.27510000000000001</v>
      </c>
      <c r="I289" s="1">
        <v>0.45910000000000001</v>
      </c>
      <c r="J289" s="1">
        <v>0.70220000000000005</v>
      </c>
      <c r="K289" s="1">
        <v>0.106465</v>
      </c>
      <c r="L289" s="1">
        <v>3.9084960000000002E-2</v>
      </c>
      <c r="M289" s="1">
        <v>0</v>
      </c>
    </row>
    <row r="290" spans="1:13" x14ac:dyDescent="0.25">
      <c r="A290">
        <f>APSL!Z290</f>
        <v>0.10101838182592138</v>
      </c>
      <c r="B290" s="4">
        <f>Planck!E290</f>
        <v>59.415072410009643</v>
      </c>
      <c r="C290" s="1">
        <v>0.4521</v>
      </c>
      <c r="D290" s="1">
        <v>0.33200000000000002</v>
      </c>
      <c r="E290" s="1">
        <v>0.22739999999999999</v>
      </c>
      <c r="F290" s="1">
        <v>0.15010000000000001</v>
      </c>
      <c r="G290" s="1">
        <v>0.1787</v>
      </c>
      <c r="H290" s="1">
        <v>0.2762</v>
      </c>
      <c r="I290" s="1">
        <v>0.46010000000000001</v>
      </c>
      <c r="J290" s="1">
        <v>0.70320000000000005</v>
      </c>
      <c r="K290" s="1">
        <v>9.9690440000000005E-2</v>
      </c>
      <c r="L290" s="1">
        <v>3.656384E-2</v>
      </c>
      <c r="M290" s="1">
        <v>0</v>
      </c>
    </row>
    <row r="291" spans="1:13" x14ac:dyDescent="0.25">
      <c r="A291">
        <f>APSL!Z291</f>
        <v>9.9190222459189861E-2</v>
      </c>
      <c r="B291" s="4">
        <f>Planck!E291</f>
        <v>59.250079105666401</v>
      </c>
      <c r="C291" s="1">
        <v>0.4526</v>
      </c>
      <c r="D291" s="1">
        <v>0.33200000000000002</v>
      </c>
      <c r="E291" s="1">
        <v>0.22869999999999999</v>
      </c>
      <c r="F291" s="1">
        <v>0.15049999999999999</v>
      </c>
      <c r="G291" s="1">
        <v>0.1794</v>
      </c>
      <c r="H291" s="1">
        <v>0.2772</v>
      </c>
      <c r="I291" s="1">
        <v>0.46110000000000001</v>
      </c>
      <c r="J291" s="1">
        <v>0.70409999999999995</v>
      </c>
      <c r="K291" s="1">
        <v>9.3330609999999994E-2</v>
      </c>
      <c r="L291" s="1">
        <v>3.4200479999999998E-2</v>
      </c>
      <c r="M291" s="1">
        <v>0</v>
      </c>
    </row>
    <row r="292" spans="1:13" x14ac:dyDescent="0.25">
      <c r="A292">
        <f>APSL!Z292</f>
        <v>9.7381528480178045E-2</v>
      </c>
      <c r="B292" s="4">
        <f>Planck!E292</f>
        <v>59.085085801323224</v>
      </c>
      <c r="C292" s="1">
        <v>0.45300000000000001</v>
      </c>
      <c r="D292" s="1">
        <v>0.33200000000000002</v>
      </c>
      <c r="E292" s="1">
        <v>0.23</v>
      </c>
      <c r="F292" s="1">
        <v>0.151</v>
      </c>
      <c r="G292" s="1">
        <v>0.18</v>
      </c>
      <c r="H292" s="1">
        <v>0.27800000000000002</v>
      </c>
      <c r="I292" s="1">
        <v>0.46200000000000002</v>
      </c>
      <c r="J292" s="1">
        <v>0.70499999999999996</v>
      </c>
      <c r="K292" s="1">
        <v>8.7400000000000005E-2</v>
      </c>
      <c r="L292" s="1">
        <v>3.2000000000000001E-2</v>
      </c>
      <c r="M292" s="1">
        <v>0</v>
      </c>
    </row>
    <row r="293" spans="1:13" x14ac:dyDescent="0.25">
      <c r="A293">
        <f>APSL!Z293</f>
        <v>9.5592540948469903E-2</v>
      </c>
      <c r="B293" s="4">
        <f>Planck!E293</f>
        <v>58.887952672722058</v>
      </c>
      <c r="C293" s="1">
        <v>0.45319999999999999</v>
      </c>
      <c r="D293" s="1">
        <v>0.33189999999999997</v>
      </c>
      <c r="E293" s="1">
        <v>0.23139999999999999</v>
      </c>
      <c r="F293" s="1">
        <v>0.1515</v>
      </c>
      <c r="G293" s="1">
        <v>0.18060000000000001</v>
      </c>
      <c r="H293" s="1">
        <v>0.2787</v>
      </c>
      <c r="I293" s="1">
        <v>0.46289999999999998</v>
      </c>
      <c r="J293" s="1">
        <v>0.70589999999999997</v>
      </c>
      <c r="K293" s="1">
        <v>8.1900959999999995E-2</v>
      </c>
      <c r="L293" s="1">
        <v>2.9962610000000001E-2</v>
      </c>
      <c r="M293" s="1">
        <v>0</v>
      </c>
    </row>
    <row r="294" spans="1:13" x14ac:dyDescent="0.25">
      <c r="A294">
        <f>APSL!Z294</f>
        <v>9.3823483891674567E-2</v>
      </c>
      <c r="B294" s="4">
        <f>Planck!E294</f>
        <v>58.690819544120906</v>
      </c>
      <c r="C294" s="1">
        <v>0.45340000000000003</v>
      </c>
      <c r="D294" s="1">
        <v>0.33160000000000001</v>
      </c>
      <c r="E294" s="1">
        <v>0.2329</v>
      </c>
      <c r="F294" s="1">
        <v>0.15210000000000001</v>
      </c>
      <c r="G294" s="1">
        <v>0.1812</v>
      </c>
      <c r="H294" s="1">
        <v>0.27939999999999998</v>
      </c>
      <c r="I294" s="1">
        <v>0.46379999999999999</v>
      </c>
      <c r="J294" s="1">
        <v>0.70669999999999999</v>
      </c>
      <c r="K294" s="1">
        <v>7.6804280000000003E-2</v>
      </c>
      <c r="L294" s="1">
        <v>2.807664E-2</v>
      </c>
      <c r="M294" s="1">
        <v>0</v>
      </c>
    </row>
    <row r="295" spans="1:13" x14ac:dyDescent="0.25">
      <c r="A295">
        <f>APSL!Z295</f>
        <v>9.2074564485020341E-2</v>
      </c>
      <c r="B295" s="4">
        <f>Planck!E295</f>
        <v>58.493686415519733</v>
      </c>
      <c r="C295" s="1">
        <v>0.4536</v>
      </c>
      <c r="D295" s="1">
        <v>0.33139999999999997</v>
      </c>
      <c r="E295" s="1">
        <v>0.2344</v>
      </c>
      <c r="F295" s="1">
        <v>0.1527</v>
      </c>
      <c r="G295" s="1">
        <v>0.18179999999999999</v>
      </c>
      <c r="H295" s="1">
        <v>0.28000000000000003</v>
      </c>
      <c r="I295" s="1">
        <v>0.46460000000000001</v>
      </c>
      <c r="J295" s="1">
        <v>0.70750000000000002</v>
      </c>
      <c r="K295" s="1">
        <v>7.2077119999999995E-2</v>
      </c>
      <c r="L295" s="1">
        <v>2.632936E-2</v>
      </c>
      <c r="M295" s="1">
        <v>0</v>
      </c>
    </row>
    <row r="296" spans="1:13" x14ac:dyDescent="0.25">
      <c r="A296">
        <f>APSL!Z296</f>
        <v>9.0345973251832898E-2</v>
      </c>
      <c r="B296" s="4">
        <f>Planck!E296</f>
        <v>58.296553286918581</v>
      </c>
      <c r="C296" s="1">
        <v>0.45379999999999998</v>
      </c>
      <c r="D296" s="1">
        <v>0.33110000000000001</v>
      </c>
      <c r="E296" s="1">
        <v>0.2361</v>
      </c>
      <c r="F296" s="1">
        <v>0.15329999999999999</v>
      </c>
      <c r="G296" s="1">
        <v>0.18240000000000001</v>
      </c>
      <c r="H296" s="1">
        <v>0.28050000000000003</v>
      </c>
      <c r="I296" s="1">
        <v>0.46539999999999998</v>
      </c>
      <c r="J296" s="1">
        <v>0.70830000000000004</v>
      </c>
      <c r="K296" s="1">
        <v>6.7686640000000006E-2</v>
      </c>
      <c r="L296" s="1">
        <v>2.4708049999999999E-2</v>
      </c>
      <c r="M296" s="1">
        <v>0</v>
      </c>
    </row>
    <row r="297" spans="1:13" x14ac:dyDescent="0.25">
      <c r="A297">
        <f>APSL!Z297</f>
        <v>8.8637884283545368E-2</v>
      </c>
      <c r="B297" s="4">
        <f>Planck!E297</f>
        <v>58.099420158317415</v>
      </c>
      <c r="C297" s="1">
        <v>0.45400000000000001</v>
      </c>
      <c r="D297" s="1">
        <v>0.33100000000000002</v>
      </c>
      <c r="E297" s="1">
        <v>0.23799999999999999</v>
      </c>
      <c r="F297" s="1">
        <v>0.154</v>
      </c>
      <c r="G297" s="1">
        <v>0.183</v>
      </c>
      <c r="H297" s="1">
        <v>0.28100000000000003</v>
      </c>
      <c r="I297" s="1">
        <v>0.46600000000000003</v>
      </c>
      <c r="J297" s="1">
        <v>0.70899999999999996</v>
      </c>
      <c r="K297" s="1">
        <v>6.3600000000000004E-2</v>
      </c>
      <c r="L297" s="1">
        <v>2.3199999999999998E-2</v>
      </c>
      <c r="M297" s="1">
        <v>0</v>
      </c>
    </row>
    <row r="298" spans="1:13" x14ac:dyDescent="0.25">
      <c r="A298">
        <f>APSL!Z298</f>
        <v>8.6950455477914301E-2</v>
      </c>
      <c r="B298" s="4">
        <f>Planck!E298</f>
        <v>57.90228702971627</v>
      </c>
      <c r="C298" s="1">
        <v>0.45419999999999999</v>
      </c>
      <c r="D298" s="1">
        <v>0.33100000000000002</v>
      </c>
      <c r="E298" s="1">
        <v>0.24010000000000001</v>
      </c>
      <c r="F298" s="1">
        <v>0.1547</v>
      </c>
      <c r="G298" s="1">
        <v>0.18360000000000001</v>
      </c>
      <c r="H298" s="1">
        <v>0.28139999999999998</v>
      </c>
      <c r="I298" s="1">
        <v>0.46650000000000003</v>
      </c>
      <c r="J298" s="1">
        <v>0.7097</v>
      </c>
      <c r="K298" s="1">
        <v>5.9806850000000002E-2</v>
      </c>
      <c r="L298" s="1">
        <v>2.1800770000000001E-2</v>
      </c>
      <c r="M298" s="1">
        <v>0</v>
      </c>
    </row>
    <row r="299" spans="1:13" x14ac:dyDescent="0.25">
      <c r="A299">
        <f>APSL!Z299</f>
        <v>8.5283828794139996E-2</v>
      </c>
      <c r="B299" s="4">
        <f>Planck!E299</f>
        <v>57.705153901115089</v>
      </c>
      <c r="C299" s="1">
        <v>0.45440000000000003</v>
      </c>
      <c r="D299" s="1">
        <v>0.33100000000000002</v>
      </c>
      <c r="E299" s="1">
        <v>0.24260000000000001</v>
      </c>
      <c r="F299" s="1">
        <v>0.1555</v>
      </c>
      <c r="G299" s="1">
        <v>0.1842</v>
      </c>
      <c r="H299" s="1">
        <v>0.28179999999999999</v>
      </c>
      <c r="I299" s="1">
        <v>0.46689999999999998</v>
      </c>
      <c r="J299" s="1">
        <v>0.71030000000000004</v>
      </c>
      <c r="K299" s="1">
        <v>5.6282159999999998E-2</v>
      </c>
      <c r="L299" s="1">
        <v>2.0501120000000001E-2</v>
      </c>
      <c r="M299" s="1">
        <v>0</v>
      </c>
    </row>
    <row r="300" spans="1:13" x14ac:dyDescent="0.25">
      <c r="A300">
        <f>APSL!Z300</f>
        <v>8.363813052362043E-2</v>
      </c>
      <c r="B300" s="4">
        <f>Planck!E300</f>
        <v>57.508020772513959</v>
      </c>
      <c r="C300" s="1">
        <v>0.4546</v>
      </c>
      <c r="D300" s="1">
        <v>0.33100000000000002</v>
      </c>
      <c r="E300" s="1">
        <v>0.2452</v>
      </c>
      <c r="F300" s="1">
        <v>0.15629999999999999</v>
      </c>
      <c r="G300" s="1">
        <v>0.18479999999999999</v>
      </c>
      <c r="H300" s="1">
        <v>0.28220000000000001</v>
      </c>
      <c r="I300" s="1">
        <v>0.46729999999999999</v>
      </c>
      <c r="J300" s="1">
        <v>0.71079999999999999</v>
      </c>
      <c r="K300" s="1">
        <v>5.2971039999999997E-2</v>
      </c>
      <c r="L300" s="1">
        <v>1.9281079999999999E-2</v>
      </c>
      <c r="M300" s="1">
        <v>0</v>
      </c>
    </row>
    <row r="301" spans="1:13" x14ac:dyDescent="0.25">
      <c r="A301">
        <f>APSL!Z301</f>
        <v>8.2013471575096697E-2</v>
      </c>
      <c r="B301" s="4">
        <f>Planck!E301</f>
        <v>57.310887643912778</v>
      </c>
      <c r="C301" s="1">
        <v>0.45479999999999998</v>
      </c>
      <c r="D301" s="1">
        <v>0.33100000000000002</v>
      </c>
      <c r="E301" s="1">
        <v>0.248</v>
      </c>
      <c r="F301" s="1">
        <v>0.15720000000000001</v>
      </c>
      <c r="G301" s="1">
        <v>0.18540000000000001</v>
      </c>
      <c r="H301" s="1">
        <v>0.28260000000000002</v>
      </c>
      <c r="I301" s="1">
        <v>0.46760000000000002</v>
      </c>
      <c r="J301" s="1">
        <v>0.71140000000000003</v>
      </c>
      <c r="K301" s="1">
        <v>4.9818609999999999E-2</v>
      </c>
      <c r="L301" s="1">
        <v>1.8120689999999998E-2</v>
      </c>
      <c r="M301" s="1">
        <v>0</v>
      </c>
    </row>
    <row r="302" spans="1:13" x14ac:dyDescent="0.25">
      <c r="A302">
        <f>APSL!Z302</f>
        <v>8.0409947772981702E-2</v>
      </c>
      <c r="B302" s="4">
        <f>Planck!E302</f>
        <v>57.113754515311577</v>
      </c>
      <c r="C302" s="1">
        <v>0.45500000000000002</v>
      </c>
      <c r="D302" s="1">
        <v>0.33100000000000002</v>
      </c>
      <c r="E302" s="1">
        <v>0.251</v>
      </c>
      <c r="F302" s="1">
        <v>0.158</v>
      </c>
      <c r="G302" s="1">
        <v>0.186</v>
      </c>
      <c r="H302" s="1">
        <v>0.28299999999999997</v>
      </c>
      <c r="I302" s="1">
        <v>0.46800000000000003</v>
      </c>
      <c r="J302" s="1">
        <v>0.71199999999999997</v>
      </c>
      <c r="K302" s="1">
        <v>4.6769999999999999E-2</v>
      </c>
      <c r="L302" s="1">
        <v>1.7000000000000001E-2</v>
      </c>
      <c r="M302" s="1">
        <v>0</v>
      </c>
    </row>
    <row r="303" spans="1:13" x14ac:dyDescent="0.25">
      <c r="A303">
        <f>APSL!Z303</f>
        <v>7.8827640167695223E-2</v>
      </c>
      <c r="B303" s="4">
        <f>Planck!E303</f>
        <v>56.366567724569968</v>
      </c>
      <c r="C303" s="1">
        <v>0.45529999999999998</v>
      </c>
      <c r="D303" s="1">
        <v>0.33090000000000003</v>
      </c>
      <c r="E303" s="1">
        <v>0.25419999999999998</v>
      </c>
      <c r="F303" s="1">
        <v>0.1588</v>
      </c>
      <c r="G303" s="1">
        <v>0.18659999999999999</v>
      </c>
      <c r="H303" s="1">
        <v>0.28349999999999997</v>
      </c>
      <c r="I303" s="1">
        <v>0.46839999999999998</v>
      </c>
      <c r="J303" s="1">
        <v>0.71260000000000001</v>
      </c>
      <c r="K303" s="1">
        <v>4.3784049999999998E-2</v>
      </c>
      <c r="L303" s="1">
        <v>1.5903790000000001E-2</v>
      </c>
      <c r="M303" s="1">
        <v>0</v>
      </c>
    </row>
    <row r="304" spans="1:13" x14ac:dyDescent="0.25">
      <c r="A304">
        <f>APSL!Z304</f>
        <v>7.7266615356865201E-2</v>
      </c>
      <c r="B304" s="4">
        <f>Planck!E304</f>
        <v>55.619380933828296</v>
      </c>
      <c r="C304" s="1">
        <v>0.45579999999999998</v>
      </c>
      <c r="D304" s="1">
        <v>0.33069999999999999</v>
      </c>
      <c r="E304" s="1">
        <v>0.25769999999999998</v>
      </c>
      <c r="F304" s="1">
        <v>0.15970000000000001</v>
      </c>
      <c r="G304" s="1">
        <v>0.18720000000000001</v>
      </c>
      <c r="H304" s="1">
        <v>0.28399999999999997</v>
      </c>
      <c r="I304" s="1">
        <v>0.46879999999999999</v>
      </c>
      <c r="J304" s="1">
        <v>0.71330000000000005</v>
      </c>
      <c r="K304" s="1">
        <v>4.0875359999999999E-2</v>
      </c>
      <c r="L304" s="1">
        <v>1.483718E-2</v>
      </c>
      <c r="M304" s="1">
        <v>0</v>
      </c>
    </row>
    <row r="305" spans="1:13" x14ac:dyDescent="0.25">
      <c r="A305">
        <f>APSL!Z305</f>
        <v>7.5726925816288648E-2</v>
      </c>
      <c r="B305" s="4">
        <f>Planck!E305</f>
        <v>54.872194143086681</v>
      </c>
      <c r="C305" s="1">
        <v>0.45619999999999999</v>
      </c>
      <c r="D305" s="1">
        <v>0.33050000000000002</v>
      </c>
      <c r="E305" s="1">
        <v>0.26150000000000001</v>
      </c>
      <c r="F305" s="1">
        <v>0.1605</v>
      </c>
      <c r="G305" s="1">
        <v>0.18779999999999999</v>
      </c>
      <c r="H305" s="1">
        <v>0.28460000000000002</v>
      </c>
      <c r="I305" s="1">
        <v>0.46910000000000002</v>
      </c>
      <c r="J305" s="1">
        <v>0.71389999999999998</v>
      </c>
      <c r="K305" s="1">
        <v>3.8072639999999998E-2</v>
      </c>
      <c r="L305" s="1">
        <v>1.3810680000000001E-2</v>
      </c>
      <c r="M305" s="1">
        <v>0</v>
      </c>
    </row>
    <row r="306" spans="1:13" x14ac:dyDescent="0.25">
      <c r="A306">
        <f>APSL!Z306</f>
        <v>7.420861023958357E-2</v>
      </c>
      <c r="B306" s="4">
        <f>Planck!E306</f>
        <v>54.125007352344966</v>
      </c>
      <c r="C306" s="1">
        <v>0.45669999999999999</v>
      </c>
      <c r="D306" s="1">
        <v>0.33019999999999999</v>
      </c>
      <c r="E306" s="1">
        <v>0.26519999999999999</v>
      </c>
      <c r="F306" s="1">
        <v>0.1613</v>
      </c>
      <c r="G306" s="1">
        <v>0.18840000000000001</v>
      </c>
      <c r="H306" s="1">
        <v>0.2853</v>
      </c>
      <c r="I306" s="1">
        <v>0.46949999999999997</v>
      </c>
      <c r="J306" s="1">
        <v>0.71450000000000002</v>
      </c>
      <c r="K306" s="1">
        <v>3.5404610000000003E-2</v>
      </c>
      <c r="L306" s="1">
        <v>1.283478E-2</v>
      </c>
      <c r="M306" s="1">
        <v>0</v>
      </c>
    </row>
    <row r="307" spans="1:13" x14ac:dyDescent="0.25">
      <c r="A307">
        <f>APSL!Z307</f>
        <v>7.2711693885498974E-2</v>
      </c>
      <c r="B307" s="4">
        <f>Planck!E307</f>
        <v>53.377820561603329</v>
      </c>
      <c r="C307" s="1">
        <v>0.45700000000000002</v>
      </c>
      <c r="D307" s="1">
        <v>0.33</v>
      </c>
      <c r="E307" s="1">
        <v>0.26900000000000002</v>
      </c>
      <c r="F307" s="1">
        <v>0.16200000000000001</v>
      </c>
      <c r="G307" s="1">
        <v>0.189</v>
      </c>
      <c r="H307" s="1">
        <v>0.28599999999999998</v>
      </c>
      <c r="I307" s="1">
        <v>0.47</v>
      </c>
      <c r="J307" s="1">
        <v>0.71499999999999997</v>
      </c>
      <c r="K307" s="1">
        <v>3.2899999999999999E-2</v>
      </c>
      <c r="L307" s="1">
        <v>1.192E-2</v>
      </c>
      <c r="M307" s="1">
        <v>0</v>
      </c>
    </row>
    <row r="308" spans="1:13" x14ac:dyDescent="0.25">
      <c r="A308">
        <f>APSL!Z308</f>
        <v>7.1236188931888544E-2</v>
      </c>
      <c r="B308" s="4">
        <f>Planck!E308</f>
        <v>52.6306337708616</v>
      </c>
      <c r="C308" s="1">
        <v>0.4572</v>
      </c>
      <c r="D308" s="1">
        <v>0.32979999999999998</v>
      </c>
      <c r="E308" s="1">
        <v>0.2727</v>
      </c>
      <c r="F308" s="1">
        <v>0.16270000000000001</v>
      </c>
      <c r="G308" s="1">
        <v>0.18959999999999999</v>
      </c>
      <c r="H308" s="1">
        <v>0.2868</v>
      </c>
      <c r="I308" s="1">
        <v>0.47049999999999997</v>
      </c>
      <c r="J308" s="1">
        <v>0.71550000000000002</v>
      </c>
      <c r="K308" s="1">
        <v>3.0564190000000001E-2</v>
      </c>
      <c r="L308" s="1">
        <v>1.106831E-2</v>
      </c>
      <c r="M308" s="1">
        <v>0</v>
      </c>
    </row>
    <row r="309" spans="1:13" x14ac:dyDescent="0.25">
      <c r="A309">
        <f>APSL!Z309</f>
        <v>6.9782094835390551E-2</v>
      </c>
      <c r="B309" s="4">
        <f>Planck!E309</f>
        <v>51.883446980120041</v>
      </c>
      <c r="C309" s="1">
        <v>0.45739999999999997</v>
      </c>
      <c r="D309" s="1">
        <v>0.3296</v>
      </c>
      <c r="E309" s="1">
        <v>0.27629999999999999</v>
      </c>
      <c r="F309" s="1">
        <v>0.1633</v>
      </c>
      <c r="G309" s="1">
        <v>0.19020000000000001</v>
      </c>
      <c r="H309" s="1">
        <v>0.2878</v>
      </c>
      <c r="I309" s="1">
        <v>0.47110000000000002</v>
      </c>
      <c r="J309" s="1">
        <v>0.71589999999999998</v>
      </c>
      <c r="K309" s="1">
        <v>2.8380559999999999E-2</v>
      </c>
      <c r="L309" s="1">
        <v>1.027339E-2</v>
      </c>
      <c r="M309" s="1">
        <v>0</v>
      </c>
    </row>
    <row r="310" spans="1:13" x14ac:dyDescent="0.25">
      <c r="A310">
        <f>APSL!Z310</f>
        <v>6.8349398695895458E-2</v>
      </c>
      <c r="B310" s="4">
        <f>Planck!E310</f>
        <v>51.136260189378319</v>
      </c>
      <c r="C310" s="1">
        <v>0.45760000000000001</v>
      </c>
      <c r="D310" s="1">
        <v>0.32940000000000003</v>
      </c>
      <c r="E310" s="1">
        <v>0.28000000000000003</v>
      </c>
      <c r="F310" s="1">
        <v>0.1638</v>
      </c>
      <c r="G310" s="1">
        <v>0.1908</v>
      </c>
      <c r="H310" s="1">
        <v>0.28889999999999999</v>
      </c>
      <c r="I310" s="1">
        <v>0.47170000000000001</v>
      </c>
      <c r="J310" s="1">
        <v>0.71619999999999995</v>
      </c>
      <c r="K310" s="1">
        <v>2.6344840000000001E-2</v>
      </c>
      <c r="L310" s="1">
        <v>9.5333109999999992E-3</v>
      </c>
      <c r="M310" s="1">
        <v>0</v>
      </c>
    </row>
    <row r="311" spans="1:13" x14ac:dyDescent="0.25">
      <c r="A311">
        <f>APSL!Z311</f>
        <v>6.6938075624919893E-2</v>
      </c>
      <c r="B311" s="4">
        <f>Planck!E311</f>
        <v>50.389073398636711</v>
      </c>
      <c r="C311" s="1">
        <v>0.45779999999999998</v>
      </c>
      <c r="D311" s="1">
        <v>0.32919999999999999</v>
      </c>
      <c r="E311" s="1">
        <v>0.28389999999999999</v>
      </c>
      <c r="F311" s="1">
        <v>0.16439999999999999</v>
      </c>
      <c r="G311" s="1">
        <v>0.19139999999999999</v>
      </c>
      <c r="H311" s="1">
        <v>0.28999999999999998</v>
      </c>
      <c r="I311" s="1">
        <v>0.4723</v>
      </c>
      <c r="J311" s="1">
        <v>0.71660000000000001</v>
      </c>
      <c r="K311" s="1">
        <v>2.4452749999999999E-2</v>
      </c>
      <c r="L311" s="1">
        <v>8.8461570000000003E-3</v>
      </c>
      <c r="M311" s="1">
        <v>0</v>
      </c>
    </row>
    <row r="312" spans="1:13" x14ac:dyDescent="0.25">
      <c r="A312">
        <f>APSL!Z312</f>
        <v>6.5548089117044475E-2</v>
      </c>
      <c r="B312" s="4">
        <f>Planck!E312</f>
        <v>49.641886607895046</v>
      </c>
      <c r="C312" s="1">
        <v>0.45800000000000002</v>
      </c>
      <c r="D312" s="1">
        <v>0.32900000000000001</v>
      </c>
      <c r="E312" s="1">
        <v>0.28799999999999998</v>
      </c>
      <c r="F312" s="1">
        <v>0.16500000000000001</v>
      </c>
      <c r="G312" s="1">
        <v>0.192</v>
      </c>
      <c r="H312" s="1">
        <v>0.29099999999999998</v>
      </c>
      <c r="I312" s="1">
        <v>0.47299999999999998</v>
      </c>
      <c r="J312" s="1">
        <v>0.71699999999999997</v>
      </c>
      <c r="K312" s="1">
        <v>2.2700000000000001E-2</v>
      </c>
      <c r="L312" s="1">
        <v>8.2100000000000003E-3</v>
      </c>
      <c r="M312" s="1">
        <v>0</v>
      </c>
    </row>
    <row r="313" spans="1:13" x14ac:dyDescent="0.25">
      <c r="A313">
        <f>APSL!Z313</f>
        <v>6.4179391423610718E-2</v>
      </c>
      <c r="B313" s="4">
        <f>Planck!E313</f>
        <v>49.693283881127734</v>
      </c>
      <c r="C313" s="1">
        <v>0.45829999999999999</v>
      </c>
      <c r="D313" s="1">
        <v>0.32879999999999998</v>
      </c>
      <c r="E313" s="1">
        <v>0.29239999999999999</v>
      </c>
      <c r="F313" s="1">
        <v>0.1656</v>
      </c>
      <c r="G313" s="1">
        <v>0.19259999999999999</v>
      </c>
      <c r="H313" s="1">
        <v>0.29199999999999998</v>
      </c>
      <c r="I313" s="1">
        <v>0.47370000000000001</v>
      </c>
      <c r="J313" s="1">
        <v>0.71740000000000004</v>
      </c>
      <c r="K313" s="1">
        <v>2.1084289999999999E-2</v>
      </c>
      <c r="L313" s="1">
        <v>7.6237809999999996E-3</v>
      </c>
      <c r="M313" s="1">
        <v>0</v>
      </c>
    </row>
    <row r="314" spans="1:13" x14ac:dyDescent="0.25">
      <c r="A314">
        <f>APSL!Z314</f>
        <v>6.2831923927909608E-2</v>
      </c>
      <c r="B314" s="4">
        <f>Planck!E314</f>
        <v>49.744681154360435</v>
      </c>
      <c r="C314" s="1">
        <v>0.4587</v>
      </c>
      <c r="D314" s="1">
        <v>0.32850000000000001</v>
      </c>
      <c r="E314" s="1">
        <v>0.29699999999999999</v>
      </c>
      <c r="F314" s="1">
        <v>0.1663</v>
      </c>
      <c r="G314" s="1">
        <v>0.19320000000000001</v>
      </c>
      <c r="H314" s="1">
        <v>0.29299999999999998</v>
      </c>
      <c r="I314" s="1">
        <v>0.47439999999999999</v>
      </c>
      <c r="J314" s="1">
        <v>0.71779999999999999</v>
      </c>
      <c r="K314" s="1">
        <v>1.959988E-2</v>
      </c>
      <c r="L314" s="1">
        <v>7.0854239999999999E-3</v>
      </c>
      <c r="M314" s="1">
        <v>0</v>
      </c>
    </row>
    <row r="315" spans="1:13" x14ac:dyDescent="0.25">
      <c r="A315">
        <f>APSL!Z315</f>
        <v>6.1505617521132545E-2</v>
      </c>
      <c r="B315" s="4">
        <f>Planck!E315</f>
        <v>49.796078427593137</v>
      </c>
      <c r="C315" s="1">
        <v>0.45910000000000001</v>
      </c>
      <c r="D315" s="1">
        <v>0.32829999999999998</v>
      </c>
      <c r="E315" s="1">
        <v>0.3019</v>
      </c>
      <c r="F315" s="1">
        <v>0.16689999999999999</v>
      </c>
      <c r="G315" s="1">
        <v>0.19370000000000001</v>
      </c>
      <c r="H315" s="1">
        <v>0.29389999999999999</v>
      </c>
      <c r="I315" s="1">
        <v>0.47520000000000001</v>
      </c>
      <c r="J315" s="1">
        <v>0.71819999999999995</v>
      </c>
      <c r="K315" s="1">
        <v>1.8237320000000001E-2</v>
      </c>
      <c r="L315" s="1">
        <v>6.5914759999999998E-3</v>
      </c>
      <c r="M315" s="1">
        <v>0</v>
      </c>
    </row>
    <row r="316" spans="1:13" x14ac:dyDescent="0.25">
      <c r="A316">
        <f>APSL!Z316</f>
        <v>6.0200392978391491E-2</v>
      </c>
      <c r="B316" s="4">
        <f>Planck!E316</f>
        <v>49.847475700825825</v>
      </c>
      <c r="C316" s="1">
        <v>0.45960000000000001</v>
      </c>
      <c r="D316" s="1">
        <v>0.3281</v>
      </c>
      <c r="E316" s="1">
        <v>0.30690000000000001</v>
      </c>
      <c r="F316" s="1">
        <v>0.16750000000000001</v>
      </c>
      <c r="G316" s="1">
        <v>0.1943</v>
      </c>
      <c r="H316" s="1">
        <v>0.2949</v>
      </c>
      <c r="I316" s="1">
        <v>0.47610000000000002</v>
      </c>
      <c r="J316" s="1">
        <v>0.71860000000000002</v>
      </c>
      <c r="K316" s="1">
        <v>1.6987169999999999E-2</v>
      </c>
      <c r="L316" s="1">
        <v>6.1384849999999999E-3</v>
      </c>
      <c r="M316" s="1">
        <v>0</v>
      </c>
    </row>
    <row r="317" spans="1:13" x14ac:dyDescent="0.25">
      <c r="A317">
        <f>APSL!Z317</f>
        <v>5.8916161334152103E-2</v>
      </c>
      <c r="B317" s="4">
        <f>Planck!E317</f>
        <v>49.898872974058534</v>
      </c>
      <c r="C317" s="1">
        <v>0.46</v>
      </c>
      <c r="D317" s="1">
        <v>0.32800000000000001</v>
      </c>
      <c r="E317" s="1">
        <v>0.312</v>
      </c>
      <c r="F317" s="1">
        <v>0.16800000000000001</v>
      </c>
      <c r="G317" s="1">
        <v>0.19500000000000001</v>
      </c>
      <c r="H317" s="1">
        <v>0.29599999999999999</v>
      </c>
      <c r="I317" s="1">
        <v>0.47699999999999998</v>
      </c>
      <c r="J317" s="1">
        <v>0.71899999999999997</v>
      </c>
      <c r="K317" s="1">
        <v>1.584E-2</v>
      </c>
      <c r="L317" s="1">
        <v>5.7229999999999998E-3</v>
      </c>
      <c r="M317" s="1">
        <v>0</v>
      </c>
    </row>
    <row r="318" spans="1:13" x14ac:dyDescent="0.25">
      <c r="A318">
        <f>APSL!Z318</f>
        <v>5.7652824256459956E-2</v>
      </c>
      <c r="B318" s="4">
        <f>Planck!E318</f>
        <v>49.950270247291229</v>
      </c>
      <c r="C318" s="1">
        <v>0.46039999999999998</v>
      </c>
      <c r="D318" s="1">
        <v>0.32800000000000001</v>
      </c>
      <c r="E318" s="1">
        <v>0.31740000000000002</v>
      </c>
      <c r="F318" s="1">
        <v>0.16850000000000001</v>
      </c>
      <c r="G318" s="1">
        <v>0.1958</v>
      </c>
      <c r="H318" s="1">
        <v>0.29709999999999998</v>
      </c>
      <c r="I318" s="1">
        <v>0.47799999999999998</v>
      </c>
      <c r="J318" s="1">
        <v>0.71950000000000003</v>
      </c>
      <c r="K318" s="1">
        <v>1.4790640000000001E-2</v>
      </c>
      <c r="L318" s="1">
        <v>5.3430589999999998E-3</v>
      </c>
      <c r="M318" s="1">
        <v>0</v>
      </c>
    </row>
    <row r="319" spans="1:13" x14ac:dyDescent="0.25">
      <c r="A319">
        <f>APSL!Z319</f>
        <v>5.6410274419374046E-2</v>
      </c>
      <c r="B319" s="4">
        <f>Planck!E319</f>
        <v>50.00166752052391</v>
      </c>
      <c r="C319" s="1">
        <v>0.46089999999999998</v>
      </c>
      <c r="D319" s="1">
        <v>0.32800000000000001</v>
      </c>
      <c r="E319" s="1">
        <v>0.32300000000000001</v>
      </c>
      <c r="F319" s="1">
        <v>0.16889999999999999</v>
      </c>
      <c r="G319" s="1">
        <v>0.19670000000000001</v>
      </c>
      <c r="H319" s="1">
        <v>0.29820000000000002</v>
      </c>
      <c r="I319" s="1">
        <v>0.47920000000000001</v>
      </c>
      <c r="J319" s="1">
        <v>0.72</v>
      </c>
      <c r="K319" s="1">
        <v>1.3831319999999999E-2</v>
      </c>
      <c r="L319" s="1">
        <v>4.9957960000000003E-3</v>
      </c>
      <c r="M319" s="1">
        <v>0</v>
      </c>
    </row>
    <row r="320" spans="1:13" x14ac:dyDescent="0.25">
      <c r="A320">
        <f>APSL!Z320</f>
        <v>5.5188395873057343E-2</v>
      </c>
      <c r="B320" s="4">
        <f>Planck!E320</f>
        <v>50.053064793756626</v>
      </c>
      <c r="C320" s="1">
        <v>0.46129999999999999</v>
      </c>
      <c r="D320" s="1">
        <v>0.32800000000000001</v>
      </c>
      <c r="E320" s="1">
        <v>0.32869999999999999</v>
      </c>
      <c r="F320" s="1">
        <v>0.16930000000000001</v>
      </c>
      <c r="G320" s="1">
        <v>0.19769999999999999</v>
      </c>
      <c r="H320" s="1">
        <v>0.29930000000000001</v>
      </c>
      <c r="I320" s="1">
        <v>0.48049999999999998</v>
      </c>
      <c r="J320" s="1">
        <v>0.72050000000000003</v>
      </c>
      <c r="K320" s="1">
        <v>1.2948680000000001E-2</v>
      </c>
      <c r="L320" s="1">
        <v>4.6764040000000003E-3</v>
      </c>
      <c r="M320" s="1">
        <v>0</v>
      </c>
    </row>
    <row r="321" spans="1:13" x14ac:dyDescent="0.25">
      <c r="A321">
        <f>APSL!Z321</f>
        <v>5.3987064411008312E-2</v>
      </c>
      <c r="B321" s="4">
        <f>Planck!E321</f>
        <v>50.104462066989299</v>
      </c>
      <c r="C321" s="1">
        <v>0.4617</v>
      </c>
      <c r="D321" s="1">
        <v>0.32800000000000001</v>
      </c>
      <c r="E321" s="1">
        <v>0.33450000000000002</v>
      </c>
      <c r="F321" s="1">
        <v>0.16969999999999999</v>
      </c>
      <c r="G321" s="1">
        <v>0.19850000000000001</v>
      </c>
      <c r="H321" s="1">
        <v>0.30059999999999998</v>
      </c>
      <c r="I321" s="1">
        <v>0.48180000000000001</v>
      </c>
      <c r="J321" s="1">
        <v>0.72089999999999999</v>
      </c>
      <c r="K321" s="1">
        <v>1.21292E-2</v>
      </c>
      <c r="L321" s="1">
        <v>4.3800749999999998E-3</v>
      </c>
      <c r="M321" s="1">
        <v>0</v>
      </c>
    </row>
    <row r="322" spans="1:13" x14ac:dyDescent="0.25">
      <c r="A322">
        <f>APSL!Z322</f>
        <v>5.2806147933948985E-2</v>
      </c>
      <c r="B322" s="4">
        <f>Planck!E322</f>
        <v>50.155859340222001</v>
      </c>
      <c r="C322" s="1">
        <v>0.46200000000000002</v>
      </c>
      <c r="D322" s="1">
        <v>0.32800000000000001</v>
      </c>
      <c r="E322" s="1">
        <v>0.34</v>
      </c>
      <c r="F322" s="1">
        <v>0.17</v>
      </c>
      <c r="G322" s="1">
        <v>0.19900000000000001</v>
      </c>
      <c r="H322" s="1">
        <v>0.30199999999999999</v>
      </c>
      <c r="I322" s="1">
        <v>0.48299999999999998</v>
      </c>
      <c r="J322" s="1">
        <v>0.72099999999999997</v>
      </c>
      <c r="K322" s="1">
        <v>1.135916E-2</v>
      </c>
      <c r="L322" s="1">
        <v>4.1019999999999997E-3</v>
      </c>
      <c r="M322" s="1">
        <v>0</v>
      </c>
    </row>
    <row r="323" spans="1:13" x14ac:dyDescent="0.25">
      <c r="A323">
        <f>APSL!Z323</f>
        <v>5.1645506809918855E-2</v>
      </c>
      <c r="B323" s="4">
        <f>Planck!E323</f>
        <v>50.332160093190701</v>
      </c>
      <c r="C323" s="1">
        <v>0.4622</v>
      </c>
      <c r="D323" s="1">
        <v>0.32790000000000002</v>
      </c>
      <c r="E323" s="1">
        <v>0.34539999999999998</v>
      </c>
      <c r="F323" s="1">
        <v>0.17030000000000001</v>
      </c>
      <c r="G323" s="1">
        <v>0.1993</v>
      </c>
      <c r="H323" s="1">
        <v>0.30380000000000001</v>
      </c>
      <c r="I323" s="1">
        <v>0.48420000000000002</v>
      </c>
      <c r="J323" s="1">
        <v>0.72089999999999999</v>
      </c>
      <c r="K323" s="1">
        <v>1.0629349999999999E-2</v>
      </c>
      <c r="L323" s="1">
        <v>3.8384529999999999E-3</v>
      </c>
      <c r="M323" s="1">
        <v>0</v>
      </c>
    </row>
    <row r="324" spans="1:13" x14ac:dyDescent="0.25">
      <c r="A324">
        <f>APSL!Z324</f>
        <v>5.0504994230154879E-2</v>
      </c>
      <c r="B324" s="4">
        <f>Planck!E324</f>
        <v>50.50846084615938</v>
      </c>
      <c r="C324" s="1">
        <v>0.46239999999999998</v>
      </c>
      <c r="D324" s="1">
        <v>0.32769999999999999</v>
      </c>
      <c r="E324" s="1">
        <v>0.35060000000000002</v>
      </c>
      <c r="F324" s="1">
        <v>0.17050000000000001</v>
      </c>
      <c r="G324" s="1">
        <v>0.1996</v>
      </c>
      <c r="H324" s="1">
        <v>0.30590000000000001</v>
      </c>
      <c r="I324" s="1">
        <v>0.4854</v>
      </c>
      <c r="J324" s="1">
        <v>0.72070000000000001</v>
      </c>
      <c r="K324" s="1">
        <v>9.9388459999999994E-3</v>
      </c>
      <c r="L324" s="1">
        <v>3.5890990000000001E-3</v>
      </c>
      <c r="M324" s="1">
        <v>0</v>
      </c>
    </row>
    <row r="325" spans="1:13" x14ac:dyDescent="0.25">
      <c r="A325">
        <f>APSL!Z325</f>
        <v>4.9384456560367926E-2</v>
      </c>
      <c r="B325" s="4">
        <f>Planck!E325</f>
        <v>50.684761599128073</v>
      </c>
      <c r="C325" s="1">
        <v>0.46260000000000001</v>
      </c>
      <c r="D325" s="1">
        <v>0.32750000000000001</v>
      </c>
      <c r="E325" s="1">
        <v>0.35580000000000001</v>
      </c>
      <c r="F325" s="1">
        <v>0.17080000000000001</v>
      </c>
      <c r="G325" s="1">
        <v>0.19980000000000001</v>
      </c>
      <c r="H325" s="1">
        <v>0.30819999999999997</v>
      </c>
      <c r="I325" s="1">
        <v>0.48649999999999999</v>
      </c>
      <c r="J325" s="1">
        <v>0.72050000000000003</v>
      </c>
      <c r="K325" s="1">
        <v>9.2884219999999993E-3</v>
      </c>
      <c r="L325" s="1">
        <v>3.3542189999999999E-3</v>
      </c>
      <c r="M325" s="1">
        <v>0</v>
      </c>
    </row>
    <row r="326" spans="1:13" x14ac:dyDescent="0.25">
      <c r="A326">
        <f>APSL!Z326</f>
        <v>4.8283733687056331E-2</v>
      </c>
      <c r="B326" s="4">
        <f>Planck!E326</f>
        <v>50.861062352096774</v>
      </c>
      <c r="C326" s="1">
        <v>0.46279999999999999</v>
      </c>
      <c r="D326" s="1">
        <v>0.32719999999999999</v>
      </c>
      <c r="E326" s="1">
        <v>0.36099999999999999</v>
      </c>
      <c r="F326" s="1">
        <v>0.1709</v>
      </c>
      <c r="G326" s="1">
        <v>0.19989999999999999</v>
      </c>
      <c r="H326" s="1">
        <v>0.31059999999999999</v>
      </c>
      <c r="I326" s="1">
        <v>0.48770000000000002</v>
      </c>
      <c r="J326" s="1">
        <v>0.72019999999999995</v>
      </c>
      <c r="K326" s="1">
        <v>8.6788539999999997E-3</v>
      </c>
      <c r="L326" s="1">
        <v>3.1340930000000001E-3</v>
      </c>
      <c r="M326" s="1">
        <v>0</v>
      </c>
    </row>
    <row r="327" spans="1:13" x14ac:dyDescent="0.25">
      <c r="A327">
        <f>APSL!Z327</f>
        <v>4.7202659358525703E-2</v>
      </c>
      <c r="B327" s="4">
        <f>Planck!E327</f>
        <v>51.037363105065467</v>
      </c>
      <c r="C327" s="1">
        <v>0.46300000000000002</v>
      </c>
      <c r="D327" s="1">
        <v>0.32700000000000001</v>
      </c>
      <c r="E327" s="1">
        <v>0.36599999999999999</v>
      </c>
      <c r="F327" s="1">
        <v>0.17100000000000001</v>
      </c>
      <c r="G327" s="1">
        <v>0.2</v>
      </c>
      <c r="H327" s="1">
        <v>0.313</v>
      </c>
      <c r="I327" s="1">
        <v>0.48899999999999999</v>
      </c>
      <c r="J327" s="1">
        <v>0.72</v>
      </c>
      <c r="K327" s="1">
        <v>8.1109159999999993E-3</v>
      </c>
      <c r="L327" s="1">
        <v>2.9290000000000002E-3</v>
      </c>
      <c r="M327" s="1">
        <v>0</v>
      </c>
    </row>
    <row r="328" spans="1:13" x14ac:dyDescent="0.25">
      <c r="A328">
        <f>APSL!Z328</f>
        <v>4.6141061520311541E-2</v>
      </c>
      <c r="B328" s="4">
        <f>Planck!E328</f>
        <v>51.213663858034167</v>
      </c>
      <c r="C328" s="1">
        <v>0.4632</v>
      </c>
      <c r="D328" s="1">
        <v>0.32679999999999998</v>
      </c>
      <c r="E328" s="1">
        <v>0.371</v>
      </c>
      <c r="F328" s="1">
        <v>0.1709</v>
      </c>
      <c r="G328" s="1">
        <v>0.19989999999999999</v>
      </c>
      <c r="H328" s="1">
        <v>0.31530000000000002</v>
      </c>
      <c r="I328" s="1">
        <v>0.49030000000000001</v>
      </c>
      <c r="J328" s="1">
        <v>0.7198</v>
      </c>
      <c r="K328" s="1">
        <v>7.5823879999999998E-3</v>
      </c>
      <c r="L328" s="1">
        <v>2.7381390000000001E-3</v>
      </c>
      <c r="M328" s="1">
        <v>0</v>
      </c>
    </row>
    <row r="329" spans="1:13" x14ac:dyDescent="0.25">
      <c r="A329">
        <f>APSL!Z329</f>
        <v>4.509876264472882E-2</v>
      </c>
      <c r="B329" s="4">
        <f>Planck!E329</f>
        <v>51.389964611002839</v>
      </c>
      <c r="C329" s="1">
        <v>0.46339999999999998</v>
      </c>
      <c r="D329" s="1">
        <v>0.3266</v>
      </c>
      <c r="E329" s="1">
        <v>0.37580000000000002</v>
      </c>
      <c r="F329" s="1">
        <v>0.17080000000000001</v>
      </c>
      <c r="G329" s="1">
        <v>0.19969999999999999</v>
      </c>
      <c r="H329" s="1">
        <v>0.31769999999999998</v>
      </c>
      <c r="I329" s="1">
        <v>0.49170000000000003</v>
      </c>
      <c r="J329" s="1">
        <v>0.71950000000000003</v>
      </c>
      <c r="K329" s="1">
        <v>7.0887459999999999E-3</v>
      </c>
      <c r="L329" s="1">
        <v>2.559876E-3</v>
      </c>
      <c r="M329" s="1">
        <v>0</v>
      </c>
    </row>
    <row r="330" spans="1:13" x14ac:dyDescent="0.25">
      <c r="A330">
        <f>APSL!Z330</f>
        <v>4.4075580054297757E-2</v>
      </c>
      <c r="B330" s="4">
        <f>Planck!E330</f>
        <v>51.566265363971539</v>
      </c>
      <c r="C330" s="1">
        <v>0.46360000000000001</v>
      </c>
      <c r="D330" s="1">
        <v>0.32640000000000002</v>
      </c>
      <c r="E330" s="1">
        <v>0.38059999999999999</v>
      </c>
      <c r="F330" s="1">
        <v>0.17050000000000001</v>
      </c>
      <c r="G330" s="1">
        <v>0.19950000000000001</v>
      </c>
      <c r="H330" s="1">
        <v>0.3201</v>
      </c>
      <c r="I330" s="1">
        <v>0.49309999999999998</v>
      </c>
      <c r="J330" s="1">
        <v>0.71930000000000005</v>
      </c>
      <c r="K330" s="1">
        <v>6.6273130000000001E-3</v>
      </c>
      <c r="L330" s="1">
        <v>2.3932440000000001E-3</v>
      </c>
      <c r="M330" s="1">
        <v>0</v>
      </c>
    </row>
    <row r="331" spans="1:13" x14ac:dyDescent="0.25">
      <c r="A331">
        <f>APSL!Z331</f>
        <v>4.3071326238820713E-2</v>
      </c>
      <c r="B331" s="4">
        <f>Planck!E331</f>
        <v>51.742566116940232</v>
      </c>
      <c r="C331" s="1">
        <v>0.46379999999999999</v>
      </c>
      <c r="D331" s="1">
        <v>0.32619999999999999</v>
      </c>
      <c r="E331" s="1">
        <v>0.38540000000000002</v>
      </c>
      <c r="F331" s="1">
        <v>0.17030000000000001</v>
      </c>
      <c r="G331" s="1">
        <v>0.19919999999999999</v>
      </c>
      <c r="H331" s="1">
        <v>0.32250000000000001</v>
      </c>
      <c r="I331" s="1">
        <v>0.49459999999999998</v>
      </c>
      <c r="J331" s="1">
        <v>0.71909999999999996</v>
      </c>
      <c r="K331" s="1">
        <v>6.1954080000000003E-3</v>
      </c>
      <c r="L331" s="1">
        <v>2.2372749999999999E-3</v>
      </c>
      <c r="M331" s="1">
        <v>0</v>
      </c>
    </row>
    <row r="332" spans="1:13" x14ac:dyDescent="0.25">
      <c r="A332">
        <f>APSL!Z332</f>
        <v>4.2085809165908282E-2</v>
      </c>
      <c r="B332" s="4">
        <f>Planck!E332</f>
        <v>51.918866869908882</v>
      </c>
      <c r="C332" s="1">
        <v>0.46400000000000002</v>
      </c>
      <c r="D332" s="1">
        <v>0.32600000000000001</v>
      </c>
      <c r="E332" s="1">
        <v>0.39</v>
      </c>
      <c r="F332" s="1">
        <v>0.17</v>
      </c>
      <c r="G332" s="1">
        <v>0.19900000000000001</v>
      </c>
      <c r="H332" s="1">
        <v>0.32500000000000001</v>
      </c>
      <c r="I332" s="1">
        <v>0.496</v>
      </c>
      <c r="J332" s="1">
        <v>0.71899999999999997</v>
      </c>
      <c r="K332" s="1">
        <v>5.790346E-3</v>
      </c>
      <c r="L332" s="1">
        <v>2.091E-3</v>
      </c>
      <c r="M332" s="1">
        <v>0</v>
      </c>
    </row>
    <row r="333" spans="1:13" x14ac:dyDescent="0.25">
      <c r="A333">
        <f>APSL!Z333</f>
        <v>4.1118832584776464E-2</v>
      </c>
      <c r="B333" s="4">
        <f>Planck!E333</f>
        <v>51.047383880429273</v>
      </c>
      <c r="C333" s="1">
        <v>0.4642</v>
      </c>
      <c r="D333" s="1">
        <v>0.32579999999999998</v>
      </c>
      <c r="E333" s="1">
        <v>0.39460000000000001</v>
      </c>
      <c r="F333" s="1">
        <v>0.16969999999999999</v>
      </c>
      <c r="G333" s="1">
        <v>0.1988</v>
      </c>
      <c r="H333" s="1">
        <v>0.32750000000000001</v>
      </c>
      <c r="I333" s="1">
        <v>0.49740000000000001</v>
      </c>
      <c r="J333" s="1">
        <v>0.71919999999999995</v>
      </c>
      <c r="K333" s="1">
        <v>5.4098260000000004E-3</v>
      </c>
      <c r="L333" s="1">
        <v>1.9535870000000001E-3</v>
      </c>
      <c r="M333" s="1">
        <v>0</v>
      </c>
    </row>
    <row r="334" spans="1:13" x14ac:dyDescent="0.25">
      <c r="A334">
        <f>APSL!Z334</f>
        <v>4.0170196323157902E-2</v>
      </c>
      <c r="B334" s="4">
        <f>Planck!E334</f>
        <v>50.175900890949464</v>
      </c>
      <c r="C334" s="1">
        <v>0.46439999999999998</v>
      </c>
      <c r="D334" s="1">
        <v>0.3256</v>
      </c>
      <c r="E334" s="1">
        <v>0.39910000000000001</v>
      </c>
      <c r="F334" s="1">
        <v>0.16930000000000001</v>
      </c>
      <c r="G334" s="1">
        <v>0.1986</v>
      </c>
      <c r="H334" s="1">
        <v>0.3301</v>
      </c>
      <c r="I334" s="1">
        <v>0.49880000000000002</v>
      </c>
      <c r="J334" s="1">
        <v>0.7198</v>
      </c>
      <c r="K334" s="1">
        <v>5.0525830000000002E-3</v>
      </c>
      <c r="L334" s="1">
        <v>1.8245799999999999E-3</v>
      </c>
      <c r="M334" s="1">
        <v>0</v>
      </c>
    </row>
    <row r="335" spans="1:13" x14ac:dyDescent="0.25">
      <c r="A335">
        <f>APSL!Z335</f>
        <v>3.9239696577192347E-2</v>
      </c>
      <c r="B335" s="4">
        <f>Planck!E335</f>
        <v>49.304417901469762</v>
      </c>
      <c r="C335" s="1">
        <v>0.46460000000000001</v>
      </c>
      <c r="D335" s="1">
        <v>0.32540000000000002</v>
      </c>
      <c r="E335" s="1">
        <v>0.40350000000000003</v>
      </c>
      <c r="F335" s="1">
        <v>0.16889999999999999</v>
      </c>
      <c r="G335" s="1">
        <v>0.19839999999999999</v>
      </c>
      <c r="H335" s="1">
        <v>0.33279999999999998</v>
      </c>
      <c r="I335" s="1">
        <v>0.50009999999999999</v>
      </c>
      <c r="J335" s="1">
        <v>0.72050000000000003</v>
      </c>
      <c r="K335" s="1">
        <v>4.7175120000000001E-3</v>
      </c>
      <c r="L335" s="1">
        <v>1.7035799999999999E-3</v>
      </c>
      <c r="M335" s="1">
        <v>0</v>
      </c>
    </row>
    <row r="336" spans="1:13" x14ac:dyDescent="0.25">
      <c r="A336">
        <f>APSL!Z336</f>
        <v>3.8327126194180917E-2</v>
      </c>
      <c r="B336" s="4">
        <f>Planck!E336</f>
        <v>48.432934911990046</v>
      </c>
      <c r="C336" s="1">
        <v>0.46479999999999999</v>
      </c>
      <c r="D336" s="1">
        <v>0.32519999999999999</v>
      </c>
      <c r="E336" s="1">
        <v>0.4078</v>
      </c>
      <c r="F336" s="1">
        <v>0.16839999999999999</v>
      </c>
      <c r="G336" s="1">
        <v>0.19819999999999999</v>
      </c>
      <c r="H336" s="1">
        <v>0.33539999999999998</v>
      </c>
      <c r="I336" s="1">
        <v>0.50149999999999995</v>
      </c>
      <c r="J336" s="1">
        <v>0.72130000000000005</v>
      </c>
      <c r="K336" s="1">
        <v>4.4035070000000001E-3</v>
      </c>
      <c r="L336" s="1">
        <v>1.5901870000000001E-3</v>
      </c>
      <c r="M336" s="1">
        <v>0</v>
      </c>
    </row>
    <row r="337" spans="1:13" x14ac:dyDescent="0.25">
      <c r="A337">
        <f>APSL!Z337</f>
        <v>3.7432274948107573E-2</v>
      </c>
      <c r="B337" s="4">
        <f>Planck!E337</f>
        <v>47.561451922510344</v>
      </c>
      <c r="C337" s="1">
        <v>0.46500000000000002</v>
      </c>
      <c r="D337" s="1">
        <v>0.32500000000000001</v>
      </c>
      <c r="E337" s="1">
        <v>0.41199999999999998</v>
      </c>
      <c r="F337" s="1">
        <v>0.16800000000000001</v>
      </c>
      <c r="G337" s="1">
        <v>0.19800000000000001</v>
      </c>
      <c r="H337" s="1">
        <v>0.33800000000000002</v>
      </c>
      <c r="I337" s="1">
        <v>0.503</v>
      </c>
      <c r="J337" s="1">
        <v>0.72199999999999998</v>
      </c>
      <c r="K337" s="1">
        <v>4.1094570000000004E-3</v>
      </c>
      <c r="L337" s="1">
        <v>1.4840000000000001E-3</v>
      </c>
      <c r="M337" s="1">
        <v>0</v>
      </c>
    </row>
    <row r="338" spans="1:13" x14ac:dyDescent="0.25">
      <c r="A338">
        <f>APSL!Z338</f>
        <v>3.6554929807850967E-2</v>
      </c>
      <c r="B338" s="4">
        <f>Planck!E338</f>
        <v>46.689968933030556</v>
      </c>
      <c r="C338" s="1">
        <v>0.4652</v>
      </c>
      <c r="D338" s="1">
        <v>0.32479999999999998</v>
      </c>
      <c r="E338" s="1">
        <v>0.41599999999999998</v>
      </c>
      <c r="F338" s="1">
        <v>0.1676</v>
      </c>
      <c r="G338" s="1">
        <v>0.19769999999999999</v>
      </c>
      <c r="H338" s="1">
        <v>0.34060000000000001</v>
      </c>
      <c r="I338" s="1">
        <v>0.50449999999999995</v>
      </c>
      <c r="J338" s="1">
        <v>0.72260000000000002</v>
      </c>
      <c r="K338" s="1">
        <v>3.833913E-3</v>
      </c>
      <c r="L338" s="1">
        <v>1.384496E-3</v>
      </c>
      <c r="M338" s="1">
        <v>0</v>
      </c>
    </row>
    <row r="339" spans="1:13" x14ac:dyDescent="0.25">
      <c r="A339">
        <f>APSL!Z339</f>
        <v>3.569487519802534E-2</v>
      </c>
      <c r="B339" s="4">
        <f>Planck!E339</f>
        <v>45.818485943550932</v>
      </c>
      <c r="C339" s="1">
        <v>0.46550000000000002</v>
      </c>
      <c r="D339" s="1">
        <v>0.32450000000000001</v>
      </c>
      <c r="E339" s="1">
        <v>0.42</v>
      </c>
      <c r="F339" s="1">
        <v>0.16719999999999999</v>
      </c>
      <c r="G339" s="1">
        <v>0.19719999999999999</v>
      </c>
      <c r="H339" s="1">
        <v>0.34320000000000001</v>
      </c>
      <c r="I339" s="1">
        <v>0.50619999999999998</v>
      </c>
      <c r="J339" s="1">
        <v>0.72330000000000005</v>
      </c>
      <c r="K339" s="1">
        <v>3.5757480000000001E-3</v>
      </c>
      <c r="L339" s="1">
        <v>1.2912679999999999E-3</v>
      </c>
      <c r="M339" s="1">
        <v>0</v>
      </c>
    </row>
    <row r="340" spans="1:13" x14ac:dyDescent="0.25">
      <c r="A340">
        <f>APSL!Z340</f>
        <v>3.4851893252407229E-2</v>
      </c>
      <c r="B340" s="4">
        <f>Planck!E340</f>
        <v>44.947002954071117</v>
      </c>
      <c r="C340" s="1">
        <v>0.4657</v>
      </c>
      <c r="D340" s="1">
        <v>0.32429999999999998</v>
      </c>
      <c r="E340" s="1">
        <v>0.42380000000000001</v>
      </c>
      <c r="F340" s="1">
        <v>0.1668</v>
      </c>
      <c r="G340" s="1">
        <v>0.1968</v>
      </c>
      <c r="H340" s="1">
        <v>0.3458</v>
      </c>
      <c r="I340" s="1">
        <v>0.50780000000000003</v>
      </c>
      <c r="J340" s="1">
        <v>0.72389999999999999</v>
      </c>
      <c r="K340" s="1">
        <v>3.3343420000000001E-3</v>
      </c>
      <c r="L340" s="1">
        <v>1.2040919999999999E-3</v>
      </c>
      <c r="M340" s="1">
        <v>0</v>
      </c>
    </row>
    <row r="341" spans="1:13" x14ac:dyDescent="0.25">
      <c r="A341">
        <f>APSL!Z341</f>
        <v>3.4025764059919347E-2</v>
      </c>
      <c r="B341" s="4">
        <f>Planck!E341</f>
        <v>44.075519964591436</v>
      </c>
      <c r="C341" s="1">
        <v>0.46589999999999998</v>
      </c>
      <c r="D341" s="1">
        <v>0.3241</v>
      </c>
      <c r="E341" s="1">
        <v>0.42749999999999999</v>
      </c>
      <c r="F341" s="1">
        <v>0.16639999999999999</v>
      </c>
      <c r="G341" s="1">
        <v>0.1963</v>
      </c>
      <c r="H341" s="1">
        <v>0.34839999999999999</v>
      </c>
      <c r="I341" s="1">
        <v>0.50949999999999995</v>
      </c>
      <c r="J341" s="1">
        <v>0.72450000000000003</v>
      </c>
      <c r="K341" s="1">
        <v>3.1090750000000002E-3</v>
      </c>
      <c r="L341" s="1">
        <v>1.122744E-3</v>
      </c>
      <c r="M341" s="1">
        <v>0</v>
      </c>
    </row>
    <row r="342" spans="1:13" x14ac:dyDescent="0.25">
      <c r="A342">
        <f>APSL!Z342</f>
        <v>3.321626590315814E-2</v>
      </c>
      <c r="B342" s="4">
        <f>Planck!E342</f>
        <v>43.204036975111684</v>
      </c>
      <c r="C342" s="1">
        <v>0.46600000000000003</v>
      </c>
      <c r="D342" s="1">
        <v>0.32400000000000001</v>
      </c>
      <c r="E342" s="1">
        <v>0.43099999999999999</v>
      </c>
      <c r="F342" s="1">
        <v>0.16600000000000001</v>
      </c>
      <c r="G342" s="1">
        <v>0.19600000000000001</v>
      </c>
      <c r="H342" s="1">
        <v>0.35099999999999998</v>
      </c>
      <c r="I342" s="1">
        <v>0.51100000000000001</v>
      </c>
      <c r="J342" s="1">
        <v>0.72499999999999998</v>
      </c>
      <c r="K342" s="1">
        <v>2.8993270000000002E-3</v>
      </c>
      <c r="L342" s="1">
        <v>1.047E-3</v>
      </c>
      <c r="M342" s="1">
        <v>0</v>
      </c>
    </row>
    <row r="343" spans="1:13" x14ac:dyDescent="0.25">
      <c r="A343">
        <f>APSL!Z343</f>
        <v>3.2423175489465543E-2</v>
      </c>
      <c r="B343" s="4">
        <f>Planck!E343</f>
        <v>43.846540322939973</v>
      </c>
      <c r="C343" s="1">
        <v>0.46600000000000003</v>
      </c>
      <c r="D343" s="1">
        <v>0.32400000000000001</v>
      </c>
      <c r="E343" s="1">
        <v>0.43440000000000001</v>
      </c>
      <c r="F343" s="1">
        <v>0.16550000000000001</v>
      </c>
      <c r="G343" s="1">
        <v>0.19570000000000001</v>
      </c>
      <c r="H343" s="1">
        <v>0.35360000000000003</v>
      </c>
      <c r="I343" s="1">
        <v>0.51249999999999996</v>
      </c>
      <c r="J343" s="1">
        <v>0.72550000000000003</v>
      </c>
      <c r="K343" s="1">
        <v>2.7043480000000001E-3</v>
      </c>
      <c r="L343" s="1">
        <v>9.7659000000000005E-4</v>
      </c>
      <c r="M343" s="1">
        <v>0</v>
      </c>
    </row>
    <row r="344" spans="1:13" x14ac:dyDescent="0.25">
      <c r="A344">
        <f>APSL!Z344</f>
        <v>3.1646268174558206E-2</v>
      </c>
      <c r="B344" s="4">
        <f>Planck!E344</f>
        <v>44.489043670768417</v>
      </c>
      <c r="C344" s="1">
        <v>0.46600000000000003</v>
      </c>
      <c r="D344" s="1">
        <v>0.32400000000000001</v>
      </c>
      <c r="E344" s="1">
        <v>0.43780000000000002</v>
      </c>
      <c r="F344" s="1">
        <v>0.16500000000000001</v>
      </c>
      <c r="G344" s="1">
        <v>0.19550000000000001</v>
      </c>
      <c r="H344" s="1">
        <v>0.35620000000000002</v>
      </c>
      <c r="I344" s="1">
        <v>0.51390000000000002</v>
      </c>
      <c r="J344" s="1">
        <v>0.72589999999999999</v>
      </c>
      <c r="K344" s="1">
        <v>2.52302E-3</v>
      </c>
      <c r="L344" s="1">
        <v>9.1110900000000001E-4</v>
      </c>
      <c r="M344" s="1">
        <v>0</v>
      </c>
    </row>
    <row r="345" spans="1:13" x14ac:dyDescent="0.25">
      <c r="A345">
        <f>APSL!Z345</f>
        <v>3.0885318178740292E-2</v>
      </c>
      <c r="B345" s="4">
        <f>Planck!E345</f>
        <v>45.131547018596855</v>
      </c>
      <c r="C345" s="1">
        <v>0.46600000000000003</v>
      </c>
      <c r="D345" s="1">
        <v>0.32400000000000001</v>
      </c>
      <c r="E345" s="1">
        <v>0.441</v>
      </c>
      <c r="F345" s="1">
        <v>0.16450000000000001</v>
      </c>
      <c r="G345" s="1">
        <v>0.19520000000000001</v>
      </c>
      <c r="H345" s="1">
        <v>0.3589</v>
      </c>
      <c r="I345" s="1">
        <v>0.51519999999999999</v>
      </c>
      <c r="J345" s="1">
        <v>0.72619999999999996</v>
      </c>
      <c r="K345" s="1">
        <v>2.3541679999999998E-3</v>
      </c>
      <c r="L345" s="1">
        <v>8.5013299999999999E-4</v>
      </c>
      <c r="M345" s="1">
        <v>0</v>
      </c>
    </row>
    <row r="346" spans="1:13" x14ac:dyDescent="0.25">
      <c r="A346">
        <f>APSL!Z346</f>
        <v>3.0140098795737067E-2</v>
      </c>
      <c r="B346" s="4">
        <f>Planck!E346</f>
        <v>45.774050366425257</v>
      </c>
      <c r="C346" s="1">
        <v>0.46600000000000003</v>
      </c>
      <c r="D346" s="1">
        <v>0.32400000000000001</v>
      </c>
      <c r="E346" s="1">
        <v>0.44409999999999999</v>
      </c>
      <c r="F346" s="1">
        <v>0.1641</v>
      </c>
      <c r="G346" s="1">
        <v>0.1951</v>
      </c>
      <c r="H346" s="1">
        <v>0.36149999999999999</v>
      </c>
      <c r="I346" s="1">
        <v>0.51659999999999995</v>
      </c>
      <c r="J346" s="1">
        <v>0.72660000000000002</v>
      </c>
      <c r="K346" s="1">
        <v>2.1966160000000002E-3</v>
      </c>
      <c r="L346" s="1">
        <v>7.9323800000000004E-4</v>
      </c>
      <c r="M346" s="1">
        <v>0</v>
      </c>
    </row>
    <row r="347" spans="1:13" x14ac:dyDescent="0.25">
      <c r="A347">
        <f>APSL!Z347</f>
        <v>2.9410382594197166E-2</v>
      </c>
      <c r="B347" s="4">
        <f>Planck!E347</f>
        <v>46.416553714253581</v>
      </c>
      <c r="C347" s="1">
        <v>0.46600000000000003</v>
      </c>
      <c r="D347" s="1">
        <v>0.32400000000000001</v>
      </c>
      <c r="E347" s="1">
        <v>0.44700000000000001</v>
      </c>
      <c r="F347" s="1">
        <v>0.16400000000000001</v>
      </c>
      <c r="G347" s="1">
        <v>0.19500000000000001</v>
      </c>
      <c r="H347" s="1">
        <v>0.36399999999999999</v>
      </c>
      <c r="I347" s="1">
        <v>0.51800000000000002</v>
      </c>
      <c r="J347" s="1">
        <v>0.72699999999999998</v>
      </c>
      <c r="K347" s="1">
        <v>2.0491900000000002E-3</v>
      </c>
      <c r="L347" s="1">
        <v>7.3999999999999999E-4</v>
      </c>
      <c r="M347" s="1">
        <v>0</v>
      </c>
    </row>
    <row r="348" spans="1:13" x14ac:dyDescent="0.25">
      <c r="A348">
        <f>APSL!Z348</f>
        <v>2.8695941611922418E-2</v>
      </c>
      <c r="B348" s="4">
        <f>Planck!E348</f>
        <v>47.05905706208199</v>
      </c>
      <c r="C348" s="1">
        <v>0.46600000000000003</v>
      </c>
      <c r="D348" s="1">
        <v>0.32400000000000001</v>
      </c>
      <c r="E348" s="1">
        <v>0.44979999999999998</v>
      </c>
      <c r="F348" s="1">
        <v>0.16400000000000001</v>
      </c>
      <c r="G348" s="1">
        <v>0.19500000000000001</v>
      </c>
      <c r="H348" s="1">
        <v>0.3664</v>
      </c>
      <c r="I348" s="1">
        <v>0.51939999999999997</v>
      </c>
      <c r="J348" s="1">
        <v>0.72740000000000005</v>
      </c>
      <c r="K348" s="1">
        <v>1.91096E-3</v>
      </c>
      <c r="L348" s="1">
        <v>6.9008299999999997E-4</v>
      </c>
      <c r="M348" s="1">
        <v>0</v>
      </c>
    </row>
    <row r="349" spans="1:13" x14ac:dyDescent="0.25">
      <c r="A349">
        <f>APSL!Z349</f>
        <v>2.7996547542891954E-2</v>
      </c>
      <c r="B349" s="4">
        <f>Planck!E349</f>
        <v>47.701560409910428</v>
      </c>
      <c r="C349" s="1">
        <v>0.46600000000000003</v>
      </c>
      <c r="D349" s="1">
        <v>0.32400000000000001</v>
      </c>
      <c r="E349" s="1">
        <v>0.45240000000000002</v>
      </c>
      <c r="F349" s="1">
        <v>0.16400000000000001</v>
      </c>
      <c r="G349" s="1">
        <v>0.19500000000000001</v>
      </c>
      <c r="H349" s="1">
        <v>0.36880000000000002</v>
      </c>
      <c r="I349" s="1">
        <v>0.52080000000000004</v>
      </c>
      <c r="J349" s="1">
        <v>0.72789999999999999</v>
      </c>
      <c r="K349" s="1">
        <v>1.781438E-3</v>
      </c>
      <c r="L349" s="1">
        <v>6.4331000000000002E-4</v>
      </c>
      <c r="M349" s="1">
        <v>0</v>
      </c>
    </row>
    <row r="350" spans="1:13" x14ac:dyDescent="0.25">
      <c r="A350">
        <f>APSL!Z350</f>
        <v>2.7311971917157635E-2</v>
      </c>
      <c r="B350" s="4">
        <f>Planck!E350</f>
        <v>48.344063757738866</v>
      </c>
      <c r="C350" s="1">
        <v>0.46600000000000003</v>
      </c>
      <c r="D350" s="1">
        <v>0.32400000000000001</v>
      </c>
      <c r="E350" s="1">
        <v>0.45500000000000002</v>
      </c>
      <c r="F350" s="1">
        <v>0.16400000000000001</v>
      </c>
      <c r="G350" s="1">
        <v>0.19500000000000001</v>
      </c>
      <c r="H350" s="1">
        <v>0.37119999999999997</v>
      </c>
      <c r="I350" s="1">
        <v>0.5222</v>
      </c>
      <c r="J350" s="1">
        <v>0.72829999999999995</v>
      </c>
      <c r="K350" s="1">
        <v>1.66011E-3</v>
      </c>
      <c r="L350" s="1">
        <v>5.9949600000000003E-4</v>
      </c>
      <c r="M350" s="1">
        <v>0</v>
      </c>
    </row>
    <row r="351" spans="1:13" x14ac:dyDescent="0.25">
      <c r="A351">
        <f>APSL!Z351</f>
        <v>2.6641986273694542E-2</v>
      </c>
      <c r="B351" s="4">
        <f>Planck!E351</f>
        <v>48.986567105567161</v>
      </c>
      <c r="C351" s="1">
        <v>0.46600000000000003</v>
      </c>
      <c r="D351" s="1">
        <v>0.32400000000000001</v>
      </c>
      <c r="E351" s="1">
        <v>0.45750000000000002</v>
      </c>
      <c r="F351" s="1">
        <v>0.16400000000000001</v>
      </c>
      <c r="G351" s="1">
        <v>0.19500000000000001</v>
      </c>
      <c r="H351" s="1">
        <v>0.37359999999999999</v>
      </c>
      <c r="I351" s="1">
        <v>0.52359999999999995</v>
      </c>
      <c r="J351" s="1">
        <v>0.72870000000000001</v>
      </c>
      <c r="K351" s="1">
        <v>1.546459E-3</v>
      </c>
      <c r="L351" s="1">
        <v>5.5845500000000002E-4</v>
      </c>
      <c r="M351" s="1">
        <v>0</v>
      </c>
    </row>
    <row r="352" spans="1:13" x14ac:dyDescent="0.25">
      <c r="A352">
        <f>APSL!Z352</f>
        <v>2.5986362326298421E-2</v>
      </c>
      <c r="B352" s="4">
        <f>Planck!E352</f>
        <v>49.629070453395656</v>
      </c>
      <c r="C352" s="1">
        <v>0.46600000000000003</v>
      </c>
      <c r="D352" s="1">
        <v>0.32400000000000001</v>
      </c>
      <c r="E352" s="1">
        <v>0.46</v>
      </c>
      <c r="F352" s="1">
        <v>0.16400000000000001</v>
      </c>
      <c r="G352" s="1">
        <v>0.19500000000000001</v>
      </c>
      <c r="H352" s="1">
        <v>0.376</v>
      </c>
      <c r="I352" s="1">
        <v>0.52500000000000002</v>
      </c>
      <c r="J352" s="1">
        <v>0.72899999999999998</v>
      </c>
      <c r="K352" s="1">
        <v>1.439971E-3</v>
      </c>
      <c r="L352" s="1">
        <v>5.1999999999999995E-4</v>
      </c>
      <c r="M352" s="1">
        <v>0</v>
      </c>
    </row>
    <row r="353" spans="1:13" x14ac:dyDescent="0.25">
      <c r="A353">
        <f>APSL!Z353</f>
        <v>2.5344872122628533E-2</v>
      </c>
      <c r="B353" s="4">
        <f>Planck!E353</f>
        <v>50.045814225250879</v>
      </c>
      <c r="C353" s="1">
        <v>0.46600000000000003</v>
      </c>
      <c r="D353" s="1">
        <v>0.32390000000000002</v>
      </c>
      <c r="E353" s="1">
        <v>0.46250000000000002</v>
      </c>
      <c r="F353" s="1">
        <v>0.1641</v>
      </c>
      <c r="G353" s="1">
        <v>0.1951</v>
      </c>
      <c r="H353" s="1">
        <v>0.37859999999999999</v>
      </c>
      <c r="I353" s="1">
        <v>0.52639999999999998</v>
      </c>
      <c r="J353" s="1">
        <v>0.72929999999999995</v>
      </c>
      <c r="K353" s="1">
        <v>1.3400420000000001E-3</v>
      </c>
      <c r="L353" s="1">
        <v>4.83914E-4</v>
      </c>
      <c r="M353" s="1">
        <v>0</v>
      </c>
    </row>
    <row r="354" spans="1:13" x14ac:dyDescent="0.25">
      <c r="A354">
        <f>APSL!Z354</f>
        <v>2.4717288196500393E-2</v>
      </c>
      <c r="B354" s="4">
        <f>Planck!E354</f>
        <v>50.462557997106018</v>
      </c>
      <c r="C354" s="1">
        <v>0.46600000000000003</v>
      </c>
      <c r="D354" s="1">
        <v>0.32369999999999999</v>
      </c>
      <c r="E354" s="1">
        <v>0.46500000000000002</v>
      </c>
      <c r="F354" s="1">
        <v>0.16420000000000001</v>
      </c>
      <c r="G354" s="1">
        <v>0.1953</v>
      </c>
      <c r="H354" s="1">
        <v>0.38119999999999998</v>
      </c>
      <c r="I354" s="1">
        <v>0.52780000000000005</v>
      </c>
      <c r="J354" s="1">
        <v>0.72950000000000004</v>
      </c>
      <c r="K354" s="1">
        <v>1.246275E-3</v>
      </c>
      <c r="L354" s="1">
        <v>4.5005300000000001E-4</v>
      </c>
      <c r="M354" s="1">
        <v>0</v>
      </c>
    </row>
    <row r="355" spans="1:13" x14ac:dyDescent="0.25">
      <c r="A355">
        <f>APSL!Z355</f>
        <v>2.4103383713538835E-2</v>
      </c>
      <c r="B355" s="4">
        <f>Planck!E355</f>
        <v>50.87930176896122</v>
      </c>
      <c r="C355" s="1">
        <v>0.46600000000000003</v>
      </c>
      <c r="D355" s="1">
        <v>0.32350000000000001</v>
      </c>
      <c r="E355" s="1">
        <v>0.46750000000000003</v>
      </c>
      <c r="F355" s="1">
        <v>0.16439999999999999</v>
      </c>
      <c r="G355" s="1">
        <v>0.19550000000000001</v>
      </c>
      <c r="H355" s="1">
        <v>0.38379999999999997</v>
      </c>
      <c r="I355" s="1">
        <v>0.5292</v>
      </c>
      <c r="J355" s="1">
        <v>0.7298</v>
      </c>
      <c r="K355" s="1">
        <v>1.1584709999999999E-3</v>
      </c>
      <c r="L355" s="1">
        <v>4.1834499999999998E-4</v>
      </c>
      <c r="M355" s="1">
        <v>0</v>
      </c>
    </row>
    <row r="356" spans="1:13" x14ac:dyDescent="0.25">
      <c r="A356">
        <f>APSL!Z356</f>
        <v>2.3502932610306521E-2</v>
      </c>
      <c r="B356" s="4">
        <f>Planck!E356</f>
        <v>51.29604554081638</v>
      </c>
      <c r="C356" s="1">
        <v>0.46600000000000003</v>
      </c>
      <c r="D356" s="1">
        <v>0.32319999999999999</v>
      </c>
      <c r="E356" s="1">
        <v>0.4698</v>
      </c>
      <c r="F356" s="1">
        <v>0.16470000000000001</v>
      </c>
      <c r="G356" s="1">
        <v>0.1958</v>
      </c>
      <c r="H356" s="1">
        <v>0.38640000000000002</v>
      </c>
      <c r="I356" s="1">
        <v>0.53059999999999996</v>
      </c>
      <c r="J356" s="1">
        <v>0.72989999999999999</v>
      </c>
      <c r="K356" s="1">
        <v>1.07643E-3</v>
      </c>
      <c r="L356" s="1">
        <v>3.8871799999999997E-4</v>
      </c>
      <c r="M356" s="1">
        <v>0</v>
      </c>
    </row>
    <row r="357" spans="1:13" x14ac:dyDescent="0.25">
      <c r="A357">
        <f>APSL!Z357</f>
        <v>2.2915709727028059E-2</v>
      </c>
      <c r="B357" s="4">
        <f>Planck!E357</f>
        <v>51.712789312671575</v>
      </c>
      <c r="C357" s="1">
        <v>0.46600000000000003</v>
      </c>
      <c r="D357" s="1">
        <v>0.32300000000000001</v>
      </c>
      <c r="E357" s="1">
        <v>0.47199999999999998</v>
      </c>
      <c r="F357" s="1">
        <v>0.16500000000000001</v>
      </c>
      <c r="G357" s="1">
        <v>0.19600000000000001</v>
      </c>
      <c r="H357" s="1">
        <v>0.38900000000000001</v>
      </c>
      <c r="I357" s="1">
        <v>0.53200000000000003</v>
      </c>
      <c r="J357" s="1">
        <v>0.73</v>
      </c>
      <c r="K357" s="1">
        <v>9.9994899999999998E-4</v>
      </c>
      <c r="L357" s="1">
        <v>3.611E-4</v>
      </c>
      <c r="M357" s="1">
        <v>0</v>
      </c>
    </row>
    <row r="358" spans="1:13" x14ac:dyDescent="0.25">
      <c r="A358">
        <f>APSL!Z358</f>
        <v>2.2341490934033478E-2</v>
      </c>
      <c r="B358" s="4">
        <f>Planck!E358</f>
        <v>52.129533084526713</v>
      </c>
      <c r="C358" s="1">
        <v>0.46610000000000001</v>
      </c>
      <c r="D358" s="1">
        <v>0.32279999999999998</v>
      </c>
      <c r="E358" s="1">
        <v>0.47399999999999998</v>
      </c>
      <c r="F358" s="1">
        <v>0.16539999999999999</v>
      </c>
      <c r="G358" s="1">
        <v>0.19620000000000001</v>
      </c>
      <c r="H358" s="1">
        <v>0.39150000000000001</v>
      </c>
      <c r="I358" s="1">
        <v>0.53339999999999999</v>
      </c>
      <c r="J358" s="1">
        <v>0.73</v>
      </c>
      <c r="K358" s="1">
        <v>9.2873599999999999E-4</v>
      </c>
      <c r="L358" s="1">
        <v>3.3538399999999999E-4</v>
      </c>
      <c r="M358" s="1">
        <v>0</v>
      </c>
    </row>
    <row r="359" spans="1:13" x14ac:dyDescent="0.25">
      <c r="A359">
        <f>APSL!Z359</f>
        <v>2.1780053252048726E-2</v>
      </c>
      <c r="B359" s="4">
        <f>Planck!E359</f>
        <v>52.54627685638193</v>
      </c>
      <c r="C359" s="1">
        <v>0.46639999999999998</v>
      </c>
      <c r="D359" s="1">
        <v>0.3226</v>
      </c>
      <c r="E359" s="1">
        <v>0.47589999999999999</v>
      </c>
      <c r="F359" s="1">
        <v>0.16589999999999999</v>
      </c>
      <c r="G359" s="1">
        <v>0.19639999999999999</v>
      </c>
      <c r="H359" s="1">
        <v>0.39389999999999997</v>
      </c>
      <c r="I359" s="1">
        <v>0.53480000000000005</v>
      </c>
      <c r="J359" s="1">
        <v>0.73</v>
      </c>
      <c r="K359" s="1">
        <v>8.6243300000000001E-4</v>
      </c>
      <c r="L359" s="1">
        <v>3.1144000000000001E-4</v>
      </c>
      <c r="M359" s="1">
        <v>0</v>
      </c>
    </row>
    <row r="360" spans="1:13" x14ac:dyDescent="0.25">
      <c r="A360">
        <f>APSL!Z360</f>
        <v>2.1231174966464018E-2</v>
      </c>
      <c r="B360" s="4">
        <f>Planck!E360</f>
        <v>52.963020628237061</v>
      </c>
      <c r="C360" s="1">
        <v>0.46660000000000001</v>
      </c>
      <c r="D360" s="1">
        <v>0.32240000000000002</v>
      </c>
      <c r="E360" s="1">
        <v>0.47770000000000001</v>
      </c>
      <c r="F360" s="1">
        <v>0.1666</v>
      </c>
      <c r="G360" s="1">
        <v>0.19650000000000001</v>
      </c>
      <c r="H360" s="1">
        <v>0.3962</v>
      </c>
      <c r="I360" s="1">
        <v>0.53620000000000001</v>
      </c>
      <c r="J360" s="1">
        <v>0.73</v>
      </c>
      <c r="K360" s="1">
        <v>8.0075000000000003E-4</v>
      </c>
      <c r="L360" s="1">
        <v>2.8916599999999999E-4</v>
      </c>
      <c r="M360" s="1">
        <v>0</v>
      </c>
    </row>
    <row r="361" spans="1:13" x14ac:dyDescent="0.25">
      <c r="A361">
        <f>APSL!Z361</f>
        <v>2.0694635735713195E-2</v>
      </c>
      <c r="B361" s="4">
        <f>Planck!E361</f>
        <v>53.37976440009227</v>
      </c>
      <c r="C361" s="1">
        <v>0.46689999999999998</v>
      </c>
      <c r="D361" s="1">
        <v>0.32219999999999999</v>
      </c>
      <c r="E361" s="1">
        <v>0.47939999999999999</v>
      </c>
      <c r="F361" s="1">
        <v>0.1673</v>
      </c>
      <c r="G361" s="1">
        <v>0.19670000000000001</v>
      </c>
      <c r="H361" s="1">
        <v>0.39860000000000001</v>
      </c>
      <c r="I361" s="1">
        <v>0.53759999999999997</v>
      </c>
      <c r="J361" s="1">
        <v>0.73</v>
      </c>
      <c r="K361" s="1">
        <v>7.4339600000000001E-4</v>
      </c>
      <c r="L361" s="1">
        <v>2.68454E-4</v>
      </c>
      <c r="M361" s="1">
        <v>0</v>
      </c>
    </row>
    <row r="362" spans="1:13" x14ac:dyDescent="0.25">
      <c r="A362">
        <f>APSL!Z362</f>
        <v>2.017021669390013E-2</v>
      </c>
      <c r="B362" s="4">
        <f>Planck!E362</f>
        <v>53.796508171947444</v>
      </c>
      <c r="C362" s="1">
        <v>0.46700000000000003</v>
      </c>
      <c r="D362" s="1">
        <v>0.32200000000000001</v>
      </c>
      <c r="E362" s="1">
        <v>0.48099999999999998</v>
      </c>
      <c r="F362" s="1">
        <v>0.16800000000000001</v>
      </c>
      <c r="G362" s="1">
        <v>0.19700000000000001</v>
      </c>
      <c r="H362" s="1">
        <v>0.40100000000000002</v>
      </c>
      <c r="I362" s="1">
        <v>0.53900000000000003</v>
      </c>
      <c r="J362" s="1">
        <v>0.73</v>
      </c>
      <c r="K362" s="1">
        <v>6.9007900000000002E-4</v>
      </c>
      <c r="L362" s="1">
        <v>2.4919999999999999E-4</v>
      </c>
      <c r="M362" s="1">
        <v>0</v>
      </c>
    </row>
    <row r="363" spans="1:13" x14ac:dyDescent="0.25">
      <c r="A363">
        <f>APSL!Z363</f>
        <v>1.9657700547809898E-2</v>
      </c>
      <c r="B363" s="4">
        <f>Planck!E363</f>
        <v>52.998397068395413</v>
      </c>
      <c r="C363" s="1">
        <v>0.46700000000000003</v>
      </c>
      <c r="D363" s="1">
        <v>0.32179999999999997</v>
      </c>
      <c r="E363" s="1">
        <v>0.48249999999999998</v>
      </c>
      <c r="F363" s="1">
        <v>0.16869999999999999</v>
      </c>
      <c r="G363" s="1">
        <v>0.19739999999999999</v>
      </c>
      <c r="H363" s="1">
        <v>0.40339999999999998</v>
      </c>
      <c r="I363" s="1">
        <v>0.54039999999999999</v>
      </c>
      <c r="J363" s="1">
        <v>0.73</v>
      </c>
      <c r="K363" s="1">
        <v>6.4051600000000005E-4</v>
      </c>
      <c r="L363" s="1">
        <v>2.3130199999999999E-4</v>
      </c>
      <c r="M363" s="1">
        <v>0</v>
      </c>
    </row>
    <row r="364" spans="1:13" x14ac:dyDescent="0.25">
      <c r="A364">
        <f>APSL!Z364</f>
        <v>1.9156871668443466E-2</v>
      </c>
      <c r="B364" s="4">
        <f>Planck!E364</f>
        <v>52.200285964843189</v>
      </c>
      <c r="C364" s="1">
        <v>0.46700000000000003</v>
      </c>
      <c r="D364" s="1">
        <v>0.3216</v>
      </c>
      <c r="E364" s="1">
        <v>0.48399999999999999</v>
      </c>
      <c r="F364" s="1">
        <v>0.16950000000000001</v>
      </c>
      <c r="G364" s="1">
        <v>0.19800000000000001</v>
      </c>
      <c r="H364" s="1">
        <v>0.40579999999999999</v>
      </c>
      <c r="I364" s="1">
        <v>0.54179999999999995</v>
      </c>
      <c r="J364" s="1">
        <v>0.73</v>
      </c>
      <c r="K364" s="1">
        <v>5.9450200000000001E-4</v>
      </c>
      <c r="L364" s="1">
        <v>2.1468600000000001E-4</v>
      </c>
      <c r="M364" s="1">
        <v>0</v>
      </c>
    </row>
    <row r="365" spans="1:13" x14ac:dyDescent="0.25">
      <c r="A365">
        <f>APSL!Z365</f>
        <v>1.8667516177217049E-2</v>
      </c>
      <c r="B365" s="4">
        <f>Planck!E365</f>
        <v>51.402174861291066</v>
      </c>
      <c r="C365" s="1">
        <v>0.46700000000000003</v>
      </c>
      <c r="D365" s="1">
        <v>0.32140000000000002</v>
      </c>
      <c r="E365" s="1">
        <v>0.48549999999999999</v>
      </c>
      <c r="F365" s="1">
        <v>0.17030000000000001</v>
      </c>
      <c r="G365" s="1">
        <v>0.19869999999999999</v>
      </c>
      <c r="H365" s="1">
        <v>0.40820000000000001</v>
      </c>
      <c r="I365" s="1">
        <v>0.54320000000000002</v>
      </c>
      <c r="J365" s="1">
        <v>0.73</v>
      </c>
      <c r="K365" s="1">
        <v>5.5186500000000002E-4</v>
      </c>
      <c r="L365" s="1">
        <v>1.9928799999999999E-4</v>
      </c>
      <c r="M365" s="1">
        <v>0</v>
      </c>
    </row>
    <row r="366" spans="1:13" x14ac:dyDescent="0.25">
      <c r="A366">
        <f>APSL!Z366</f>
        <v>1.8189422026966922E-2</v>
      </c>
      <c r="B366" s="4">
        <f>Planck!E366</f>
        <v>50.604063757738928</v>
      </c>
      <c r="C366" s="1">
        <v>0.46700000000000003</v>
      </c>
      <c r="D366" s="1">
        <v>0.32119999999999999</v>
      </c>
      <c r="E366" s="1">
        <v>0.48680000000000001</v>
      </c>
      <c r="F366" s="1">
        <v>0.1711</v>
      </c>
      <c r="G366" s="1">
        <v>0.19939999999999999</v>
      </c>
      <c r="H366" s="1">
        <v>0.41060000000000002</v>
      </c>
      <c r="I366" s="1">
        <v>0.54459999999999997</v>
      </c>
      <c r="J366" s="1">
        <v>0.73</v>
      </c>
      <c r="K366" s="1">
        <v>5.1242900000000001E-4</v>
      </c>
      <c r="L366" s="1">
        <v>1.8504799999999999E-4</v>
      </c>
      <c r="M366" s="1">
        <v>0</v>
      </c>
    </row>
    <row r="367" spans="1:13" x14ac:dyDescent="0.25">
      <c r="A367">
        <f>APSL!Z367</f>
        <v>1.7722379077901761E-2</v>
      </c>
      <c r="B367" s="4">
        <f>Planck!E367</f>
        <v>49.805952654186818</v>
      </c>
      <c r="C367" s="1">
        <v>0.46700000000000003</v>
      </c>
      <c r="D367" s="1">
        <v>0.32100000000000001</v>
      </c>
      <c r="E367" s="1">
        <v>0.48799999999999999</v>
      </c>
      <c r="F367" s="1">
        <v>0.17199999999999999</v>
      </c>
      <c r="G367" s="1">
        <v>0.2</v>
      </c>
      <c r="H367" s="1">
        <v>0.41299999999999998</v>
      </c>
      <c r="I367" s="1">
        <v>0.54600000000000004</v>
      </c>
      <c r="J367" s="1">
        <v>0.73</v>
      </c>
      <c r="K367" s="1">
        <v>4.7602099999999997E-4</v>
      </c>
      <c r="L367" s="1">
        <v>1.719E-4</v>
      </c>
      <c r="M367" s="1">
        <v>0</v>
      </c>
    </row>
    <row r="368" spans="1:13" x14ac:dyDescent="0.25">
      <c r="A368">
        <f>APSL!Z368</f>
        <v>1.7266179168645011E-2</v>
      </c>
      <c r="B368" s="4">
        <f>Planck!E368</f>
        <v>49.007841550634787</v>
      </c>
      <c r="C368" s="1">
        <v>0.46700000000000003</v>
      </c>
      <c r="D368" s="1">
        <v>0.32079999999999997</v>
      </c>
      <c r="E368" s="1">
        <v>0.48909999999999998</v>
      </c>
      <c r="F368" s="1">
        <v>0.1729</v>
      </c>
      <c r="G368" s="1">
        <v>0.2006</v>
      </c>
      <c r="H368" s="1">
        <v>0.41539999999999999</v>
      </c>
      <c r="I368" s="1">
        <v>0.5474</v>
      </c>
      <c r="J368" s="1">
        <v>0.73</v>
      </c>
      <c r="K368" s="1">
        <v>4.42454E-4</v>
      </c>
      <c r="L368" s="1">
        <v>1.5977799999999999E-4</v>
      </c>
      <c r="M368" s="1">
        <v>0</v>
      </c>
    </row>
    <row r="369" spans="1:13" x14ac:dyDescent="0.25">
      <c r="A369">
        <f>APSL!Z369</f>
        <v>1.6820616182508821E-2</v>
      </c>
      <c r="B369" s="4">
        <f>Planck!E369</f>
        <v>48.209730447082556</v>
      </c>
      <c r="C369" s="1">
        <v>0.46700000000000003</v>
      </c>
      <c r="D369" s="1">
        <v>0.3206</v>
      </c>
      <c r="E369" s="1">
        <v>0.49020000000000002</v>
      </c>
      <c r="F369" s="1">
        <v>0.17399999999999999</v>
      </c>
      <c r="G369" s="1">
        <v>0.20130000000000001</v>
      </c>
      <c r="H369" s="1">
        <v>0.41789999999999999</v>
      </c>
      <c r="I369" s="1">
        <v>0.54890000000000005</v>
      </c>
      <c r="J369" s="1">
        <v>0.73</v>
      </c>
      <c r="K369" s="1">
        <v>4.11512E-4</v>
      </c>
      <c r="L369" s="1">
        <v>1.4860399999999999E-4</v>
      </c>
      <c r="M369" s="1">
        <v>0</v>
      </c>
    </row>
    <row r="370" spans="1:13" x14ac:dyDescent="0.25">
      <c r="A370">
        <f>APSL!Z370</f>
        <v>1.6385486109142207E-2</v>
      </c>
      <c r="B370" s="4">
        <f>Planck!E370</f>
        <v>47.41161934353044</v>
      </c>
      <c r="C370" s="1">
        <v>0.46700000000000003</v>
      </c>
      <c r="D370" s="1">
        <v>0.32040000000000002</v>
      </c>
      <c r="E370" s="1">
        <v>0.49120000000000003</v>
      </c>
      <c r="F370" s="1">
        <v>0.17499999999999999</v>
      </c>
      <c r="G370" s="1">
        <v>0.2019</v>
      </c>
      <c r="H370" s="1">
        <v>0.42030000000000001</v>
      </c>
      <c r="I370" s="1">
        <v>0.55030000000000001</v>
      </c>
      <c r="J370" s="1">
        <v>0.73</v>
      </c>
      <c r="K370" s="1">
        <v>3.8298100000000001E-4</v>
      </c>
      <c r="L370" s="1">
        <v>1.3830200000000001E-4</v>
      </c>
      <c r="M370" s="1">
        <v>0</v>
      </c>
    </row>
    <row r="371" spans="1:13" x14ac:dyDescent="0.25">
      <c r="A371">
        <f>APSL!Z371</f>
        <v>1.5960587101694526E-2</v>
      </c>
      <c r="B371" s="4">
        <f>Planck!E371</f>
        <v>46.613508239978302</v>
      </c>
      <c r="C371" s="1">
        <v>0.46700000000000003</v>
      </c>
      <c r="D371" s="1">
        <v>0.32019999999999998</v>
      </c>
      <c r="E371" s="1">
        <v>0.49209999999999998</v>
      </c>
      <c r="F371" s="1">
        <v>0.17610000000000001</v>
      </c>
      <c r="G371" s="1">
        <v>0.20250000000000001</v>
      </c>
      <c r="H371" s="1">
        <v>0.42270000000000002</v>
      </c>
      <c r="I371" s="1">
        <v>0.55169999999999997</v>
      </c>
      <c r="J371" s="1">
        <v>0.73</v>
      </c>
      <c r="K371" s="1">
        <v>3.5664900000000001E-4</v>
      </c>
      <c r="L371" s="1">
        <v>1.2879300000000001E-4</v>
      </c>
      <c r="M371" s="1">
        <v>0</v>
      </c>
    </row>
    <row r="372" spans="1:13" x14ac:dyDescent="0.25">
      <c r="A372">
        <f>APSL!Z372</f>
        <v>1.5545719529635018E-2</v>
      </c>
      <c r="B372" s="4">
        <f>Planck!E372</f>
        <v>45.815397136426178</v>
      </c>
      <c r="C372" s="1">
        <v>0.46700000000000003</v>
      </c>
      <c r="D372" s="1">
        <v>0.32</v>
      </c>
      <c r="E372" s="1">
        <v>0.49299999999999999</v>
      </c>
      <c r="F372" s="1">
        <v>0.17699999999999999</v>
      </c>
      <c r="G372" s="1">
        <v>0.20300000000000001</v>
      </c>
      <c r="H372" s="1">
        <v>0.42499999999999999</v>
      </c>
      <c r="I372" s="1">
        <v>0.55300000000000005</v>
      </c>
      <c r="J372" s="1">
        <v>0.73</v>
      </c>
      <c r="K372" s="1">
        <v>3.3230100000000002E-4</v>
      </c>
      <c r="L372" s="1">
        <v>1.2E-4</v>
      </c>
      <c r="M372" s="1">
        <v>0</v>
      </c>
    </row>
    <row r="373" spans="1:13" x14ac:dyDescent="0.25">
      <c r="A373">
        <f>APSL!Z373</f>
        <v>1.5140686027368582E-2</v>
      </c>
      <c r="B373" s="4">
        <f>Planck!E373</f>
        <v>44.531526456900856</v>
      </c>
      <c r="C373" s="1">
        <v>0.46700000000000003</v>
      </c>
      <c r="D373" s="1">
        <v>0.31969999999999998</v>
      </c>
      <c r="E373" s="1">
        <v>0.49390000000000001</v>
      </c>
      <c r="F373" s="1">
        <v>0.1779</v>
      </c>
      <c r="G373" s="1">
        <v>0.2034</v>
      </c>
      <c r="H373" s="1">
        <v>0.42730000000000001</v>
      </c>
      <c r="I373" s="1">
        <v>0.55430000000000001</v>
      </c>
      <c r="J373" s="1">
        <v>0.73</v>
      </c>
      <c r="K373" s="1">
        <v>3.09759E-4</v>
      </c>
      <c r="L373" s="1">
        <v>1.1186E-4</v>
      </c>
      <c r="M373" s="1">
        <v>0</v>
      </c>
    </row>
    <row r="374" spans="1:13" x14ac:dyDescent="0.25">
      <c r="A374">
        <f>APSL!Z374</f>
        <v>1.4745291538786133E-2</v>
      </c>
      <c r="B374" s="4">
        <f>Planck!E374</f>
        <v>43.247655777375527</v>
      </c>
      <c r="C374" s="1">
        <v>0.46700000000000003</v>
      </c>
      <c r="D374" s="1">
        <v>0.31929999999999997</v>
      </c>
      <c r="E374" s="1">
        <v>0.49469999999999997</v>
      </c>
      <c r="F374" s="1">
        <v>0.1787</v>
      </c>
      <c r="G374" s="1">
        <v>0.20380000000000001</v>
      </c>
      <c r="H374" s="1">
        <v>0.42949999999999999</v>
      </c>
      <c r="I374" s="1">
        <v>0.55549999999999999</v>
      </c>
      <c r="J374" s="1">
        <v>0.73</v>
      </c>
      <c r="K374" s="1">
        <v>2.8888699999999999E-4</v>
      </c>
      <c r="L374" s="1">
        <v>1.0432199999999999E-4</v>
      </c>
      <c r="M374" s="1">
        <v>0</v>
      </c>
    </row>
    <row r="375" spans="1:13" x14ac:dyDescent="0.25">
      <c r="A375">
        <f>APSL!Z375</f>
        <v>1.4359343357887328E-2</v>
      </c>
      <c r="B375" s="4">
        <f>Planck!E375</f>
        <v>41.963785097850113</v>
      </c>
      <c r="C375" s="1">
        <v>0.46700000000000003</v>
      </c>
      <c r="D375" s="1">
        <v>0.31890000000000002</v>
      </c>
      <c r="E375" s="1">
        <v>0.4955</v>
      </c>
      <c r="F375" s="1">
        <v>0.1794</v>
      </c>
      <c r="G375" s="1">
        <v>0.20419999999999999</v>
      </c>
      <c r="H375" s="1">
        <v>0.43159999999999998</v>
      </c>
      <c r="I375" s="1">
        <v>0.55659999999999998</v>
      </c>
      <c r="J375" s="1">
        <v>0.73</v>
      </c>
      <c r="K375" s="1">
        <v>2.6953900000000001E-4</v>
      </c>
      <c r="L375" s="2">
        <v>9.7335600000000004E-5</v>
      </c>
      <c r="M375" s="1">
        <v>0</v>
      </c>
    </row>
    <row r="376" spans="1:13" x14ac:dyDescent="0.25">
      <c r="A376">
        <f>APSL!Z376</f>
        <v>1.3982651165611476E-2</v>
      </c>
      <c r="B376" s="4">
        <f>Planck!E376</f>
        <v>40.679914418324806</v>
      </c>
      <c r="C376" s="1">
        <v>0.46700000000000003</v>
      </c>
      <c r="D376" s="1">
        <v>0.31840000000000002</v>
      </c>
      <c r="E376" s="1">
        <v>0.49630000000000002</v>
      </c>
      <c r="F376" s="1">
        <v>0.1802</v>
      </c>
      <c r="G376" s="1">
        <v>0.2046</v>
      </c>
      <c r="H376" s="1">
        <v>0.43380000000000002</v>
      </c>
      <c r="I376" s="1">
        <v>0.55779999999999996</v>
      </c>
      <c r="J376" s="1">
        <v>0.73</v>
      </c>
      <c r="K376" s="1">
        <v>2.5156799999999997E-4</v>
      </c>
      <c r="L376" s="2">
        <v>9.0845899999999997E-5</v>
      </c>
      <c r="M376" s="1">
        <v>0</v>
      </c>
    </row>
    <row r="377" spans="1:13" x14ac:dyDescent="0.25">
      <c r="A377">
        <f>APSL!Z377</f>
        <v>1.3615027063011088E-2</v>
      </c>
      <c r="B377" s="4">
        <f>Planck!E377</f>
        <v>39.39604373879947</v>
      </c>
      <c r="C377" s="1">
        <v>0.46700000000000003</v>
      </c>
      <c r="D377" s="1">
        <v>0.318</v>
      </c>
      <c r="E377" s="1">
        <v>0.497</v>
      </c>
      <c r="F377" s="1">
        <v>0.18099999999999999</v>
      </c>
      <c r="G377" s="1">
        <v>0.20499999999999999</v>
      </c>
      <c r="H377" s="1">
        <v>0.436</v>
      </c>
      <c r="I377" s="1">
        <v>0.55900000000000005</v>
      </c>
      <c r="J377" s="1">
        <v>0.73</v>
      </c>
      <c r="K377" s="1">
        <v>2.3482599999999999E-4</v>
      </c>
      <c r="L377" s="1">
        <v>8.4800000000000001E-5</v>
      </c>
      <c r="M377" s="1">
        <v>0</v>
      </c>
    </row>
    <row r="378" spans="1:13" x14ac:dyDescent="0.25">
      <c r="A378">
        <f>APSL!Z378</f>
        <v>1.3256285600900929E-2</v>
      </c>
      <c r="B378" s="4">
        <f>Planck!E378</f>
        <v>38.112173059274078</v>
      </c>
      <c r="C378" s="1">
        <v>0.46700000000000003</v>
      </c>
      <c r="D378" s="1">
        <v>0.31759999999999999</v>
      </c>
      <c r="E378" s="1">
        <v>0.49769999999999998</v>
      </c>
      <c r="F378" s="1">
        <v>0.18179999999999999</v>
      </c>
      <c r="G378" s="1">
        <v>0.20549999999999999</v>
      </c>
      <c r="H378" s="1">
        <v>0.43819999999999998</v>
      </c>
      <c r="I378" s="1">
        <v>0.56020000000000003</v>
      </c>
      <c r="J378" s="1">
        <v>0.73</v>
      </c>
      <c r="K378" s="1">
        <v>2.1917099999999999E-4</v>
      </c>
      <c r="L378" s="2">
        <v>7.9146699999999999E-5</v>
      </c>
      <c r="M378" s="1">
        <v>0</v>
      </c>
    </row>
    <row r="379" spans="1:13" x14ac:dyDescent="0.25">
      <c r="A379">
        <f>APSL!Z379</f>
        <v>1.2906243806112879E-2</v>
      </c>
      <c r="B379" s="4">
        <f>Planck!E379</f>
        <v>36.828302379748742</v>
      </c>
      <c r="C379" s="1">
        <v>0.46700000000000003</v>
      </c>
      <c r="D379" s="1">
        <v>0.31709999999999999</v>
      </c>
      <c r="E379" s="1">
        <v>0.49830000000000002</v>
      </c>
      <c r="F379" s="1">
        <v>0.18260000000000001</v>
      </c>
      <c r="G379" s="1">
        <v>0.20610000000000001</v>
      </c>
      <c r="H379" s="1">
        <v>0.44040000000000001</v>
      </c>
      <c r="I379" s="1">
        <v>0.5615</v>
      </c>
      <c r="J379" s="1">
        <v>0.73</v>
      </c>
      <c r="K379" s="1">
        <v>2.0452600000000001E-4</v>
      </c>
      <c r="L379" s="1">
        <v>7.3857999999999997E-5</v>
      </c>
      <c r="M379" s="1">
        <v>0</v>
      </c>
    </row>
    <row r="380" spans="1:13" x14ac:dyDescent="0.25">
      <c r="A380">
        <f>APSL!Z380</f>
        <v>1.2564721204486051E-2</v>
      </c>
      <c r="B380" s="4">
        <f>Planck!E380</f>
        <v>35.544431700223406</v>
      </c>
      <c r="C380" s="1">
        <v>0.46700000000000003</v>
      </c>
      <c r="D380" s="1">
        <v>0.31669999999999998</v>
      </c>
      <c r="E380" s="1">
        <v>0.49890000000000001</v>
      </c>
      <c r="F380" s="1">
        <v>0.18340000000000001</v>
      </c>
      <c r="G380" s="1">
        <v>0.20669999999999999</v>
      </c>
      <c r="H380" s="1">
        <v>0.44259999999999999</v>
      </c>
      <c r="I380" s="1">
        <v>0.56269999999999998</v>
      </c>
      <c r="J380" s="1">
        <v>0.73</v>
      </c>
      <c r="K380" s="1">
        <v>1.90841E-4</v>
      </c>
      <c r="L380" s="1">
        <v>6.8916000000000002E-5</v>
      </c>
      <c r="M380" s="1">
        <v>0</v>
      </c>
    </row>
    <row r="381" spans="1:13" x14ac:dyDescent="0.25">
      <c r="A381">
        <f>APSL!Z381</f>
        <v>1.2231539840718326E-2</v>
      </c>
      <c r="B381" s="4">
        <f>Planck!E381</f>
        <v>34.260561020698013</v>
      </c>
      <c r="C381" s="1">
        <v>0.46700000000000003</v>
      </c>
      <c r="D381" s="1">
        <v>0.31630000000000003</v>
      </c>
      <c r="E381" s="1">
        <v>0.4995</v>
      </c>
      <c r="F381" s="1">
        <v>0.1842</v>
      </c>
      <c r="G381" s="1">
        <v>0.20730000000000001</v>
      </c>
      <c r="H381" s="1">
        <v>0.44479999999999997</v>
      </c>
      <c r="I381" s="1">
        <v>0.56389999999999996</v>
      </c>
      <c r="J381" s="1">
        <v>0.73</v>
      </c>
      <c r="K381" s="1">
        <v>1.7806500000000001E-4</v>
      </c>
      <c r="L381" s="2">
        <v>6.4302700000000004E-5</v>
      </c>
      <c r="M381" s="1">
        <v>0</v>
      </c>
    </row>
    <row r="382" spans="1:13" x14ac:dyDescent="0.25">
      <c r="A382">
        <f>APSL!Z382</f>
        <v>1.1906524295204234E-2</v>
      </c>
      <c r="B382" s="4">
        <f>Planck!E382</f>
        <v>32.976690341172578</v>
      </c>
      <c r="C382" s="1">
        <v>0.46700000000000003</v>
      </c>
      <c r="D382" s="1">
        <v>0.316</v>
      </c>
      <c r="E382" s="1">
        <v>0.5</v>
      </c>
      <c r="F382" s="1">
        <v>0.185</v>
      </c>
      <c r="G382" s="1">
        <v>0.20799999999999999</v>
      </c>
      <c r="H382" s="1">
        <v>0.44700000000000001</v>
      </c>
      <c r="I382" s="1">
        <v>0.56499999999999995</v>
      </c>
      <c r="J382" s="1">
        <v>0.73</v>
      </c>
      <c r="K382" s="1">
        <v>1.6615099999999999E-4</v>
      </c>
      <c r="L382" s="1">
        <v>6.0000000000000002E-5</v>
      </c>
      <c r="M382" s="1">
        <v>0</v>
      </c>
    </row>
    <row r="383" spans="1:13" x14ac:dyDescent="0.25">
      <c r="A383">
        <f>APSL!Z383</f>
        <v>1.1589501697981291E-2</v>
      </c>
      <c r="B383" s="4">
        <f>Planck!E383</f>
        <v>34.416168776421884</v>
      </c>
      <c r="C383" s="1">
        <v>0.46700000000000003</v>
      </c>
      <c r="D383" s="1">
        <v>0.31569999999999998</v>
      </c>
      <c r="E383" s="1">
        <v>0.50039999999999996</v>
      </c>
      <c r="F383" s="1">
        <v>0.18579999999999999</v>
      </c>
      <c r="G383" s="1">
        <v>0.2087</v>
      </c>
      <c r="H383" s="1">
        <v>0.44919999999999999</v>
      </c>
      <c r="I383" s="1">
        <v>0.56610000000000005</v>
      </c>
      <c r="J383" s="1">
        <v>0.73</v>
      </c>
      <c r="K383" s="1">
        <v>1.55024E-4</v>
      </c>
      <c r="L383" s="2">
        <v>5.59819E-5</v>
      </c>
      <c r="M383" s="1">
        <v>0</v>
      </c>
    </row>
    <row r="384" spans="1:13" x14ac:dyDescent="0.25">
      <c r="A384">
        <f>APSL!Z384</f>
        <v>1.1280301739904675E-2</v>
      </c>
      <c r="B384" s="4">
        <f>Planck!E384</f>
        <v>35.855647211670799</v>
      </c>
      <c r="C384" s="1">
        <v>0.46700000000000003</v>
      </c>
      <c r="D384" s="1">
        <v>0.3155</v>
      </c>
      <c r="E384" s="1">
        <v>0.50080000000000002</v>
      </c>
      <c r="F384" s="1">
        <v>0.1867</v>
      </c>
      <c r="G384" s="1">
        <v>0.20960000000000001</v>
      </c>
      <c r="H384" s="1">
        <v>0.45140000000000002</v>
      </c>
      <c r="I384" s="1">
        <v>0.56710000000000005</v>
      </c>
      <c r="J384" s="1">
        <v>0.73</v>
      </c>
      <c r="K384" s="1">
        <v>1.4462200000000001E-4</v>
      </c>
      <c r="L384" s="2">
        <v>5.2225599999999997E-5</v>
      </c>
      <c r="M384" s="1">
        <v>0</v>
      </c>
    </row>
    <row r="385" spans="1:13" x14ac:dyDescent="0.25">
      <c r="A385">
        <f>APSL!Z385</f>
        <v>1.0978756681167939E-2</v>
      </c>
      <c r="B385" s="4">
        <f>Planck!E385</f>
        <v>37.295125646919871</v>
      </c>
      <c r="C385" s="1">
        <v>0.46700000000000003</v>
      </c>
      <c r="D385" s="1">
        <v>0.31519999999999998</v>
      </c>
      <c r="E385" s="1">
        <v>0.50119999999999998</v>
      </c>
      <c r="F385" s="1">
        <v>0.1875</v>
      </c>
      <c r="G385" s="1">
        <v>0.2104</v>
      </c>
      <c r="H385" s="1">
        <v>0.4536</v>
      </c>
      <c r="I385" s="1">
        <v>0.56799999999999995</v>
      </c>
      <c r="J385" s="1">
        <v>0.73</v>
      </c>
      <c r="K385" s="1">
        <v>1.3490999999999999E-4</v>
      </c>
      <c r="L385" s="2">
        <v>4.8718399999999998E-5</v>
      </c>
      <c r="M385" s="1">
        <v>0</v>
      </c>
    </row>
    <row r="386" spans="1:13" x14ac:dyDescent="0.25">
      <c r="A386">
        <f>APSL!Z386</f>
        <v>1.0684701357284705E-2</v>
      </c>
      <c r="B386" s="4">
        <f>Planck!E386</f>
        <v>38.734604082169021</v>
      </c>
      <c r="C386" s="1">
        <v>0.46700000000000003</v>
      </c>
      <c r="D386" s="1">
        <v>0.31509999999999999</v>
      </c>
      <c r="E386" s="1">
        <v>0.50160000000000005</v>
      </c>
      <c r="F386" s="1">
        <v>0.1883</v>
      </c>
      <c r="G386" s="1">
        <v>0.21129999999999999</v>
      </c>
      <c r="H386" s="1">
        <v>0.45579999999999998</v>
      </c>
      <c r="I386" s="1">
        <v>0.56899999999999995</v>
      </c>
      <c r="J386" s="1">
        <v>0.73</v>
      </c>
      <c r="K386" s="1">
        <v>1.25852E-4</v>
      </c>
      <c r="L386" s="2">
        <v>4.5447500000000002E-5</v>
      </c>
      <c r="M386" s="1">
        <v>0</v>
      </c>
    </row>
    <row r="387" spans="1:13" x14ac:dyDescent="0.25">
      <c r="A387">
        <f>APSL!Z387</f>
        <v>1.0397973182643929E-2</v>
      </c>
      <c r="B387" s="4">
        <f>Planck!E387</f>
        <v>40.174082517418093</v>
      </c>
      <c r="C387" s="1">
        <v>0.46700000000000003</v>
      </c>
      <c r="D387" s="1">
        <v>0.315</v>
      </c>
      <c r="E387" s="1">
        <v>0.502</v>
      </c>
      <c r="F387" s="1">
        <v>0.189</v>
      </c>
      <c r="G387" s="1">
        <v>0.21199999999999999</v>
      </c>
      <c r="H387" s="1">
        <v>0.45800000000000002</v>
      </c>
      <c r="I387" s="1">
        <v>0.56999999999999995</v>
      </c>
      <c r="J387" s="1">
        <v>0.73</v>
      </c>
      <c r="K387" s="1">
        <v>1.17413E-4</v>
      </c>
      <c r="L387" s="1">
        <v>4.2400000000000001E-5</v>
      </c>
      <c r="M387" s="1">
        <v>0</v>
      </c>
    </row>
    <row r="388" spans="1:13" x14ac:dyDescent="0.25">
      <c r="A388">
        <f>APSL!Z388</f>
        <v>1.0118412151748808E-2</v>
      </c>
      <c r="B388" s="4">
        <f>Planck!E388</f>
        <v>41.613560952667015</v>
      </c>
      <c r="C388" s="1">
        <v>0.46700000000000003</v>
      </c>
      <c r="D388" s="1">
        <v>0.315</v>
      </c>
      <c r="E388" s="1">
        <v>0.50249999999999995</v>
      </c>
      <c r="F388" s="1">
        <v>0.18970000000000001</v>
      </c>
      <c r="G388" s="1">
        <v>0.2127</v>
      </c>
      <c r="H388" s="1">
        <v>0.46029999999999999</v>
      </c>
      <c r="I388" s="1">
        <v>0.57099999999999995</v>
      </c>
      <c r="J388" s="1">
        <v>0.73</v>
      </c>
      <c r="K388" s="1">
        <v>1.09552E-4</v>
      </c>
      <c r="L388" s="2">
        <v>3.9561000000000003E-5</v>
      </c>
      <c r="M388" s="1">
        <v>0</v>
      </c>
    </row>
    <row r="389" spans="1:13" x14ac:dyDescent="0.25">
      <c r="A389">
        <f>APSL!Z389</f>
        <v>9.8458608382466506E-3</v>
      </c>
      <c r="B389" s="4">
        <f>Planck!E389</f>
        <v>43.053039387916314</v>
      </c>
      <c r="C389" s="1">
        <v>0.46700000000000003</v>
      </c>
      <c r="D389" s="1">
        <v>0.315</v>
      </c>
      <c r="E389" s="1">
        <v>0.503</v>
      </c>
      <c r="F389" s="1">
        <v>0.1903</v>
      </c>
      <c r="G389" s="1">
        <v>0.21329999999999999</v>
      </c>
      <c r="H389" s="1">
        <v>0.46260000000000001</v>
      </c>
      <c r="I389" s="1">
        <v>0.57210000000000005</v>
      </c>
      <c r="J389" s="1">
        <v>0.73</v>
      </c>
      <c r="K389" s="1">
        <v>1.02225E-4</v>
      </c>
      <c r="L389" s="2">
        <v>3.6915100000000002E-5</v>
      </c>
      <c r="M389" s="1">
        <v>0</v>
      </c>
    </row>
    <row r="390" spans="1:13" x14ac:dyDescent="0.25">
      <c r="A390">
        <f>APSL!Z390</f>
        <v>9.5801643918546567E-3</v>
      </c>
      <c r="B390" s="4">
        <f>Planck!E390</f>
        <v>44.492517823165265</v>
      </c>
      <c r="C390" s="1">
        <v>0.46700000000000003</v>
      </c>
      <c r="D390" s="1">
        <v>0.315</v>
      </c>
      <c r="E390" s="1">
        <v>0.50360000000000005</v>
      </c>
      <c r="F390" s="1">
        <v>0.19089999999999999</v>
      </c>
      <c r="G390" s="1">
        <v>0.21390000000000001</v>
      </c>
      <c r="H390" s="1">
        <v>0.46489999999999998</v>
      </c>
      <c r="I390" s="1">
        <v>0.57320000000000004</v>
      </c>
      <c r="J390" s="1">
        <v>0.73</v>
      </c>
      <c r="K390" s="2">
        <v>9.5394499999999996E-5</v>
      </c>
      <c r="L390" s="2">
        <v>3.4448700000000001E-5</v>
      </c>
      <c r="M390" s="1">
        <v>0</v>
      </c>
    </row>
    <row r="391" spans="1:13" x14ac:dyDescent="0.25">
      <c r="A391">
        <f>APSL!Z391</f>
        <v>9.3211705332836865E-3</v>
      </c>
      <c r="B391" s="4">
        <f>Planck!E391</f>
        <v>45.931996258414344</v>
      </c>
      <c r="C391" s="1">
        <v>0.46700000000000003</v>
      </c>
      <c r="D391" s="1">
        <v>0.315</v>
      </c>
      <c r="E391" s="1">
        <v>0.50429999999999997</v>
      </c>
      <c r="F391" s="1">
        <v>0.1915</v>
      </c>
      <c r="G391" s="1">
        <v>0.2145</v>
      </c>
      <c r="H391" s="1">
        <v>0.46700000000000003</v>
      </c>
      <c r="I391" s="1">
        <v>0.57420000000000004</v>
      </c>
      <c r="J391" s="1">
        <v>0.73</v>
      </c>
      <c r="K391" s="2">
        <v>8.90239E-5</v>
      </c>
      <c r="L391" s="2">
        <v>3.2148199999999998E-5</v>
      </c>
      <c r="M391" s="1">
        <v>0</v>
      </c>
    </row>
    <row r="392" spans="1:13" x14ac:dyDescent="0.25">
      <c r="A392">
        <f>APSL!Z392</f>
        <v>9.0687295472596501E-3</v>
      </c>
      <c r="B392" s="4">
        <f>Planck!E392</f>
        <v>47.371474693663508</v>
      </c>
      <c r="C392" s="1">
        <v>0.46700000000000003</v>
      </c>
      <c r="D392" s="1">
        <v>0.315</v>
      </c>
      <c r="E392" s="1">
        <v>0.505</v>
      </c>
      <c r="F392" s="1">
        <v>0.192</v>
      </c>
      <c r="G392" s="1">
        <v>0.215</v>
      </c>
      <c r="H392" s="1">
        <v>0.46899999999999997</v>
      </c>
      <c r="I392" s="1">
        <v>0.57499999999999996</v>
      </c>
      <c r="J392" s="1">
        <v>0.73</v>
      </c>
      <c r="K392" s="2">
        <v>8.3075299999999994E-5</v>
      </c>
      <c r="L392" s="1">
        <v>3.0000000000000001E-5</v>
      </c>
      <c r="M392" s="1">
        <v>0</v>
      </c>
    </row>
    <row r="393" spans="1:13" x14ac:dyDescent="0.25">
      <c r="A393">
        <f>APSL!Z393</f>
        <v>8.8226942737394225E-3</v>
      </c>
      <c r="B393" s="4">
        <f>Planck!E393</f>
        <v>47.15374672592641</v>
      </c>
      <c r="C393" s="1">
        <v>0.46700000000000003</v>
      </c>
      <c r="D393" s="1">
        <v>0.31490000000000001</v>
      </c>
      <c r="E393" s="1">
        <v>0.50580000000000003</v>
      </c>
      <c r="F393" s="1">
        <v>0.19239999999999999</v>
      </c>
      <c r="G393" s="1">
        <v>0.2155</v>
      </c>
      <c r="H393" s="1">
        <v>0.4708</v>
      </c>
      <c r="I393" s="1">
        <v>0.57569999999999999</v>
      </c>
      <c r="J393" s="1">
        <v>0.73</v>
      </c>
      <c r="K393" s="2">
        <v>7.7512699999999994E-5</v>
      </c>
      <c r="L393" s="2">
        <v>2.7991300000000001E-5</v>
      </c>
      <c r="M393" s="1">
        <v>0</v>
      </c>
    </row>
    <row r="394" spans="1:13" x14ac:dyDescent="0.25">
      <c r="A394">
        <f>APSL!Z394</f>
        <v>8.5829200974154463E-3</v>
      </c>
      <c r="B394" s="4">
        <f>Planck!E394</f>
        <v>46.936018758189263</v>
      </c>
      <c r="C394" s="1">
        <v>0.46700000000000003</v>
      </c>
      <c r="D394" s="1">
        <v>0.31459999999999999</v>
      </c>
      <c r="E394" s="1">
        <v>0.50680000000000003</v>
      </c>
      <c r="F394" s="1">
        <v>0.1928</v>
      </c>
      <c r="G394" s="1">
        <v>0.21590000000000001</v>
      </c>
      <c r="H394" s="1">
        <v>0.47239999999999999</v>
      </c>
      <c r="I394" s="1">
        <v>0.57630000000000003</v>
      </c>
      <c r="J394" s="1">
        <v>0.73</v>
      </c>
      <c r="K394" s="2">
        <v>7.2312999999999997E-5</v>
      </c>
      <c r="L394" s="2">
        <v>2.61136E-5</v>
      </c>
      <c r="M394" s="1">
        <v>0</v>
      </c>
    </row>
    <row r="395" spans="1:13" x14ac:dyDescent="0.25">
      <c r="A395">
        <f>APSL!Z395</f>
        <v>8.3492649356007032E-3</v>
      </c>
      <c r="B395" s="4">
        <f>Planck!E395</f>
        <v>46.718290790452144</v>
      </c>
      <c r="C395" s="1">
        <v>0.46700000000000003</v>
      </c>
      <c r="D395" s="1">
        <v>0.31440000000000001</v>
      </c>
      <c r="E395" s="1">
        <v>0.50780000000000003</v>
      </c>
      <c r="F395" s="1">
        <v>0.19320000000000001</v>
      </c>
      <c r="G395" s="1">
        <v>0.2162</v>
      </c>
      <c r="H395" s="1">
        <v>0.47389999999999999</v>
      </c>
      <c r="I395" s="1">
        <v>0.57689999999999997</v>
      </c>
      <c r="J395" s="1">
        <v>0.73</v>
      </c>
      <c r="K395" s="2">
        <v>6.7457800000000003E-5</v>
      </c>
      <c r="L395" s="2">
        <v>2.4360200000000001E-5</v>
      </c>
      <c r="M395" s="1">
        <v>0</v>
      </c>
    </row>
    <row r="396" spans="1:13" x14ac:dyDescent="0.25">
      <c r="A396">
        <f>APSL!Z396</f>
        <v>8.1215892245830642E-3</v>
      </c>
      <c r="B396" s="4">
        <f>Planck!E396</f>
        <v>46.500562822715054</v>
      </c>
      <c r="C396" s="1">
        <v>0.46700000000000003</v>
      </c>
      <c r="D396" s="1">
        <v>0.31409999999999999</v>
      </c>
      <c r="E396" s="1">
        <v>0.50890000000000002</v>
      </c>
      <c r="F396" s="1">
        <v>0.19359999999999999</v>
      </c>
      <c r="G396" s="1">
        <v>0.21659999999999999</v>
      </c>
      <c r="H396" s="1">
        <v>0.47539999999999999</v>
      </c>
      <c r="I396" s="1">
        <v>0.57740000000000002</v>
      </c>
      <c r="J396" s="1">
        <v>0.73</v>
      </c>
      <c r="K396" s="2">
        <v>6.2928400000000006E-5</v>
      </c>
      <c r="L396" s="2">
        <v>2.2724599999999999E-5</v>
      </c>
      <c r="M396" s="1">
        <v>0</v>
      </c>
    </row>
    <row r="397" spans="1:13" x14ac:dyDescent="0.25">
      <c r="A397">
        <f>APSL!Z397</f>
        <v>7.8997559045351027E-3</v>
      </c>
      <c r="B397" s="4">
        <f>Planck!E397</f>
        <v>46.282834854977907</v>
      </c>
      <c r="C397" s="1">
        <v>0.46700000000000003</v>
      </c>
      <c r="D397" s="1">
        <v>0.314</v>
      </c>
      <c r="E397" s="1">
        <v>0.51</v>
      </c>
      <c r="F397" s="1">
        <v>0.19400000000000001</v>
      </c>
      <c r="G397" s="1">
        <v>0.217</v>
      </c>
      <c r="H397" s="1">
        <v>0.47699999999999998</v>
      </c>
      <c r="I397" s="1">
        <v>0.57799999999999996</v>
      </c>
      <c r="J397" s="1">
        <v>0.73</v>
      </c>
      <c r="K397" s="2">
        <v>5.8706499999999998E-5</v>
      </c>
      <c r="L397" s="1">
        <v>2.12E-5</v>
      </c>
      <c r="M397" s="1">
        <v>0</v>
      </c>
    </row>
    <row r="398" spans="1:13" x14ac:dyDescent="0.25">
      <c r="A398">
        <f>APSL!Z398</f>
        <v>7.6836304030635082E-3</v>
      </c>
      <c r="B398" s="4">
        <f>Planck!E398</f>
        <v>46.065106887240752</v>
      </c>
      <c r="C398" s="1">
        <v>0.46700000000000003</v>
      </c>
      <c r="D398" s="1">
        <v>0.314</v>
      </c>
      <c r="E398" s="1">
        <v>0.5111</v>
      </c>
      <c r="F398" s="1">
        <v>0.19450000000000001</v>
      </c>
      <c r="G398" s="1">
        <v>0.21740000000000001</v>
      </c>
      <c r="H398" s="1">
        <v>0.47860000000000003</v>
      </c>
      <c r="I398" s="1">
        <v>0.5786</v>
      </c>
      <c r="J398" s="1">
        <v>0.73</v>
      </c>
      <c r="K398" s="2">
        <v>5.47703E-5</v>
      </c>
      <c r="L398" s="2">
        <v>1.9778600000000001E-5</v>
      </c>
      <c r="M398" s="1">
        <v>0</v>
      </c>
    </row>
    <row r="399" spans="1:13" x14ac:dyDescent="0.25">
      <c r="A399">
        <f>APSL!Z399</f>
        <v>7.4730806174786741E-3</v>
      </c>
      <c r="B399" s="4">
        <f>Planck!E399</f>
        <v>45.84737891950364</v>
      </c>
      <c r="C399" s="1">
        <v>0.46700000000000003</v>
      </c>
      <c r="D399" s="1">
        <v>0.314</v>
      </c>
      <c r="E399" s="1">
        <v>0.51229999999999998</v>
      </c>
      <c r="F399" s="1">
        <v>0.1951</v>
      </c>
      <c r="G399" s="1">
        <v>0.21779999999999999</v>
      </c>
      <c r="H399" s="1">
        <v>0.48020000000000002</v>
      </c>
      <c r="I399" s="1">
        <v>0.57920000000000005</v>
      </c>
      <c r="J399" s="1">
        <v>0.73</v>
      </c>
      <c r="K399" s="2">
        <v>5.10992E-5</v>
      </c>
      <c r="L399" s="2">
        <v>1.8452900000000001E-5</v>
      </c>
      <c r="M399" s="1">
        <v>0</v>
      </c>
    </row>
    <row r="400" spans="1:13" x14ac:dyDescent="0.25">
      <c r="A400">
        <f>APSL!Z400</f>
        <v>7.2679768958635507E-3</v>
      </c>
      <c r="B400" s="4">
        <f>Planck!E400</f>
        <v>45.629650951766486</v>
      </c>
      <c r="C400" s="1">
        <v>0.46700000000000003</v>
      </c>
      <c r="D400" s="1">
        <v>0.314</v>
      </c>
      <c r="E400" s="1">
        <v>0.51349999999999996</v>
      </c>
      <c r="F400" s="1">
        <v>0.19570000000000001</v>
      </c>
      <c r="G400" s="1">
        <v>0.21820000000000001</v>
      </c>
      <c r="H400" s="1">
        <v>0.48180000000000001</v>
      </c>
      <c r="I400" s="1">
        <v>0.57979999999999998</v>
      </c>
      <c r="J400" s="1">
        <v>0.73</v>
      </c>
      <c r="K400" s="2">
        <v>4.7676500000000003E-5</v>
      </c>
      <c r="L400" s="2">
        <v>1.7216900000000001E-5</v>
      </c>
      <c r="M400" s="1">
        <v>0</v>
      </c>
    </row>
    <row r="401" spans="1:13" x14ac:dyDescent="0.25">
      <c r="A401">
        <f>APSL!Z401</f>
        <v>7.068192017017326E-3</v>
      </c>
      <c r="B401" s="4">
        <f>Planck!E401</f>
        <v>45.411922984029395</v>
      </c>
      <c r="C401" s="1">
        <v>0.46700000000000003</v>
      </c>
      <c r="D401" s="1">
        <v>0.314</v>
      </c>
      <c r="E401" s="1">
        <v>0.51470000000000005</v>
      </c>
      <c r="F401" s="1">
        <v>0.1963</v>
      </c>
      <c r="G401" s="1">
        <v>0.21859999999999999</v>
      </c>
      <c r="H401" s="1">
        <v>0.4834</v>
      </c>
      <c r="I401" s="1">
        <v>0.58040000000000003</v>
      </c>
      <c r="J401" s="1">
        <v>0.73</v>
      </c>
      <c r="K401" s="2">
        <v>4.44857E-5</v>
      </c>
      <c r="L401" s="2">
        <v>1.6064599999999999E-5</v>
      </c>
      <c r="M401" s="1">
        <v>0</v>
      </c>
    </row>
    <row r="402" spans="1:13" x14ac:dyDescent="0.25">
      <c r="A402">
        <f>APSL!Z402</f>
        <v>6.8736011693476722E-3</v>
      </c>
      <c r="B402" s="4">
        <f>Planck!E402</f>
        <v>45.194195016292255</v>
      </c>
      <c r="C402" s="1">
        <v>0.46700000000000003</v>
      </c>
      <c r="D402" s="1">
        <v>0.314</v>
      </c>
      <c r="E402" s="1">
        <v>0.51600000000000001</v>
      </c>
      <c r="F402" s="1">
        <v>0.19700000000000001</v>
      </c>
      <c r="G402" s="1">
        <v>0.219</v>
      </c>
      <c r="H402" s="1">
        <v>0.48499999999999999</v>
      </c>
      <c r="I402" s="1">
        <v>0.58099999999999996</v>
      </c>
      <c r="J402" s="1">
        <v>0.73</v>
      </c>
      <c r="K402" s="2">
        <v>4.15099E-5</v>
      </c>
      <c r="L402" s="1">
        <v>1.499E-5</v>
      </c>
      <c r="M402" s="1">
        <v>0</v>
      </c>
    </row>
    <row r="403" spans="1:13" x14ac:dyDescent="0.25">
      <c r="K403" s="2">
        <v>3.8733199999999997E-5</v>
      </c>
      <c r="L403" s="2">
        <v>1.3987300000000001E-5</v>
      </c>
      <c r="M403" s="1">
        <v>0</v>
      </c>
    </row>
    <row r="404" spans="1:13" x14ac:dyDescent="0.25">
      <c r="K404" s="2">
        <v>3.6142000000000001E-5</v>
      </c>
      <c r="L404" s="2">
        <v>1.3051600000000001E-5</v>
      </c>
      <c r="M404" s="1">
        <v>0</v>
      </c>
    </row>
    <row r="405" spans="1:13" x14ac:dyDescent="0.25">
      <c r="K405" s="2">
        <v>3.3723500000000003E-5</v>
      </c>
      <c r="L405" s="2">
        <v>1.21782E-5</v>
      </c>
      <c r="M405" s="1">
        <v>0</v>
      </c>
    </row>
    <row r="406" spans="1:13" x14ac:dyDescent="0.25">
      <c r="K406" s="2">
        <v>3.1464899999999998E-5</v>
      </c>
      <c r="L406" s="2">
        <v>1.13625E-5</v>
      </c>
      <c r="M406" s="1">
        <v>0</v>
      </c>
    </row>
    <row r="407" spans="1:13" x14ac:dyDescent="0.25">
      <c r="K407" s="2">
        <v>2.9353299999999999E-5</v>
      </c>
      <c r="L407" s="1">
        <v>1.06E-5</v>
      </c>
      <c r="M407" s="1">
        <v>0</v>
      </c>
    </row>
    <row r="408" spans="1:13" x14ac:dyDescent="0.25">
      <c r="K408" s="2">
        <v>2.7375699999999999E-5</v>
      </c>
      <c r="L408" s="2">
        <v>9.88588E-6</v>
      </c>
      <c r="M408" s="1">
        <v>0</v>
      </c>
    </row>
    <row r="409" spans="1:13" x14ac:dyDescent="0.25">
      <c r="K409" s="2">
        <v>2.5524299999999999E-5</v>
      </c>
      <c r="L409" s="2">
        <v>9.2173000000000007E-6</v>
      </c>
      <c r="M409" s="1">
        <v>0</v>
      </c>
    </row>
    <row r="410" spans="1:13" x14ac:dyDescent="0.25">
      <c r="K410" s="2">
        <v>2.3793799999999999E-5</v>
      </c>
      <c r="L410" s="2">
        <v>8.5923599999999998E-6</v>
      </c>
      <c r="M410" s="1">
        <v>0</v>
      </c>
    </row>
    <row r="411" spans="1:13" x14ac:dyDescent="0.25">
      <c r="K411" s="2">
        <v>2.2178700000000002E-5</v>
      </c>
      <c r="L411" s="2">
        <v>8.0091299999999997E-6</v>
      </c>
      <c r="M411" s="1">
        <v>0</v>
      </c>
    </row>
    <row r="412" spans="1:13" x14ac:dyDescent="0.25">
      <c r="K412" s="2">
        <v>2.0673799999999998E-5</v>
      </c>
      <c r="L412" s="2">
        <v>7.4657000000000004E-6</v>
      </c>
      <c r="M412" s="1">
        <v>0</v>
      </c>
    </row>
    <row r="413" spans="1:13" x14ac:dyDescent="0.25">
      <c r="K413" s="2">
        <v>1.9272299999999998E-5</v>
      </c>
      <c r="L413" s="2">
        <v>6.9595699999999998E-6</v>
      </c>
      <c r="M413" s="1">
        <v>0</v>
      </c>
    </row>
    <row r="414" spans="1:13" x14ac:dyDescent="0.25">
      <c r="K414" s="2">
        <v>1.7966400000000001E-5</v>
      </c>
      <c r="L414" s="2">
        <v>6.4880000000000004E-6</v>
      </c>
      <c r="M414" s="1">
        <v>0</v>
      </c>
    </row>
    <row r="415" spans="1:13" x14ac:dyDescent="0.25">
      <c r="K415" s="2">
        <v>1.67499E-5</v>
      </c>
      <c r="L415" s="2">
        <v>6.0487000000000002E-6</v>
      </c>
      <c r="M415" s="1">
        <v>0</v>
      </c>
    </row>
    <row r="416" spans="1:13" x14ac:dyDescent="0.25">
      <c r="K416" s="2">
        <v>1.5616499999999999E-5</v>
      </c>
      <c r="L416" s="2">
        <v>5.6393999999999997E-6</v>
      </c>
      <c r="M416" s="1">
        <v>0</v>
      </c>
    </row>
    <row r="417" spans="11:13" x14ac:dyDescent="0.25">
      <c r="K417" s="2">
        <v>1.4559800000000001E-5</v>
      </c>
      <c r="L417" s="2">
        <v>5.2577999999999999E-6</v>
      </c>
      <c r="M417" s="1">
        <v>0</v>
      </c>
    </row>
    <row r="418" spans="11:13" x14ac:dyDescent="0.25">
      <c r="K418" s="2">
        <v>1.3573900000000001E-5</v>
      </c>
      <c r="L418" s="2">
        <v>4.9017699999999998E-6</v>
      </c>
      <c r="M418" s="1">
        <v>0</v>
      </c>
    </row>
    <row r="419" spans="11:13" x14ac:dyDescent="0.25">
      <c r="K419" s="2">
        <v>1.26544E-5</v>
      </c>
      <c r="L419" s="2">
        <v>4.5697200000000002E-6</v>
      </c>
      <c r="M419" s="1">
        <v>0</v>
      </c>
    </row>
    <row r="420" spans="11:13" x14ac:dyDescent="0.25">
      <c r="K420" s="2">
        <v>1.1797199999999999E-5</v>
      </c>
      <c r="L420" s="2">
        <v>4.2601899999999996E-6</v>
      </c>
      <c r="M420" s="1">
        <v>0</v>
      </c>
    </row>
    <row r="421" spans="11:13" x14ac:dyDescent="0.25">
      <c r="K421" s="2">
        <v>1.09984E-5</v>
      </c>
      <c r="L421" s="2">
        <v>3.9717399999999999E-6</v>
      </c>
      <c r="M421" s="1">
        <v>0</v>
      </c>
    </row>
    <row r="422" spans="11:13" x14ac:dyDescent="0.25">
      <c r="K422" s="2">
        <v>1.0254E-5</v>
      </c>
      <c r="L422" s="2">
        <v>3.7029000000000002E-6</v>
      </c>
      <c r="M422" s="1">
        <v>0</v>
      </c>
    </row>
    <row r="423" spans="11:13" x14ac:dyDescent="0.25">
      <c r="K423" s="2">
        <v>9.5596499999999992E-6</v>
      </c>
      <c r="L423" s="2">
        <v>3.4521599999999999E-6</v>
      </c>
      <c r="M423" s="1">
        <v>0</v>
      </c>
    </row>
    <row r="424" spans="11:13" x14ac:dyDescent="0.25">
      <c r="K424" s="2">
        <v>8.9120399999999998E-6</v>
      </c>
      <c r="L424" s="2">
        <v>3.2183000000000002E-6</v>
      </c>
      <c r="M424" s="1">
        <v>0</v>
      </c>
    </row>
    <row r="425" spans="11:13" x14ac:dyDescent="0.25">
      <c r="K425" s="2">
        <v>8.3083600000000005E-6</v>
      </c>
      <c r="L425" s="2">
        <v>3.0002999999999999E-6</v>
      </c>
      <c r="M425" s="1">
        <v>0</v>
      </c>
    </row>
    <row r="426" spans="11:13" x14ac:dyDescent="0.25">
      <c r="K426" s="2">
        <v>7.7457699999999992E-6</v>
      </c>
      <c r="L426" s="2">
        <v>2.7971400000000001E-6</v>
      </c>
      <c r="M426" s="1">
        <v>0</v>
      </c>
    </row>
    <row r="427" spans="11:13" x14ac:dyDescent="0.25">
      <c r="K427" s="2">
        <v>7.22146E-6</v>
      </c>
      <c r="L427" s="2">
        <v>2.6077999999999998E-6</v>
      </c>
      <c r="M427" s="1">
        <v>0</v>
      </c>
    </row>
    <row r="428" spans="11:13" x14ac:dyDescent="0.25">
      <c r="K428" s="2">
        <v>6.7324799999999998E-6</v>
      </c>
      <c r="L428" s="2">
        <v>2.4312199999999998E-6</v>
      </c>
      <c r="M428" s="1">
        <v>0</v>
      </c>
    </row>
    <row r="429" spans="11:13" x14ac:dyDescent="0.25">
      <c r="K429" s="2">
        <v>6.2764200000000003E-6</v>
      </c>
      <c r="L429" s="2">
        <v>2.2665299999999998E-6</v>
      </c>
      <c r="M429" s="1">
        <v>0</v>
      </c>
    </row>
    <row r="430" spans="11:13" x14ac:dyDescent="0.25">
      <c r="K430" s="2">
        <v>5.8513000000000002E-6</v>
      </c>
      <c r="L430" s="2">
        <v>2.1130100000000002E-6</v>
      </c>
      <c r="M430" s="1">
        <v>0</v>
      </c>
    </row>
    <row r="431" spans="11:13" x14ac:dyDescent="0.25">
      <c r="K431" s="2">
        <v>5.4551200000000002E-6</v>
      </c>
      <c r="L431" s="2">
        <v>1.9699399999999998E-6</v>
      </c>
      <c r="M431" s="1">
        <v>0</v>
      </c>
    </row>
    <row r="432" spans="11:13" x14ac:dyDescent="0.25">
      <c r="K432" s="2">
        <v>5.0858700000000003E-6</v>
      </c>
      <c r="L432" s="2">
        <v>1.8365999999999999E-6</v>
      </c>
      <c r="M432" s="1">
        <v>0</v>
      </c>
    </row>
    <row r="433" spans="11:13" x14ac:dyDescent="0.25">
      <c r="K433" s="2">
        <v>4.7414699999999999E-6</v>
      </c>
      <c r="L433" s="2">
        <v>1.7122300000000001E-6</v>
      </c>
      <c r="M433" s="1">
        <v>0</v>
      </c>
    </row>
    <row r="434" spans="11:13" x14ac:dyDescent="0.25">
      <c r="K434" s="2">
        <v>4.4202399999999999E-6</v>
      </c>
      <c r="L434" s="2">
        <v>1.59623E-6</v>
      </c>
      <c r="M434" s="1">
        <v>0</v>
      </c>
    </row>
    <row r="435" spans="11:13" x14ac:dyDescent="0.25">
      <c r="K435" s="2">
        <v>4.1207799999999999E-6</v>
      </c>
      <c r="L435" s="2">
        <v>1.4880899999999999E-6</v>
      </c>
      <c r="M435" s="1">
        <v>0</v>
      </c>
    </row>
    <row r="436" spans="11:13" x14ac:dyDescent="0.25">
      <c r="K436" s="2">
        <v>3.8417199999999997E-6</v>
      </c>
      <c r="L436" s="2">
        <v>1.3873100000000001E-6</v>
      </c>
      <c r="M436" s="1">
        <v>0</v>
      </c>
    </row>
    <row r="437" spans="11:13" x14ac:dyDescent="0.25">
      <c r="K437" s="2">
        <v>3.5816499999999998E-6</v>
      </c>
      <c r="L437" s="2">
        <v>1.2934E-6</v>
      </c>
      <c r="M437" s="1">
        <v>0</v>
      </c>
    </row>
    <row r="438" spans="11:13" x14ac:dyDescent="0.25">
      <c r="K438" s="2">
        <v>3.3391299999999999E-6</v>
      </c>
      <c r="L438" s="2">
        <v>1.2058200000000001E-6</v>
      </c>
      <c r="M438" s="1">
        <v>0</v>
      </c>
    </row>
    <row r="439" spans="11:13" x14ac:dyDescent="0.25">
      <c r="K439" s="2">
        <v>3.11295E-6</v>
      </c>
      <c r="L439" s="2">
        <v>1.12414E-6</v>
      </c>
      <c r="M439" s="1">
        <v>0</v>
      </c>
    </row>
    <row r="440" spans="11:13" x14ac:dyDescent="0.25">
      <c r="K440" s="2">
        <v>2.9021199999999998E-6</v>
      </c>
      <c r="L440" s="2">
        <v>1.04801E-6</v>
      </c>
      <c r="M440" s="1">
        <v>0</v>
      </c>
    </row>
    <row r="441" spans="11:13" x14ac:dyDescent="0.25">
      <c r="K441" s="2">
        <v>2.7056500000000001E-6</v>
      </c>
      <c r="L441" s="2">
        <v>9.7705800000000004E-7</v>
      </c>
      <c r="M441" s="1">
        <v>0</v>
      </c>
    </row>
    <row r="442" spans="11:13" x14ac:dyDescent="0.25">
      <c r="K442" s="2">
        <v>2.52253E-6</v>
      </c>
      <c r="L442" s="2">
        <v>9.1093000000000002E-7</v>
      </c>
      <c r="M442" s="1">
        <v>0</v>
      </c>
    </row>
    <row r="443" spans="11:13" x14ac:dyDescent="0.25">
      <c r="K443" s="2">
        <v>2.3517299999999998E-6</v>
      </c>
      <c r="L443" s="2">
        <v>8.4925099999999999E-7</v>
      </c>
      <c r="M443" s="1">
        <v>0</v>
      </c>
    </row>
    <row r="444" spans="11:13" x14ac:dyDescent="0.25">
      <c r="K444" s="2">
        <v>2.1924200000000001E-6</v>
      </c>
      <c r="L444" s="2">
        <v>7.9172100000000003E-7</v>
      </c>
      <c r="M444" s="1">
        <v>0</v>
      </c>
    </row>
    <row r="445" spans="11:13" x14ac:dyDescent="0.25">
      <c r="K445" s="2">
        <v>2.0439E-6</v>
      </c>
      <c r="L445" s="2">
        <v>7.3809000000000001E-7</v>
      </c>
      <c r="M445" s="1">
        <v>0</v>
      </c>
    </row>
    <row r="446" spans="11:13" x14ac:dyDescent="0.25">
      <c r="K446" s="2">
        <v>1.9055E-6</v>
      </c>
      <c r="L446" s="2">
        <v>6.8810999999999999E-7</v>
      </c>
      <c r="M446" s="1">
        <v>0</v>
      </c>
    </row>
    <row r="447" spans="11:13" x14ac:dyDescent="0.25">
      <c r="K447" s="2">
        <v>1.7765099999999999E-6</v>
      </c>
      <c r="L447" s="2">
        <v>6.4153E-7</v>
      </c>
      <c r="M447" s="1">
        <v>0</v>
      </c>
    </row>
    <row r="448" spans="11:13" x14ac:dyDescent="0.25">
      <c r="K448" s="2">
        <v>1.65622E-6</v>
      </c>
      <c r="L448" s="2">
        <v>5.9808999999999998E-7</v>
      </c>
      <c r="M448" s="1">
        <v>0</v>
      </c>
    </row>
    <row r="449" spans="11:13" x14ac:dyDescent="0.25">
      <c r="K449" s="2">
        <v>1.5440200000000001E-6</v>
      </c>
      <c r="L449" s="2">
        <v>5.5757500000000001E-7</v>
      </c>
      <c r="M449" s="1">
        <v>0</v>
      </c>
    </row>
    <row r="450" spans="11:13" x14ac:dyDescent="0.25">
      <c r="K450" s="2">
        <v>1.43944E-6</v>
      </c>
      <c r="L450" s="2">
        <v>5.1980799999999999E-7</v>
      </c>
      <c r="M450" s="1">
        <v>0</v>
      </c>
    </row>
    <row r="451" spans="11:13" x14ac:dyDescent="0.25">
      <c r="K451" s="2">
        <v>1.3419799999999999E-6</v>
      </c>
      <c r="L451" s="2">
        <v>4.84612E-7</v>
      </c>
      <c r="M451" s="1">
        <v>0</v>
      </c>
    </row>
    <row r="452" spans="11:13" x14ac:dyDescent="0.25">
      <c r="K452" s="2">
        <v>1.25114E-6</v>
      </c>
      <c r="L452" s="2">
        <v>4.5181000000000002E-7</v>
      </c>
      <c r="M452" s="1">
        <v>0</v>
      </c>
    </row>
    <row r="453" spans="11:13" x14ac:dyDescent="0.25">
      <c r="K453" s="2">
        <v>4.7414699999999999E-6</v>
      </c>
      <c r="L453" s="2">
        <v>1.7122300000000001E-6</v>
      </c>
      <c r="M453" s="1">
        <v>0</v>
      </c>
    </row>
    <row r="454" spans="11:13" x14ac:dyDescent="0.25">
      <c r="K454" s="2">
        <v>4.4202399999999999E-6</v>
      </c>
      <c r="L454" s="2">
        <v>1.59623E-6</v>
      </c>
      <c r="M454" s="1">
        <v>0</v>
      </c>
    </row>
    <row r="455" spans="11:13" x14ac:dyDescent="0.25">
      <c r="K455" s="2">
        <v>4.1207799999999999E-6</v>
      </c>
      <c r="L455" s="2">
        <v>1.4880899999999999E-6</v>
      </c>
      <c r="M455" s="1">
        <v>0</v>
      </c>
    </row>
    <row r="456" spans="11:13" x14ac:dyDescent="0.25">
      <c r="K456" s="2">
        <v>3.8417199999999997E-6</v>
      </c>
      <c r="L456" s="2">
        <v>1.3873100000000001E-6</v>
      </c>
      <c r="M456" s="1">
        <v>0</v>
      </c>
    </row>
    <row r="457" spans="11:13" x14ac:dyDescent="0.25">
      <c r="K457" s="2">
        <v>3.5816499999999998E-6</v>
      </c>
      <c r="L457" s="2">
        <v>1.2934E-6</v>
      </c>
      <c r="M457" s="1">
        <v>0</v>
      </c>
    </row>
    <row r="458" spans="11:13" x14ac:dyDescent="0.25">
      <c r="K458" s="2">
        <v>3.3391299999999999E-6</v>
      </c>
      <c r="L458" s="2">
        <v>1.2058200000000001E-6</v>
      </c>
      <c r="M458" s="1">
        <v>0</v>
      </c>
    </row>
    <row r="459" spans="11:13" x14ac:dyDescent="0.25">
      <c r="K459" s="2">
        <v>3.11295E-6</v>
      </c>
      <c r="L459" s="2">
        <v>1.12414E-6</v>
      </c>
      <c r="M459" s="1">
        <v>0</v>
      </c>
    </row>
    <row r="460" spans="11:13" x14ac:dyDescent="0.25">
      <c r="K460" s="2">
        <v>2.9021199999999998E-6</v>
      </c>
      <c r="L460" s="2">
        <v>1.04801E-6</v>
      </c>
      <c r="M460" s="1">
        <v>0</v>
      </c>
    </row>
    <row r="461" spans="11:13" x14ac:dyDescent="0.25">
      <c r="K461" s="2">
        <v>2.7056500000000001E-6</v>
      </c>
      <c r="L461" s="2">
        <v>9.7705800000000004E-7</v>
      </c>
      <c r="M461" s="1">
        <v>0</v>
      </c>
    </row>
    <row r="462" spans="11:13" x14ac:dyDescent="0.25">
      <c r="K462" s="2">
        <v>2.52253E-6</v>
      </c>
      <c r="L462" s="2">
        <v>9.1093000000000002E-7</v>
      </c>
      <c r="M462" s="1">
        <v>0</v>
      </c>
    </row>
    <row r="463" spans="11:13" x14ac:dyDescent="0.25">
      <c r="K463" s="2">
        <v>2.3517299999999998E-6</v>
      </c>
      <c r="L463" s="2">
        <v>8.4925099999999999E-7</v>
      </c>
      <c r="M463" s="1">
        <v>0</v>
      </c>
    </row>
    <row r="464" spans="11:13" x14ac:dyDescent="0.25">
      <c r="K464" s="2">
        <v>2.1924200000000001E-6</v>
      </c>
      <c r="L464" s="2">
        <v>7.9172100000000003E-7</v>
      </c>
      <c r="M464" s="1">
        <v>0</v>
      </c>
    </row>
    <row r="465" spans="11:13" x14ac:dyDescent="0.25">
      <c r="K465" s="2">
        <v>2.0439E-6</v>
      </c>
      <c r="L465" s="2">
        <v>7.3809000000000001E-7</v>
      </c>
      <c r="M465" s="1">
        <v>0</v>
      </c>
    </row>
    <row r="466" spans="11:13" x14ac:dyDescent="0.25">
      <c r="K466" s="2">
        <v>1.9055E-6</v>
      </c>
      <c r="L466" s="2">
        <v>6.8810999999999999E-7</v>
      </c>
      <c r="M466" s="1">
        <v>0</v>
      </c>
    </row>
    <row r="467" spans="11:13" x14ac:dyDescent="0.25">
      <c r="K467" s="2">
        <v>1.7765099999999999E-6</v>
      </c>
      <c r="L467" s="2">
        <v>6.4153E-7</v>
      </c>
      <c r="M467" s="1">
        <v>0</v>
      </c>
    </row>
    <row r="468" spans="11:13" x14ac:dyDescent="0.25">
      <c r="K468" s="2">
        <v>1.65622E-6</v>
      </c>
      <c r="L468" s="2">
        <v>5.9808999999999998E-7</v>
      </c>
      <c r="M468" s="1">
        <v>0</v>
      </c>
    </row>
    <row r="469" spans="11:13" x14ac:dyDescent="0.25">
      <c r="K469" s="2">
        <v>1.5440200000000001E-6</v>
      </c>
      <c r="L469" s="2">
        <v>5.5757500000000001E-7</v>
      </c>
      <c r="M469" s="1">
        <v>0</v>
      </c>
    </row>
    <row r="470" spans="11:13" x14ac:dyDescent="0.25">
      <c r="K470" s="2">
        <v>1.43944E-6</v>
      </c>
      <c r="L470" s="2">
        <v>5.1980799999999999E-7</v>
      </c>
      <c r="M470" s="1">
        <v>0</v>
      </c>
    </row>
    <row r="471" spans="11:13" x14ac:dyDescent="0.25">
      <c r="K471" s="2">
        <v>1.3419799999999999E-6</v>
      </c>
      <c r="L471" s="2">
        <v>4.84612E-7</v>
      </c>
      <c r="M471" s="1">
        <v>0</v>
      </c>
    </row>
    <row r="472" spans="11:13" x14ac:dyDescent="0.25">
      <c r="K472" s="2">
        <v>1.25114E-6</v>
      </c>
      <c r="L472" s="2">
        <v>4.5181000000000002E-7</v>
      </c>
      <c r="M472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0315-A036-4E06-8D6A-5975BF893E85}">
  <dimension ref="A1:N402"/>
  <sheetViews>
    <sheetView workbookViewId="0">
      <selection activeCell="G5" sqref="G5"/>
    </sheetView>
  </sheetViews>
  <sheetFormatPr defaultRowHeight="15.75" x14ac:dyDescent="0.25"/>
  <cols>
    <col min="1" max="1" width="18.5703125" customWidth="1"/>
    <col min="2" max="2" width="17.85546875" customWidth="1"/>
    <col min="4" max="4" width="15.28515625" customWidth="1"/>
    <col min="5" max="6" width="17.5703125" customWidth="1"/>
    <col min="7" max="7" width="18.7109375" customWidth="1"/>
    <col min="8" max="8" width="22" customWidth="1"/>
    <col min="9" max="9" width="12" customWidth="1"/>
    <col min="10" max="10" width="12.85546875" customWidth="1"/>
    <col min="12" max="14" width="9.7109375" bestFit="1" customWidth="1"/>
  </cols>
  <sheetData>
    <row r="1" spans="1:14" x14ac:dyDescent="0.25">
      <c r="A1" t="s">
        <v>46</v>
      </c>
      <c r="B1" t="s">
        <v>47</v>
      </c>
      <c r="C1" t="s">
        <v>48</v>
      </c>
      <c r="D1" t="s">
        <v>49</v>
      </c>
      <c r="E1" t="s">
        <v>45</v>
      </c>
      <c r="F1" t="s">
        <v>50</v>
      </c>
      <c r="G1" t="s">
        <v>51</v>
      </c>
      <c r="H1" t="s">
        <v>151</v>
      </c>
      <c r="I1" t="s">
        <v>150</v>
      </c>
      <c r="J1" t="s">
        <v>152</v>
      </c>
      <c r="L1" t="s">
        <v>153</v>
      </c>
      <c r="M1" t="s">
        <v>154</v>
      </c>
      <c r="N1" t="s">
        <v>155</v>
      </c>
    </row>
    <row r="2" spans="1:14" x14ac:dyDescent="0.25">
      <c r="A2" s="3">
        <v>3.74183E-16</v>
      </c>
      <c r="B2" s="3">
        <v>1.4388E-2</v>
      </c>
      <c r="C2">
        <f>APSL!K2</f>
        <v>23500</v>
      </c>
      <c r="D2" s="3">
        <v>3.8000000000000001E-7</v>
      </c>
      <c r="E2" s="6">
        <f>IF(C$2&lt;=5000,F2*G2,Daylight!K2)</f>
        <v>172.32827490338008</v>
      </c>
      <c r="F2" s="3">
        <f>A$2/(D2*D2*D2*D2*D2)</f>
        <v>4.722435875948416E+16</v>
      </c>
      <c r="G2" s="3">
        <f>1/((EXP(B$2/(C$2*D2))-1))</f>
        <v>0.24945063297430103</v>
      </c>
      <c r="H2">
        <f>CRI!A2*CRI!K2</f>
        <v>8.2983306590148664E-7</v>
      </c>
      <c r="I2">
        <f>CRI!A2*CRI!L2</f>
        <v>2.3657521615612556E-8</v>
      </c>
      <c r="J2">
        <f>CRI!A2*CRI!M2</f>
        <v>3.9125907199544261E-6</v>
      </c>
      <c r="L2" s="3">
        <f>CRI!B2*CRI!K2</f>
        <v>0.23574508006782396</v>
      </c>
      <c r="M2" s="3">
        <f>CRI!B2*CRI!L2</f>
        <v>6.7208027212318231E-3</v>
      </c>
      <c r="N2" s="3">
        <f>CRI!B2*CRI!M2</f>
        <v>1.1115175454550765</v>
      </c>
    </row>
    <row r="3" spans="1:14" x14ac:dyDescent="0.25">
      <c r="A3" s="3"/>
      <c r="B3" s="3"/>
      <c r="D3" s="3">
        <v>3.8099999999999998E-7</v>
      </c>
      <c r="E3" s="6">
        <f>IF(C$2&lt;=5000,F3*G3,Daylight!K3)</f>
        <v>171.49700879181452</v>
      </c>
      <c r="F3" s="3">
        <f t="shared" ref="F3:F66" si="0">A$2/(D3*D3*D3*D3*D3)</f>
        <v>4.6607861231167776E+16</v>
      </c>
      <c r="G3" s="3">
        <f t="shared" ref="G3:G66" si="1">1/((EXP(B$2/(C$2*D3))-1))</f>
        <v>0.25077285888640793</v>
      </c>
      <c r="H3">
        <f>CRI!A3*CRI!K3</f>
        <v>1.0266815972919711E-6</v>
      </c>
      <c r="I3">
        <f>CRI!A3*CRI!L3</f>
        <v>2.9272711799384092E-8</v>
      </c>
      <c r="J3">
        <f>CRI!A3*CRI!M3</f>
        <v>4.8415215983782476E-6</v>
      </c>
      <c r="L3" s="3">
        <f>CRI!B3*CRI!K3</f>
        <v>0.257597082055745</v>
      </c>
      <c r="M3" s="3">
        <f>CRI!B3*CRI!L3</f>
        <v>7.3445994973217656E-3</v>
      </c>
      <c r="N3" s="3">
        <f>CRI!B3*CRI!M3</f>
        <v>1.2147503566263214</v>
      </c>
    </row>
    <row r="4" spans="1:14" x14ac:dyDescent="0.25">
      <c r="A4" s="3"/>
      <c r="B4" s="3"/>
      <c r="D4" s="3">
        <v>3.8200000000000001E-7</v>
      </c>
      <c r="E4" s="6">
        <f>IF(C$2&lt;=5000,F4*G4,Daylight!K4)</f>
        <v>170.66574268024897</v>
      </c>
      <c r="F4" s="3">
        <f t="shared" si="0"/>
        <v>4.6000996323105048E+16</v>
      </c>
      <c r="G4" s="3">
        <f t="shared" si="1"/>
        <v>0.25209651864731708</v>
      </c>
      <c r="H4">
        <f>CRI!A4*CRI!K4</f>
        <v>1.2649297737006433E-6</v>
      </c>
      <c r="I4">
        <f>CRI!A4*CRI!L4</f>
        <v>3.6133874817488469E-8</v>
      </c>
      <c r="J4">
        <f>CRI!A4*CRI!M4</f>
        <v>5.9656161150763111E-6</v>
      </c>
      <c r="L4" s="3">
        <f>CRI!B4*CRI!K4</f>
        <v>0.28028912784456794</v>
      </c>
      <c r="M4" s="3">
        <f>CRI!B4*CRI!L4</f>
        <v>8.0067150515468078E-3</v>
      </c>
      <c r="N4" s="3">
        <f>CRI!B4*CRI!M4</f>
        <v>1.3218894619409562</v>
      </c>
    </row>
    <row r="5" spans="1:14" x14ac:dyDescent="0.25">
      <c r="A5" s="3"/>
      <c r="B5" s="3"/>
      <c r="D5" s="3">
        <v>3.8299999999999998E-7</v>
      </c>
      <c r="E5" s="6">
        <f>IF(C$2&lt;=5000,F5*G5,Daylight!K5)</f>
        <v>169.83447656868341</v>
      </c>
      <c r="F5" s="3">
        <f t="shared" si="0"/>
        <v>4.5403588899925704E+16</v>
      </c>
      <c r="G5" s="3">
        <f t="shared" si="1"/>
        <v>0.25342160285939125</v>
      </c>
      <c r="H5">
        <f>CRI!A5*CRI!K5</f>
        <v>1.5642905014113475E-6</v>
      </c>
      <c r="I5">
        <f>CRI!A5*CRI!L5</f>
        <v>4.4774704392082731E-8</v>
      </c>
      <c r="J5">
        <f>CRI!A5*CRI!M5</f>
        <v>7.3781647423543293E-6</v>
      </c>
      <c r="L5" s="3">
        <f>CRI!B5*CRI!K5</f>
        <v>0.30610660354681674</v>
      </c>
      <c r="M5" s="3">
        <f>CRI!B5*CRI!L5</f>
        <v>8.7616927123877492E-3</v>
      </c>
      <c r="N5" s="3">
        <f>CRI!B5*CRI!M5</f>
        <v>1.4437887001508161</v>
      </c>
    </row>
    <row r="6" spans="1:14" x14ac:dyDescent="0.25">
      <c r="A6" s="3"/>
      <c r="B6" s="3"/>
      <c r="D6" s="3">
        <v>3.84E-7</v>
      </c>
      <c r="E6" s="6">
        <f>IF(C$2&lt;=5000,F6*G6,Daylight!K6)</f>
        <v>169.00321045711783</v>
      </c>
      <c r="F6" s="3">
        <f t="shared" si="0"/>
        <v>4.4815467455934112E+16</v>
      </c>
      <c r="G6" s="3">
        <f t="shared" si="1"/>
        <v>0.2547481022018509</v>
      </c>
      <c r="H6">
        <f>CRI!A6*CRI!K6</f>
        <v>1.9518736969493378E-6</v>
      </c>
      <c r="I6">
        <f>CRI!A6*CRI!L6</f>
        <v>5.5919188180852737E-8</v>
      </c>
      <c r="J6">
        <f>CRI!A6*CRI!M6</f>
        <v>9.2075341849594959E-6</v>
      </c>
      <c r="L6" s="3">
        <f>CRI!B6*CRI!K6</f>
        <v>0.33728934029226609</v>
      </c>
      <c r="M6" s="3">
        <f>CRI!B6*CRI!L6</f>
        <v>9.6629951623803511E-3</v>
      </c>
      <c r="N6" s="3">
        <f>CRI!B6*CRI!M6</f>
        <v>1.591088160989796</v>
      </c>
    </row>
    <row r="7" spans="1:14" x14ac:dyDescent="0.25">
      <c r="A7" s="3"/>
      <c r="B7" s="3"/>
      <c r="D7" s="3">
        <v>3.8500000000000002E-7</v>
      </c>
      <c r="E7" s="6">
        <f>IF(C$2&lt;=5000,F7*G7,Daylight!K7)</f>
        <v>168.17194434555219</v>
      </c>
      <c r="F7" s="3">
        <f t="shared" si="0"/>
        <v>4.423646403070032E+16</v>
      </c>
      <c r="G7" s="3">
        <f t="shared" si="1"/>
        <v>0.25607600743005671</v>
      </c>
      <c r="H7">
        <f>CRI!A7*CRI!K7</f>
        <v>2.4643322025697948E-6</v>
      </c>
      <c r="I7">
        <f>CRI!A7*CRI!L7</f>
        <v>7.0535447658527217E-8</v>
      </c>
      <c r="J7">
        <f>CRI!A7*CRI!M7</f>
        <v>1.1627316678796651E-5</v>
      </c>
      <c r="L7" s="3">
        <f>CRI!B7*CRI!K7</f>
        <v>0.3760324675566547</v>
      </c>
      <c r="M7" s="3">
        <f>CRI!B7*CRI!L7</f>
        <v>1.0763004438115341E-2</v>
      </c>
      <c r="N7" s="3">
        <f>CRI!B7*CRI!M7</f>
        <v>1.7742123311261322</v>
      </c>
    </row>
    <row r="8" spans="1:14" x14ac:dyDescent="0.25">
      <c r="A8" s="3"/>
      <c r="B8" s="3"/>
      <c r="D8" s="3">
        <v>3.8599999999999999E-7</v>
      </c>
      <c r="E8" s="6">
        <f>IF(C$2&lt;=5000,F8*G8,Daylight!K8)</f>
        <v>167.34067823398664</v>
      </c>
      <c r="F8" s="3">
        <f t="shared" si="0"/>
        <v>4.366641412682632E+16</v>
      </c>
      <c r="G8" s="3">
        <f t="shared" si="1"/>
        <v>0.25740530937480116</v>
      </c>
      <c r="H8">
        <f>CRI!A8*CRI!K8</f>
        <v>3.1489454188565721E-6</v>
      </c>
      <c r="I8">
        <f>CRI!A8*CRI!L8</f>
        <v>8.9851417899389489E-8</v>
      </c>
      <c r="J8">
        <f>CRI!A8*CRI!M8</f>
        <v>1.4861510615923803E-5</v>
      </c>
      <c r="L8" s="3">
        <f>CRI!B8*CRI!K8</f>
        <v>0.42427304548427619</v>
      </c>
      <c r="M8" s="3">
        <f>CRI!B8*CRI!L8</f>
        <v>1.2106127494295175E-2</v>
      </c>
      <c r="N8" s="3">
        <f>CRI!B8*CRI!M8</f>
        <v>2.0023650876122372</v>
      </c>
    </row>
    <row r="9" spans="1:14" x14ac:dyDescent="0.25">
      <c r="A9" s="3"/>
      <c r="B9" s="3"/>
      <c r="D9" s="3">
        <v>3.8700000000000001E-7</v>
      </c>
      <c r="E9" s="6">
        <f>IF(C$2&lt;=5000,F9*G9,Daylight!K9)</f>
        <v>166.50941212242108</v>
      </c>
      <c r="F9" s="3">
        <f t="shared" si="0"/>
        <v>4.3105156629826144E+16</v>
      </c>
      <c r="G9" s="3">
        <f t="shared" si="1"/>
        <v>0.25873599894160482</v>
      </c>
      <c r="H9">
        <f>CRI!A9*CRI!K9</f>
        <v>4.0486903544603686E-6</v>
      </c>
      <c r="I9">
        <f>CRI!A9*CRI!L9</f>
        <v>1.1506997025135034E-7</v>
      </c>
      <c r="J9">
        <f>CRI!A9*CRI!M9</f>
        <v>1.9113714931072366E-5</v>
      </c>
      <c r="L9" s="3">
        <f>CRI!B9*CRI!K9</f>
        <v>0.48164562503355163</v>
      </c>
      <c r="M9" s="3">
        <f>CRI!B9*CRI!L9</f>
        <v>1.3689105091290907E-2</v>
      </c>
      <c r="N9" s="3">
        <f>CRI!B9*CRI!M9</f>
        <v>2.2738308857202063</v>
      </c>
    </row>
    <row r="10" spans="1:14" x14ac:dyDescent="0.25">
      <c r="A10" s="3"/>
      <c r="B10" s="3"/>
      <c r="D10" s="3">
        <v>3.8799999999999998E-7</v>
      </c>
      <c r="E10" s="6">
        <f>IF(C$2&lt;=5000,F10*G10,Daylight!K10)</f>
        <v>165.6781460108555</v>
      </c>
      <c r="F10" s="3">
        <f t="shared" si="0"/>
        <v>4.2552533730060632E+16</v>
      </c>
      <c r="G10" s="3">
        <f t="shared" si="1"/>
        <v>0.26006806711002106</v>
      </c>
      <c r="H10">
        <f>CRI!A10*CRI!K10</f>
        <v>5.2067215135587657E-6</v>
      </c>
      <c r="I10">
        <f>CRI!A10*CRI!L10</f>
        <v>1.4749966042898794E-7</v>
      </c>
      <c r="J10">
        <f>CRI!A10*CRI!M10</f>
        <v>2.4588561021921986E-5</v>
      </c>
      <c r="L10" s="3">
        <f>CRI!B10*CRI!K10</f>
        <v>0.54687522901886609</v>
      </c>
      <c r="M10" s="3">
        <f>CRI!B10*CRI!L10</f>
        <v>1.5492265212812278E-2</v>
      </c>
      <c r="N10" s="3">
        <f>CRI!B10*CRI!M10</f>
        <v>2.5825992239245164</v>
      </c>
    </row>
    <row r="11" spans="1:14" x14ac:dyDescent="0.25">
      <c r="A11" s="3"/>
      <c r="B11" s="3"/>
      <c r="D11" s="3">
        <v>3.89E-7</v>
      </c>
      <c r="E11" s="6">
        <f>IF(C$2&lt;=5000,F11*G11,Daylight!K11)</f>
        <v>164.84687989928995</v>
      </c>
      <c r="F11" s="3">
        <f t="shared" si="0"/>
        <v>4.2008390846668216E+16</v>
      </c>
      <c r="G11" s="3">
        <f t="shared" si="1"/>
        <v>0.26140150493294673</v>
      </c>
      <c r="H11">
        <f>CRI!A11*CRI!K11</f>
        <v>6.672277835992426E-6</v>
      </c>
      <c r="I11">
        <f>CRI!A11*CRI!L11</f>
        <v>1.8868221460118471E-7</v>
      </c>
      <c r="J11">
        <f>CRI!A11*CRI!M11</f>
        <v>3.1519597188618334E-5</v>
      </c>
      <c r="L11" s="3">
        <f>CRI!B11*CRI!K11</f>
        <v>0.61870924412569139</v>
      </c>
      <c r="M11" s="3">
        <f>CRI!B11*CRI!L11</f>
        <v>1.7496188444991036E-2</v>
      </c>
      <c r="N11" s="3">
        <f>CRI!B11*CRI!M11</f>
        <v>2.9227599076463955</v>
      </c>
    </row>
    <row r="12" spans="1:14" x14ac:dyDescent="0.25">
      <c r="A12" s="3"/>
      <c r="B12" s="3"/>
      <c r="D12" s="3">
        <v>3.9000000000000002E-7</v>
      </c>
      <c r="E12" s="6">
        <f>IF(C$2&lt;=5000,F12*G12,Daylight!K12)</f>
        <v>164.01561378772428</v>
      </c>
      <c r="F12" s="3">
        <f t="shared" si="0"/>
        <v>4.1472576553436608E+16</v>
      </c>
      <c r="G12" s="3">
        <f t="shared" si="1"/>
        <v>0.26273630353593908</v>
      </c>
      <c r="H12">
        <f>CRI!A12*CRI!K12</f>
        <v>8.5011897417750046E-6</v>
      </c>
      <c r="I12">
        <f>CRI!A12*CRI!L12</f>
        <v>2.4042959439382527E-7</v>
      </c>
      <c r="J12">
        <f>CRI!A12*CRI!M12</f>
        <v>4.0171798099101169E-5</v>
      </c>
      <c r="L12" s="3">
        <f>CRI!B12*CRI!K12</f>
        <v>0.69591824930131418</v>
      </c>
      <c r="M12" s="3">
        <f>CRI!B12*CRI!L12</f>
        <v>1.9681873654526914E-2</v>
      </c>
      <c r="N12" s="3">
        <f>CRI!B12*CRI!M12</f>
        <v>3.2885146966000098</v>
      </c>
    </row>
    <row r="13" spans="1:14" x14ac:dyDescent="0.25">
      <c r="A13" s="3"/>
      <c r="B13" s="3"/>
      <c r="D13" s="3">
        <v>3.9099999999999999E-7</v>
      </c>
      <c r="E13" s="6">
        <f>IF(C$2&lt;=5000,F13*G13,Daylight!K13)</f>
        <v>168.93364644229794</v>
      </c>
      <c r="F13" s="3">
        <f t="shared" si="0"/>
        <v>4.0944942506560512E+16</v>
      </c>
      <c r="G13" s="3">
        <f t="shared" si="1"/>
        <v>0.26407245411654018</v>
      </c>
      <c r="H13">
        <f>CRI!A13*CRI!K13</f>
        <v>1.0754285283100083E-5</v>
      </c>
      <c r="I13">
        <f>CRI!A13*CRI!L13</f>
        <v>3.0481685655119343E-7</v>
      </c>
      <c r="J13">
        <f>CRI!A13*CRI!M13</f>
        <v>5.083448402693856E-5</v>
      </c>
      <c r="L13" s="3">
        <f>CRI!B13*CRI!K13</f>
        <v>0.80452773954668877</v>
      </c>
      <c r="M13" s="3">
        <f>CRI!B13*CRI!L13</f>
        <v>2.2803339331367144E-2</v>
      </c>
      <c r="N13" s="3">
        <f>CRI!B13*CRI!M13</f>
        <v>3.8029261311752882</v>
      </c>
    </row>
    <row r="14" spans="1:14" x14ac:dyDescent="0.25">
      <c r="A14" s="3"/>
      <c r="B14" s="3"/>
      <c r="D14" s="3">
        <v>3.9200000000000002E-7</v>
      </c>
      <c r="E14" s="6">
        <f>IF(C$2&lt;=5000,F14*G14,Daylight!K14)</f>
        <v>173.851679096872</v>
      </c>
      <c r="F14" s="3">
        <f t="shared" si="0"/>
        <v>4.0425343374232664E+16</v>
      </c>
      <c r="G14" s="3">
        <f t="shared" si="1"/>
        <v>0.26540994794360784</v>
      </c>
      <c r="H14">
        <f>CRI!A14*CRI!K14</f>
        <v>1.3565923631610566E-5</v>
      </c>
      <c r="I14">
        <f>CRI!A14*CRI!L14</f>
        <v>3.855741829717008E-7</v>
      </c>
      <c r="J14">
        <f>CRI!A14*CRI!M14</f>
        <v>6.4145828588531531E-5</v>
      </c>
      <c r="L14" s="3">
        <f>CRI!B14*CRI!K14</f>
        <v>0.92663779446692451</v>
      </c>
      <c r="M14" s="3">
        <f>CRI!B14*CRI!L14</f>
        <v>2.6337138569743335E-2</v>
      </c>
      <c r="N14" s="3">
        <f>CRI!B14*CRI!M14</f>
        <v>4.3815630060769735</v>
      </c>
    </row>
    <row r="15" spans="1:14" x14ac:dyDescent="0.25">
      <c r="A15" s="3"/>
      <c r="B15" s="3"/>
      <c r="D15" s="3">
        <v>3.9299999999999999E-7</v>
      </c>
      <c r="E15" s="6">
        <f>IF(C$2&lt;=5000,F15*G15,Daylight!K15)</f>
        <v>178.76971175144595</v>
      </c>
      <c r="F15" s="3">
        <f t="shared" si="0"/>
        <v>3.9913636768017768E+16</v>
      </c>
      <c r="G15" s="3">
        <f t="shared" si="1"/>
        <v>0.26674877635665201</v>
      </c>
      <c r="H15">
        <f>CRI!A15*CRI!K15</f>
        <v>1.7151371489355285E-5</v>
      </c>
      <c r="I15">
        <f>CRI!A15*CRI!L15</f>
        <v>4.8828253283653482E-7</v>
      </c>
      <c r="J15">
        <f>CRI!A15*CRI!M15</f>
        <v>8.1127169754112674E-5</v>
      </c>
      <c r="L15" s="3">
        <f>CRI!B15*CRI!K15</f>
        <v>1.0688126208849109</v>
      </c>
      <c r="M15" s="3">
        <f>CRI!B15*CRI!L15</f>
        <v>3.0428035097790115E-2</v>
      </c>
      <c r="N15" s="3">
        <f>CRI!B15*CRI!M15</f>
        <v>5.0555573928116013</v>
      </c>
    </row>
    <row r="16" spans="1:14" x14ac:dyDescent="0.25">
      <c r="A16" s="3"/>
      <c r="B16" s="3"/>
      <c r="D16" s="3">
        <v>3.9400000000000001E-7</v>
      </c>
      <c r="E16" s="6">
        <f>IF(C$2&lt;=5000,F16*G16,Daylight!K16)</f>
        <v>183.68774440601965</v>
      </c>
      <c r="F16" s="3">
        <f t="shared" si="0"/>
        <v>3.9409683175958864E+16</v>
      </c>
      <c r="G16" s="3">
        <f t="shared" si="1"/>
        <v>0.26808893076517853</v>
      </c>
      <c r="H16">
        <f>CRI!A16*CRI!K16</f>
        <v>2.1797525979100225E-5</v>
      </c>
      <c r="I16">
        <f>CRI!A16*CRI!L16</f>
        <v>6.2024056891566919E-7</v>
      </c>
      <c r="J16">
        <f>CRI!A16*CRI!M16</f>
        <v>1.0313966632776128E-4</v>
      </c>
      <c r="L16" s="3">
        <f>CRI!B16*CRI!K16</f>
        <v>1.2382605765070738</v>
      </c>
      <c r="M16" s="3">
        <f>CRI!B16*CRI!L16</f>
        <v>3.5234248380985066E-2</v>
      </c>
      <c r="N16" s="3">
        <f>CRI!B16*CRI!M16</f>
        <v>5.8590953308285849</v>
      </c>
    </row>
    <row r="17" spans="1:14" x14ac:dyDescent="0.25">
      <c r="A17" s="3"/>
      <c r="B17" s="3"/>
      <c r="D17" s="3">
        <v>3.9499999999999998E-7</v>
      </c>
      <c r="E17" s="6">
        <f>IF(C$2&lt;=5000,F17*G17,Daylight!K17)</f>
        <v>188.60577706059371</v>
      </c>
      <c r="F17" s="3">
        <f t="shared" si="0"/>
        <v>3.891334589736912E+16</v>
      </c>
      <c r="G17" s="3">
        <f t="shared" si="1"/>
        <v>0.26943040264803908</v>
      </c>
      <c r="H17">
        <f>CRI!A17*CRI!K17</f>
        <v>2.7882495727752212E-5</v>
      </c>
      <c r="I17">
        <f>CRI!A17*CRI!L17</f>
        <v>7.9091523829048754E-7</v>
      </c>
      <c r="J17">
        <f>CRI!A17*CRI!M17</f>
        <v>1.319771464446938E-4</v>
      </c>
      <c r="L17" s="3">
        <f>CRI!B17*CRI!K17</f>
        <v>1.4428341945135419</v>
      </c>
      <c r="M17" s="3">
        <f>CRI!B17*CRI!L17</f>
        <v>4.0927453622148835E-2</v>
      </c>
      <c r="N17" s="3">
        <f>CRI!B17*CRI!M17</f>
        <v>6.8294151873640985</v>
      </c>
    </row>
    <row r="18" spans="1:14" x14ac:dyDescent="0.25">
      <c r="A18" s="3"/>
      <c r="B18" s="3"/>
      <c r="D18" s="3">
        <v>3.96E-7</v>
      </c>
      <c r="E18" s="6">
        <f>IF(C$2&lt;=5000,F18*G18,Daylight!K18)</f>
        <v>193.5238097151674</v>
      </c>
      <c r="F18" s="3">
        <f t="shared" si="0"/>
        <v>3.8424490979261512E+16</v>
      </c>
      <c r="G18" s="3">
        <f t="shared" si="1"/>
        <v>0.2707731835527874</v>
      </c>
      <c r="H18">
        <f>CRI!A18*CRI!K18</f>
        <v>3.5954354023501969E-5</v>
      </c>
      <c r="I18">
        <f>CRI!A18*CRI!L18</f>
        <v>1.0143987336479431E-6</v>
      </c>
      <c r="J18">
        <f>CRI!A18*CRI!M18</f>
        <v>1.7024369721907728E-4</v>
      </c>
      <c r="L18" s="3">
        <f>CRI!B18*CRI!K18</f>
        <v>1.6935990431984536</v>
      </c>
      <c r="M18" s="3">
        <f>CRI!B18*CRI!L18</f>
        <v>4.7782383285342837E-2</v>
      </c>
      <c r="N18" s="3">
        <f>CRI!B18*CRI!M18</f>
        <v>8.0191835050722897</v>
      </c>
    </row>
    <row r="19" spans="1:14" x14ac:dyDescent="0.25">
      <c r="A19" s="3"/>
      <c r="B19" s="3"/>
      <c r="D19" s="3">
        <v>3.9699999999999902E-7</v>
      </c>
      <c r="E19" s="6">
        <f>IF(C$2&lt;=5000,F19*G19,Daylight!K19)</f>
        <v>198.44184236974147</v>
      </c>
      <c r="F19" s="3">
        <f t="shared" si="0"/>
        <v>3.794298715437264E+16</v>
      </c>
      <c r="G19" s="3">
        <f t="shared" si="1"/>
        <v>0.27211726509504019</v>
      </c>
      <c r="H19">
        <f>CRI!A19*CRI!K19</f>
        <v>4.6445362030397821E-5</v>
      </c>
      <c r="I19">
        <f>CRI!A19*CRI!L19</f>
        <v>1.3024678346364779E-6</v>
      </c>
      <c r="J19">
        <f>CRI!A19*CRI!M19</f>
        <v>2.1999739484275903E-4</v>
      </c>
      <c r="L19" s="3">
        <f>CRI!B19*CRI!K19</f>
        <v>1.9901494241050528</v>
      </c>
      <c r="M19" s="3">
        <f>CRI!B19*CRI!L19</f>
        <v>5.580978374806609E-2</v>
      </c>
      <c r="N19" s="3">
        <f>CRI!B19*CRI!M19</f>
        <v>9.4267257162163354</v>
      </c>
    </row>
    <row r="20" spans="1:14" x14ac:dyDescent="0.25">
      <c r="A20" s="3"/>
      <c r="B20" s="3"/>
      <c r="D20" s="3">
        <v>3.9799999999999898E-7</v>
      </c>
      <c r="E20" s="6">
        <f>IF(C$2&lt;=5000,F20*G20,Daylight!K20)</f>
        <v>203.35987502431539</v>
      </c>
      <c r="F20" s="3">
        <f t="shared" si="0"/>
        <v>3.7468705780733224E+16</v>
      </c>
      <c r="G20" s="3">
        <f t="shared" si="1"/>
        <v>0.27346263895785139</v>
      </c>
      <c r="H20">
        <f>CRI!A20*CRI!K20</f>
        <v>5.9627141536290897E-5</v>
      </c>
      <c r="I20">
        <f>CRI!A20*CRI!L20</f>
        <v>1.6628380295524639E-6</v>
      </c>
      <c r="J20">
        <f>CRI!A20*CRI!M20</f>
        <v>2.82533575972673E-4</v>
      </c>
      <c r="L20" s="3">
        <f>CRI!B20*CRI!K20</f>
        <v>2.3227154845652231</v>
      </c>
      <c r="M20" s="3">
        <f>CRI!B20*CRI!L20</f>
        <v>6.4774187392744931E-2</v>
      </c>
      <c r="N20" s="3">
        <f>CRI!B20*CRI!M20</f>
        <v>11.005812033130946</v>
      </c>
    </row>
    <row r="21" spans="1:14" x14ac:dyDescent="0.25">
      <c r="A21" s="3"/>
      <c r="B21" s="3"/>
      <c r="D21" s="3">
        <v>3.9899999999999901E-7</v>
      </c>
      <c r="E21" s="6">
        <f>IF(C$2&lt;=5000,F21*G21,Daylight!K21)</f>
        <v>208.27790767888925</v>
      </c>
      <c r="F21" s="3">
        <f t="shared" si="0"/>
        <v>3.7001520782750288E+16</v>
      </c>
      <c r="G21" s="3">
        <f t="shared" si="1"/>
        <v>0.27480929689107936</v>
      </c>
      <c r="H21">
        <f>CRI!A21*CRI!K21</f>
        <v>7.5733741473589452E-5</v>
      </c>
      <c r="I21">
        <f>CRI!A21*CRI!L21</f>
        <v>2.102505679539054E-6</v>
      </c>
      <c r="J21">
        <f>CRI!A21*CRI!M21</f>
        <v>3.589715941178268E-4</v>
      </c>
      <c r="L21" s="3">
        <f>CRI!B21*CRI!K21</f>
        <v>2.6803304766987024</v>
      </c>
      <c r="M21" s="3">
        <f>CRI!B21*CRI!L21</f>
        <v>7.4410823242713725E-2</v>
      </c>
      <c r="N21" s="3">
        <f>CRI!B21*CRI!M21</f>
        <v>12.704542060934116</v>
      </c>
    </row>
    <row r="22" spans="1:14" x14ac:dyDescent="0.25">
      <c r="A22" s="3"/>
      <c r="B22" s="3"/>
      <c r="D22" s="3">
        <v>3.9999999999999898E-7</v>
      </c>
      <c r="E22" s="6">
        <f>IF(C$2&lt;=5000,F22*G22,Daylight!K22)</f>
        <v>213.19594033346331</v>
      </c>
      <c r="F22" s="3">
        <f t="shared" si="0"/>
        <v>3.6541308593750472E+16</v>
      </c>
      <c r="G22" s="3">
        <f t="shared" si="1"/>
        <v>0.27615723071077231</v>
      </c>
      <c r="H22">
        <f>CRI!A22*CRI!K22</f>
        <v>9.4933937512315902E-5</v>
      </c>
      <c r="I22">
        <f>CRI!A22*CRI!L22</f>
        <v>2.6271026732967924E-6</v>
      </c>
      <c r="J22">
        <f>CRI!A22*CRI!M22</f>
        <v>4.5012359256114672E-4</v>
      </c>
      <c r="L22" s="3">
        <f>CRI!B22*CRI!K22</f>
        <v>3.0508339061718601</v>
      </c>
      <c r="M22" s="3">
        <f>CRI!B22*CRI!L22</f>
        <v>8.4425592372051467E-2</v>
      </c>
      <c r="N22" s="3">
        <f>CRI!B22*CRI!M22</f>
        <v>14.46534668358489</v>
      </c>
    </row>
    <row r="23" spans="1:14" x14ac:dyDescent="0.25">
      <c r="A23" s="3"/>
      <c r="B23" s="3"/>
      <c r="D23" s="3">
        <v>4.00999999999999E-7</v>
      </c>
      <c r="E23" s="6">
        <f>IF(C$2&lt;=5000,F23*G23,Daylight!K23)</f>
        <v>215.07532376951204</v>
      </c>
      <c r="F23" s="3">
        <f t="shared" si="0"/>
        <v>3.6087948099950984E+16</v>
      </c>
      <c r="G23" s="3">
        <f t="shared" si="1"/>
        <v>0.27750643229855521</v>
      </c>
      <c r="H23">
        <f>CRI!A23*CRI!K23</f>
        <v>1.1744833137959076E-4</v>
      </c>
      <c r="I23">
        <f>CRI!A23*CRI!L23</f>
        <v>3.2436136201249717E-6</v>
      </c>
      <c r="J23">
        <f>CRI!A23*CRI!M23</f>
        <v>5.5705899511196769E-4</v>
      </c>
      <c r="L23" s="3">
        <f>CRI!B23*CRI!K23</f>
        <v>3.3776353668656376</v>
      </c>
      <c r="M23" s="3">
        <f>CRI!B23*CRI!L23</f>
        <v>9.3281394048693914E-2</v>
      </c>
      <c r="N23" s="3">
        <f>CRI!B23*CRI!M23</f>
        <v>16.020169390399477</v>
      </c>
    </row>
    <row r="24" spans="1:14" x14ac:dyDescent="0.25">
      <c r="A24" s="3"/>
      <c r="B24" s="3"/>
      <c r="D24" s="3">
        <v>4.0199999999999902E-7</v>
      </c>
      <c r="E24" s="6">
        <f>IF(C$2&lt;=5000,F24*G24,Daylight!K24)</f>
        <v>216.95470720556068</v>
      </c>
      <c r="F24" s="3">
        <f t="shared" si="0"/>
        <v>3.564132058581732E+16</v>
      </c>
      <c r="G24" s="3">
        <f t="shared" si="1"/>
        <v>0.27885689360102173</v>
      </c>
      <c r="H24">
        <f>CRI!A24*CRI!K24</f>
        <v>1.4456744378328149E-4</v>
      </c>
      <c r="I24">
        <f>CRI!A24*CRI!L24</f>
        <v>3.987992990682163E-6</v>
      </c>
      <c r="J24">
        <f>CRI!A24*CRI!M24</f>
        <v>6.8594686737029462E-4</v>
      </c>
      <c r="L24" s="3">
        <f>CRI!B24*CRI!K24</f>
        <v>3.7202178245249193</v>
      </c>
      <c r="M24" s="3">
        <f>CRI!B24*CRI!L24</f>
        <v>0.10262478342120314</v>
      </c>
      <c r="N24" s="3">
        <f>CRI!B24*CRI!M24</f>
        <v>17.651773427587656</v>
      </c>
    </row>
    <row r="25" spans="1:14" x14ac:dyDescent="0.25">
      <c r="A25" s="3"/>
      <c r="B25" s="3"/>
      <c r="D25" s="3">
        <v>4.0299999999999899E-7</v>
      </c>
      <c r="E25" s="6">
        <f>IF(C$2&lt;=5000,F25*G25,Daylight!K25)</f>
        <v>218.83409064160941</v>
      </c>
      <c r="F25" s="3">
        <f t="shared" si="0"/>
        <v>3.5201309680769876E+16</v>
      </c>
      <c r="G25" s="3">
        <f t="shared" si="1"/>
        <v>0.28020860662913427</v>
      </c>
      <c r="H25">
        <f>CRI!A25*CRI!K25</f>
        <v>1.7850220610363072E-4</v>
      </c>
      <c r="I25">
        <f>CRI!A25*CRI!L25</f>
        <v>4.9220449197721904E-6</v>
      </c>
      <c r="J25">
        <f>CRI!A25*CRI!M25</f>
        <v>8.4734226116135671E-4</v>
      </c>
      <c r="L25" s="3">
        <f>CRI!B25*CRI!K25</f>
        <v>4.1099711998400075</v>
      </c>
      <c r="M25" s="3">
        <f>CRI!B25*CRI!L25</f>
        <v>0.11332892352511412</v>
      </c>
      <c r="N25" s="3">
        <f>CRI!B25*CRI!M25</f>
        <v>19.509855736789415</v>
      </c>
    </row>
    <row r="26" spans="1:14" x14ac:dyDescent="0.25">
      <c r="A26" s="3"/>
      <c r="B26" s="3"/>
      <c r="D26" s="3">
        <v>4.0399999999999901E-7</v>
      </c>
      <c r="E26" s="6">
        <f>IF(C$2&lt;=5000,F26*G26,Daylight!K26)</f>
        <v>220.71347407765813</v>
      </c>
      <c r="F26" s="3">
        <f t="shared" si="0"/>
        <v>3.4767801307203168E+16</v>
      </c>
      <c r="G26" s="3">
        <f t="shared" si="1"/>
        <v>0.28156156345762817</v>
      </c>
      <c r="H26">
        <f>CRI!A26*CRI!K26</f>
        <v>2.2230282496072773E-4</v>
      </c>
      <c r="I26">
        <f>CRI!A26*CRI!L26</f>
        <v>6.1309928131036501E-6</v>
      </c>
      <c r="J26">
        <f>CRI!A26*CRI!M26</f>
        <v>1.0558037651315036E-3</v>
      </c>
      <c r="L26" s="3">
        <f>CRI!B26*CRI!K26</f>
        <v>4.5793653672979922</v>
      </c>
      <c r="M26" s="3">
        <f>CRI!B26*CRI!L26</f>
        <v>0.12629644342324345</v>
      </c>
      <c r="N26" s="3">
        <f>CRI!B26*CRI!M26</f>
        <v>21.749211678079991</v>
      </c>
    </row>
    <row r="27" spans="1:14" x14ac:dyDescent="0.25">
      <c r="A27" s="3"/>
      <c r="B27" s="3"/>
      <c r="D27" s="3">
        <v>4.0499999999999898E-7</v>
      </c>
      <c r="E27" s="6">
        <f>IF(C$2&lt;=5000,F27*G27,Daylight!K27)</f>
        <v>222.59285751370678</v>
      </c>
      <c r="F27" s="3">
        <f t="shared" si="0"/>
        <v>3.4340683629782452E+16</v>
      </c>
      <c r="G27" s="3">
        <f t="shared" si="1"/>
        <v>0.28291575622442294</v>
      </c>
      <c r="H27">
        <f>CRI!A27*CRI!K27</f>
        <v>2.8010194259271763E-4</v>
      </c>
      <c r="I27">
        <f>CRI!A27*CRI!L27</f>
        <v>7.7302821586605995E-6</v>
      </c>
      <c r="J27">
        <f>CRI!A27*CRI!M27</f>
        <v>1.3310579591943718E-3</v>
      </c>
      <c r="L27" s="3">
        <f>CRI!B27*CRI!K27</f>
        <v>5.1619283657428596</v>
      </c>
      <c r="M27" s="3">
        <f>CRI!B27*CRI!L27</f>
        <v>0.14245942880877235</v>
      </c>
      <c r="N27" s="3">
        <f>CRI!B27*CRI!M27</f>
        <v>24.529732898010487</v>
      </c>
    </row>
    <row r="28" spans="1:14" x14ac:dyDescent="0.25">
      <c r="A28" s="3"/>
      <c r="B28" s="3"/>
      <c r="D28" s="3">
        <v>4.05999999999999E-7</v>
      </c>
      <c r="E28" s="6">
        <f>IF(C$2&lt;=5000,F28*G28,Daylight!K28)</f>
        <v>224.47224094975547</v>
      </c>
      <c r="F28" s="3">
        <f t="shared" si="0"/>
        <v>3.3919847005982676E+16</v>
      </c>
      <c r="G28" s="3">
        <f t="shared" si="1"/>
        <v>0.28427117713003863</v>
      </c>
      <c r="H28">
        <f>CRI!A28*CRI!K28</f>
        <v>3.5684637969978449E-4</v>
      </c>
      <c r="I28">
        <f>CRI!A28*CRI!L28</f>
        <v>9.8658015486976118E-6</v>
      </c>
      <c r="J28">
        <f>CRI!A28*CRI!M28</f>
        <v>1.6967678151268634E-3</v>
      </c>
      <c r="L28" s="3">
        <f>CRI!B28*CRI!K28</f>
        <v>5.8828248285769833</v>
      </c>
      <c r="M28" s="3">
        <f>CRI!B28*CRI!L28</f>
        <v>0.1626436069025548</v>
      </c>
      <c r="N28" s="3">
        <f>CRI!B28*CRI!M28</f>
        <v>27.972226703144162</v>
      </c>
    </row>
    <row r="29" spans="1:14" x14ac:dyDescent="0.25">
      <c r="A29" s="3"/>
      <c r="B29" s="3"/>
      <c r="D29" s="3">
        <v>4.0699999999999903E-7</v>
      </c>
      <c r="E29" s="6">
        <f>IF(C$2&lt;=5000,F29*G29,Daylight!K29)</f>
        <v>226.35162438580414</v>
      </c>
      <c r="F29" s="3">
        <f t="shared" si="0"/>
        <v>3.35051839378371E+16</v>
      </c>
      <c r="G29" s="3">
        <f t="shared" si="1"/>
        <v>0.28562781843701818</v>
      </c>
      <c r="H29">
        <f>CRI!A29*CRI!K29</f>
        <v>4.5714589487992716E-4</v>
      </c>
      <c r="I29">
        <f>CRI!A29*CRI!L29</f>
        <v>1.2671004436950174E-5</v>
      </c>
      <c r="J29">
        <f>CRI!A29*CRI!M29</f>
        <v>2.175048902996224E-3</v>
      </c>
      <c r="L29" s="3">
        <f>CRI!B29*CRI!K29</f>
        <v>6.7413127262377239</v>
      </c>
      <c r="M29" s="3">
        <f>CRI!B29*CRI!L29</f>
        <v>0.18685326593048132</v>
      </c>
      <c r="N29" s="3">
        <f>CRI!B29*CRI!M29</f>
        <v>32.074409973229905</v>
      </c>
    </row>
    <row r="30" spans="1:14" x14ac:dyDescent="0.25">
      <c r="A30" s="3"/>
      <c r="B30" s="3"/>
      <c r="D30" s="3">
        <v>4.0799999999999899E-7</v>
      </c>
      <c r="E30" s="6">
        <f>IF(C$2&lt;=5000,F30*G30,Daylight!K30)</f>
        <v>228.23100782185287</v>
      </c>
      <c r="F30" s="3">
        <f t="shared" si="0"/>
        <v>3.3096589024862468E+16</v>
      </c>
      <c r="G30" s="3">
        <f t="shared" si="1"/>
        <v>0.28698567246935541</v>
      </c>
      <c r="H30">
        <f>CRI!A30*CRI!K30</f>
        <v>5.8624025813084507E-4</v>
      </c>
      <c r="I30">
        <f>CRI!A30*CRI!L30</f>
        <v>1.6284855350516634E-5</v>
      </c>
      <c r="J30">
        <f>CRI!A30*CRI!M30</f>
        <v>2.7910282683412595E-3</v>
      </c>
      <c r="L30" s="3">
        <f>CRI!B30*CRI!K30</f>
        <v>7.7326765175315719</v>
      </c>
      <c r="M30" s="3">
        <f>CRI!B30*CRI!L30</f>
        <v>0.21480189532161506</v>
      </c>
      <c r="N30" s="3">
        <f>CRI!B30*CRI!M30</f>
        <v>36.814460370192243</v>
      </c>
    </row>
    <row r="31" spans="1:14" x14ac:dyDescent="0.25">
      <c r="A31" s="3"/>
      <c r="B31" s="3"/>
      <c r="D31" s="3">
        <v>4.0899999999999902E-7</v>
      </c>
      <c r="E31" s="6">
        <f>IF(C$2&lt;=5000,F31*G31,Daylight!K31)</f>
        <v>230.11039125790151</v>
      </c>
      <c r="F31" s="3">
        <f t="shared" si="0"/>
        <v>3.2693958918129568E+16</v>
      </c>
      <c r="G31" s="3">
        <f t="shared" si="1"/>
        <v>0.28834473161192942</v>
      </c>
      <c r="H31">
        <f>CRI!A31*CRI!K31</f>
        <v>7.5030309000962054E-4</v>
      </c>
      <c r="I31">
        <f>CRI!A31*CRI!L31</f>
        <v>2.0867455073054884E-5</v>
      </c>
      <c r="J31">
        <f>CRI!A31*CRI!M31</f>
        <v>3.5743289348635402E-3</v>
      </c>
      <c r="L31" s="3">
        <f>CRI!B31*CRI!K31</f>
        <v>8.8519417574028569</v>
      </c>
      <c r="M31" s="3">
        <f>CRI!B31*CRI!L31</f>
        <v>0.24619050539900367</v>
      </c>
      <c r="N31" s="3">
        <f>CRI!B31*CRI!M31</f>
        <v>42.169293948671005</v>
      </c>
    </row>
    <row r="32" spans="1:14" x14ac:dyDescent="0.25">
      <c r="A32" s="3"/>
      <c r="B32" s="3"/>
      <c r="D32" s="3">
        <v>4.0999999999999899E-7</v>
      </c>
      <c r="E32" s="6">
        <f>IF(C$2&lt;=5000,F32*G32,Daylight!K32)</f>
        <v>231.98977469395018</v>
      </c>
      <c r="F32" s="3">
        <f t="shared" si="0"/>
        <v>3.229719227544882E+16</v>
      </c>
      <c r="G32" s="3">
        <f t="shared" si="1"/>
        <v>0.28970498830994229</v>
      </c>
      <c r="H32">
        <f>CRI!A32*CRI!K32</f>
        <v>9.565807097828582E-4</v>
      </c>
      <c r="I32">
        <f>CRI!A32*CRI!L32</f>
        <v>2.6602221531538919E-5</v>
      </c>
      <c r="J32">
        <f>CRI!A32*CRI!M32</f>
        <v>4.5597526823480759E-3</v>
      </c>
      <c r="L32" s="3">
        <f>CRI!B32*CRI!K32</f>
        <v>10.093875096933772</v>
      </c>
      <c r="M32" s="3">
        <f>CRI!B32*CRI!L32</f>
        <v>0.28070762737967969</v>
      </c>
      <c r="N32" s="3">
        <f>CRI!B32*CRI!M32</f>
        <v>48.114679271525269</v>
      </c>
    </row>
    <row r="33" spans="1:14" x14ac:dyDescent="0.25">
      <c r="A33" s="3"/>
      <c r="B33" s="3"/>
      <c r="D33" s="3">
        <v>4.1099999999999901E-7</v>
      </c>
      <c r="E33" s="6">
        <f>IF(C$2&lt;=5000,F33*G33,Daylight!K33)</f>
        <v>231.41087043925467</v>
      </c>
      <c r="F33" s="3">
        <f t="shared" si="0"/>
        <v>3.1906189717640504E+16</v>
      </c>
      <c r="G33" s="3">
        <f t="shared" si="1"/>
        <v>0.2910664350683656</v>
      </c>
      <c r="H33">
        <f>CRI!A33*CRI!K33</f>
        <v>1.2141383220196777E-3</v>
      </c>
      <c r="I33">
        <f>CRI!A33*CRI!L33</f>
        <v>3.375337542918353E-5</v>
      </c>
      <c r="J33">
        <f>CRI!A33*CRI!M33</f>
        <v>5.7910207072319701E-3</v>
      </c>
      <c r="L33" s="3">
        <f>CRI!B33*CRI!K33</f>
        <v>11.338114443693547</v>
      </c>
      <c r="M33" s="3">
        <f>CRI!B33*CRI!L33</f>
        <v>0.31520266392747481</v>
      </c>
      <c r="N33" s="3">
        <f>CRI!B33*CRI!M33</f>
        <v>54.078892275777349</v>
      </c>
    </row>
    <row r="34" spans="1:14" x14ac:dyDescent="0.25">
      <c r="A34" s="3"/>
      <c r="B34" s="3"/>
      <c r="D34" s="3">
        <v>4.1199999999999898E-7</v>
      </c>
      <c r="E34" s="6">
        <f>IF(C$2&lt;=5000,F34*G34,Daylight!K34)</f>
        <v>230.83196618455918</v>
      </c>
      <c r="F34" s="3">
        <f t="shared" si="0"/>
        <v>3.1520853785861684E+16</v>
      </c>
      <c r="G34" s="3">
        <f t="shared" si="1"/>
        <v>0.29242906445138978</v>
      </c>
      <c r="H34">
        <f>CRI!A34*CRI!K34</f>
        <v>1.5367635624500059E-3</v>
      </c>
      <c r="I34">
        <f>CRI!A34*CRI!L34</f>
        <v>4.2753412175132975E-5</v>
      </c>
      <c r="J34">
        <f>CRI!A34*CRI!M34</f>
        <v>7.3346521357402867E-3</v>
      </c>
      <c r="L34" s="3">
        <f>CRI!B34*CRI!K34</f>
        <v>12.700974942586525</v>
      </c>
      <c r="M34" s="3">
        <f>CRI!B34*CRI!L34</f>
        <v>0.35334649390094636</v>
      </c>
      <c r="N34" s="3">
        <f>CRI!B34*CRI!M34</f>
        <v>60.619105804479744</v>
      </c>
    </row>
    <row r="35" spans="1:14" x14ac:dyDescent="0.25">
      <c r="A35" s="3"/>
      <c r="B35" s="3"/>
      <c r="D35" s="3">
        <v>4.12999999999999E-7</v>
      </c>
      <c r="E35" s="6">
        <f>IF(C$2&lt;=5000,F35*G35,Daylight!K35)</f>
        <v>230.25306192986372</v>
      </c>
      <c r="F35" s="3">
        <f t="shared" si="0"/>
        <v>3.1141088899960948E+16</v>
      </c>
      <c r="G35" s="3">
        <f t="shared" si="1"/>
        <v>0.2937928690818799</v>
      </c>
      <c r="H35">
        <f>CRI!A35*CRI!K35</f>
        <v>1.942718936817654E-3</v>
      </c>
      <c r="I35">
        <f>CRI!A35*CRI!L35</f>
        <v>5.4151919543074616E-5</v>
      </c>
      <c r="J35">
        <f>CRI!A35*CRI!M35</f>
        <v>9.2786022656443298E-3</v>
      </c>
      <c r="L35" s="3">
        <f>CRI!B35*CRI!K35</f>
        <v>14.210942678636872</v>
      </c>
      <c r="M35" s="3">
        <f>CRI!B35*CRI!L35</f>
        <v>0.39611999964615574</v>
      </c>
      <c r="N35" s="3">
        <f>CRI!B35*CRI!M35</f>
        <v>67.8727542291508</v>
      </c>
    </row>
    <row r="36" spans="1:14" x14ac:dyDescent="0.25">
      <c r="A36" s="3"/>
      <c r="B36" s="3"/>
      <c r="D36" s="3">
        <v>4.1399999999999902E-7</v>
      </c>
      <c r="E36" s="6">
        <f>IF(C$2&lt;=5000,F36*G36,Daylight!K36)</f>
        <v>229.6741576751682</v>
      </c>
      <c r="F36" s="3">
        <f t="shared" si="0"/>
        <v>3.0766801317834644E+16</v>
      </c>
      <c r="G36" s="3">
        <f t="shared" si="1"/>
        <v>0.29515784164083703</v>
      </c>
      <c r="H36">
        <f>CRI!A36*CRI!K36</f>
        <v>2.4550873772547985E-3</v>
      </c>
      <c r="I36">
        <f>CRI!A36*CRI!L36</f>
        <v>6.8649758253061454E-5</v>
      </c>
      <c r="J36">
        <f>CRI!A36*CRI!M36</f>
        <v>1.1734081109703831E-2</v>
      </c>
      <c r="L36" s="3">
        <f>CRI!B36*CRI!K36</f>
        <v>15.896207801013741</v>
      </c>
      <c r="M36" s="3">
        <f>CRI!B36*CRI!L36</f>
        <v>0.4444936798543796</v>
      </c>
      <c r="N36" s="3">
        <f>CRI!B36*CRI!M36</f>
        <v>75.975866847709128</v>
      </c>
    </row>
    <row r="37" spans="1:14" x14ac:dyDescent="0.25">
      <c r="A37" s="3"/>
      <c r="B37" s="3"/>
      <c r="D37" s="3">
        <v>4.1499999999999899E-7</v>
      </c>
      <c r="E37" s="6">
        <f>IF(C$2&lt;=5000,F37*G37,Daylight!K37)</f>
        <v>229.09525342047274</v>
      </c>
      <c r="F37" s="3">
        <f t="shared" si="0"/>
        <v>3.0397899095757428E+16</v>
      </c>
      <c r="G37" s="3">
        <f t="shared" si="1"/>
        <v>0.29652397486686416</v>
      </c>
      <c r="H37">
        <f>CRI!A37*CRI!K37</f>
        <v>3.1029073551261405E-3</v>
      </c>
      <c r="I37">
        <f>CRI!A37*CRI!L37</f>
        <v>8.7135618113808914E-5</v>
      </c>
      <c r="J37">
        <f>CRI!A37*CRI!M37</f>
        <v>1.4841034406264794E-2</v>
      </c>
      <c r="L37" s="3">
        <f>CRI!B37*CRI!K37</f>
        <v>17.784664523031299</v>
      </c>
      <c r="M37" s="3">
        <f>CRI!B37*CRI!L37</f>
        <v>0.49942765245663062</v>
      </c>
      <c r="N37" s="3">
        <f>CRI!B37*CRI!M37</f>
        <v>85.063067595021536</v>
      </c>
    </row>
    <row r="38" spans="1:14" x14ac:dyDescent="0.25">
      <c r="A38" s="3"/>
      <c r="B38" s="3"/>
      <c r="D38" s="3">
        <v>4.1599999999999901E-7</v>
      </c>
      <c r="E38" s="6">
        <f>IF(C$2&lt;=5000,F38*G38,Daylight!K38)</f>
        <v>228.51634916577729</v>
      </c>
      <c r="F38" s="3">
        <f t="shared" si="0"/>
        <v>3.0034292049661928E+16</v>
      </c>
      <c r="G38" s="3">
        <f t="shared" si="1"/>
        <v>0.29789126155563922</v>
      </c>
      <c r="H38">
        <f>CRI!A38*CRI!K38</f>
        <v>3.9161280102770991E-3</v>
      </c>
      <c r="I38">
        <f>CRI!A38*CRI!L38</f>
        <v>1.1055105774065493E-4</v>
      </c>
      <c r="J38">
        <f>CRI!A38*CRI!M38</f>
        <v>1.8743830962313027E-2</v>
      </c>
      <c r="L38" s="3">
        <f>CRI!B38*CRI!K38</f>
        <v>19.87134982755607</v>
      </c>
      <c r="M38" s="3">
        <f>CRI!B38*CRI!L38</f>
        <v>0.5609619339321501</v>
      </c>
      <c r="N38" s="3">
        <f>CRI!B38*CRI!M38</f>
        <v>95.110584021573914</v>
      </c>
    </row>
    <row r="39" spans="1:14" x14ac:dyDescent="0.25">
      <c r="A39" s="3"/>
      <c r="B39" s="3"/>
      <c r="D39" s="3">
        <v>4.1699999999999898E-7</v>
      </c>
      <c r="E39" s="6">
        <f>IF(C$2&lt;=5000,F39*G39,Daylight!K39)</f>
        <v>227.93744491108174</v>
      </c>
      <c r="F39" s="3">
        <f t="shared" si="0"/>
        <v>2.9675891717342648E+16</v>
      </c>
      <c r="G39" s="3">
        <f t="shared" si="1"/>
        <v>0.2992596945593905</v>
      </c>
      <c r="H39">
        <f>CRI!A39*CRI!K39</f>
        <v>4.9301798915567215E-3</v>
      </c>
      <c r="I39">
        <f>CRI!A39*CRI!L39</f>
        <v>1.4022923618190426E-4</v>
      </c>
      <c r="J39">
        <f>CRI!A39*CRI!M39</f>
        <v>2.3614938218531521E-2</v>
      </c>
      <c r="L39" s="3">
        <f>CRI!B39*CRI!K39</f>
        <v>22.150213261639614</v>
      </c>
      <c r="M39" s="3">
        <f>CRI!B39*CRI!L39</f>
        <v>0.63001909773422993</v>
      </c>
      <c r="N39" s="3">
        <f>CRI!B39*CRI!M39</f>
        <v>106.09672044558073</v>
      </c>
    </row>
    <row r="40" spans="1:14" x14ac:dyDescent="0.25">
      <c r="A40" s="3"/>
      <c r="B40" s="3"/>
      <c r="D40" s="3">
        <v>4.17999999999999E-7</v>
      </c>
      <c r="E40" s="6">
        <f>IF(C$2&lt;=5000,F40*G40,Daylight!K40)</f>
        <v>227.35854065638628</v>
      </c>
      <c r="F40" s="3">
        <f t="shared" si="0"/>
        <v>2.932261132155946E+16</v>
      </c>
      <c r="G40" s="3">
        <f t="shared" si="1"/>
        <v>0.30062926678637963</v>
      </c>
      <c r="H40">
        <f>CRI!A40*CRI!K40</f>
        <v>6.1950675006852115E-3</v>
      </c>
      <c r="I40">
        <f>CRI!A40*CRI!L40</f>
        <v>1.7817213071229582E-4</v>
      </c>
      <c r="J40">
        <f>CRI!A40*CRI!M40</f>
        <v>2.9698867738822386E-2</v>
      </c>
      <c r="L40" s="3">
        <f>CRI!B40*CRI!K40</f>
        <v>24.647098165958408</v>
      </c>
      <c r="M40" s="3">
        <f>CRI!B40*CRI!L40</f>
        <v>0.70885845805848113</v>
      </c>
      <c r="N40" s="3">
        <f>CRI!B40*CRI!M40</f>
        <v>118.15705131471255</v>
      </c>
    </row>
    <row r="41" spans="1:14" x14ac:dyDescent="0.25">
      <c r="A41" s="3"/>
      <c r="B41" s="3"/>
      <c r="D41" s="3">
        <v>4.1899999999999897E-7</v>
      </c>
      <c r="E41" s="6">
        <f>IF(C$2&lt;=5000,F41*G41,Daylight!K41)</f>
        <v>226.77963640169082</v>
      </c>
      <c r="F41" s="3">
        <f t="shared" si="0"/>
        <v>2.8974365734017836E+16</v>
      </c>
      <c r="G41" s="3">
        <f t="shared" si="1"/>
        <v>0.30199997120038896</v>
      </c>
      <c r="H41">
        <f>CRI!A41*CRI!K41</f>
        <v>7.7724577438953255E-3</v>
      </c>
      <c r="I41">
        <f>CRI!A41*CRI!L41</f>
        <v>2.2695562195755532E-4</v>
      </c>
      <c r="J41">
        <f>CRI!A41*CRI!M41</f>
        <v>3.7297997867442333E-2</v>
      </c>
      <c r="L41" s="3">
        <f>CRI!B41*CRI!K41</f>
        <v>27.387541705250278</v>
      </c>
      <c r="M41" s="3">
        <f>CRI!B41*CRI!L41</f>
        <v>0.79971570980692253</v>
      </c>
      <c r="N41" s="3">
        <f>CRI!B41*CRI!M41</f>
        <v>131.42567071776281</v>
      </c>
    </row>
    <row r="42" spans="1:14" x14ac:dyDescent="0.25">
      <c r="A42" s="3"/>
      <c r="B42" s="3"/>
      <c r="D42" s="3">
        <v>4.19999999999999E-7</v>
      </c>
      <c r="E42" s="6">
        <f>IF(C$2&lt;=5000,F42*G42,Daylight!K42)</f>
        <v>226.20073214699531</v>
      </c>
      <c r="F42" s="3">
        <f t="shared" si="0"/>
        <v>2.863107144020224E+16</v>
      </c>
      <c r="G42" s="3">
        <f t="shared" si="1"/>
        <v>0.30337180082021359</v>
      </c>
      <c r="H42">
        <f>CRI!A42*CRI!K42</f>
        <v>9.7381524299173343E-3</v>
      </c>
      <c r="I42">
        <f>CRI!A42*CRI!L42</f>
        <v>2.898691004589175E-4</v>
      </c>
      <c r="J42">
        <f>CRI!A42*CRI!M42</f>
        <v>4.6784872814069282E-2</v>
      </c>
      <c r="L42" s="3">
        <f>CRI!B42*CRI!K42</f>
        <v>30.39685438591323</v>
      </c>
      <c r="M42" s="3">
        <f>CRI!B42*CRI!L42</f>
        <v>0.90480292858798128</v>
      </c>
      <c r="N42" s="3">
        <f>CRI!B42*CRI!M42</f>
        <v>146.03519267410016</v>
      </c>
    </row>
    <row r="43" spans="1:14" x14ac:dyDescent="0.25">
      <c r="A43" s="3"/>
      <c r="B43" s="3"/>
      <c r="D43" s="3">
        <v>4.2099999999999902E-7</v>
      </c>
      <c r="E43" s="6">
        <f>IF(C$2&lt;=5000,F43*G43,Daylight!K43)</f>
        <v>223.34757303062179</v>
      </c>
      <c r="F43" s="3">
        <f t="shared" si="0"/>
        <v>2.8292646505041204E+16</v>
      </c>
      <c r="G43" s="3">
        <f t="shared" si="1"/>
        <v>0.30474474871915902</v>
      </c>
      <c r="H43">
        <f>CRI!A43*CRI!K43</f>
        <v>1.2184395517102176E-2</v>
      </c>
      <c r="I43">
        <f>CRI!A43*CRI!L43</f>
        <v>3.7087475796890025E-4</v>
      </c>
      <c r="J43">
        <f>CRI!A43*CRI!M43</f>
        <v>5.8612722915986779E-2</v>
      </c>
      <c r="L43" s="3">
        <f>CRI!B43*CRI!K43</f>
        <v>33.358791482222216</v>
      </c>
      <c r="M43" s="3">
        <f>CRI!B43*CRI!L43</f>
        <v>1.0153916704147341</v>
      </c>
      <c r="N43" s="3">
        <f>CRI!B43*CRI!M43</f>
        <v>160.47161299181866</v>
      </c>
    </row>
    <row r="44" spans="1:14" x14ac:dyDescent="0.25">
      <c r="A44" s="3"/>
      <c r="B44" s="3"/>
      <c r="D44" s="3">
        <v>4.2199999999999899E-7</v>
      </c>
      <c r="E44" s="6">
        <f>IF(C$2&lt;=5000,F44*G44,Daylight!K44)</f>
        <v>220.49441391424816</v>
      </c>
      <c r="F44" s="3">
        <f t="shared" si="0"/>
        <v>2.7959010539381968E+16</v>
      </c>
      <c r="G44" s="3">
        <f t="shared" si="1"/>
        <v>0.30611880802454305</v>
      </c>
      <c r="H44">
        <f>CRI!A44*CRI!K44</f>
        <v>1.5185031537324917E-2</v>
      </c>
      <c r="I44">
        <f>CRI!A44*CRI!L44</f>
        <v>4.7367880126962904E-4</v>
      </c>
      <c r="J44">
        <f>CRI!A44*CRI!M44</f>
        <v>7.3146500100705197E-2</v>
      </c>
      <c r="L44" s="3">
        <f>CRI!B44*CRI!K44</f>
        <v>36.468827935436813</v>
      </c>
      <c r="M44" s="3">
        <f>CRI!B44*CRI!L44</f>
        <v>1.1376012395960589</v>
      </c>
      <c r="N44" s="3">
        <f>CRI!B44*CRI!M44</f>
        <v>175.67083214118657</v>
      </c>
    </row>
    <row r="45" spans="1:14" x14ac:dyDescent="0.25">
      <c r="A45" s="3"/>
      <c r="B45" s="3"/>
      <c r="D45" s="3">
        <v>4.2299999999999901E-7</v>
      </c>
      <c r="E45" s="6">
        <f>IF(C$2&lt;=5000,F45*G45,Daylight!K45)</f>
        <v>217.64125479787444</v>
      </c>
      <c r="F45" s="3">
        <f t="shared" si="0"/>
        <v>2.7630084667253928E+16</v>
      </c>
      <c r="G45" s="3">
        <f t="shared" si="1"/>
        <v>0.30749397191720429</v>
      </c>
      <c r="H45">
        <f>CRI!A45*CRI!K45</f>
        <v>1.8797615457195466E-2</v>
      </c>
      <c r="I45">
        <f>CRI!A45*CRI!L45</f>
        <v>6.0212494364762651E-4</v>
      </c>
      <c r="J45">
        <f>CRI!A45*CRI!M45</f>
        <v>9.0675505906183951E-2</v>
      </c>
      <c r="L45" s="3">
        <f>CRI!B45*CRI!K45</f>
        <v>39.607030236007063</v>
      </c>
      <c r="M45" s="3">
        <f>CRI!B45*CRI!L45</f>
        <v>1.2686918137681535</v>
      </c>
      <c r="N45" s="3">
        <f>CRI!B45*CRI!M45</f>
        <v>191.05548319516939</v>
      </c>
    </row>
    <row r="46" spans="1:14" x14ac:dyDescent="0.25">
      <c r="A46" s="3"/>
      <c r="B46" s="3"/>
      <c r="D46" s="3">
        <v>4.2399999999999898E-7</v>
      </c>
      <c r="E46" s="6">
        <f>IF(C$2&lt;=5000,F46*G46,Daylight!K46)</f>
        <v>214.78809568150083</v>
      </c>
      <c r="F46" s="3">
        <f t="shared" si="0"/>
        <v>2.7305791493900708E+16</v>
      </c>
      <c r="G46" s="3">
        <f t="shared" si="1"/>
        <v>0.30887023363101279</v>
      </c>
      <c r="H46">
        <f>CRI!A46*CRI!K46</f>
        <v>2.3072531261119415E-2</v>
      </c>
      <c r="I46">
        <f>CRI!A46*CRI!L46</f>
        <v>7.6046382748331891E-4</v>
      </c>
      <c r="J46">
        <f>CRI!A46*CRI!M46</f>
        <v>0.11145750396824522</v>
      </c>
      <c r="L46" s="3">
        <f>CRI!B46*CRI!K46</f>
        <v>42.659278471398565</v>
      </c>
      <c r="M46" s="3">
        <f>CRI!B46*CRI!L46</f>
        <v>1.4060372404264134</v>
      </c>
      <c r="N46" s="3">
        <f>CRI!B46*CRI!M46</f>
        <v>206.07607573256348</v>
      </c>
    </row>
    <row r="47" spans="1:14" x14ac:dyDescent="0.25">
      <c r="A47" s="3"/>
      <c r="B47" s="3"/>
      <c r="D47" s="3">
        <v>4.24999999999999E-7</v>
      </c>
      <c r="E47" s="6">
        <f>IF(C$2&lt;=5000,F47*G47,Daylight!K47)</f>
        <v>211.93493656512712</v>
      </c>
      <c r="F47" s="3">
        <f t="shared" si="0"/>
        <v>2.698605507456064E+16</v>
      </c>
      <c r="G47" s="3">
        <f t="shared" si="1"/>
        <v>0.31024758645238881</v>
      </c>
      <c r="H47">
        <f>CRI!A47*CRI!K47</f>
        <v>2.8047733955979492E-2</v>
      </c>
      <c r="I47">
        <f>CRI!A47*CRI!L47</f>
        <v>9.5333825896843282E-4</v>
      </c>
      <c r="J47">
        <f>CRI!A47*CRI!M47</f>
        <v>0.13569400182396932</v>
      </c>
      <c r="L47" s="3">
        <f>CRI!B47*CRI!K47</f>
        <v>45.517266326092347</v>
      </c>
      <c r="M47" s="3">
        <f>CRI!B47*CRI!L47</f>
        <v>1.5471250369254279</v>
      </c>
      <c r="N47" s="3">
        <f>CRI!B47*CRI!M47</f>
        <v>220.21101703148901</v>
      </c>
    </row>
    <row r="48" spans="1:14" x14ac:dyDescent="0.25">
      <c r="A48" s="3"/>
      <c r="B48" s="3"/>
      <c r="D48" s="3">
        <v>4.2599999999999902E-7</v>
      </c>
      <c r="E48" s="6">
        <f>IF(C$2&lt;=5000,F48*G48,Daylight!K48)</f>
        <v>209.08177744875346</v>
      </c>
      <c r="F48" s="3">
        <f t="shared" si="0"/>
        <v>2.66708008839769E+16</v>
      </c>
      <c r="G48" s="3">
        <f t="shared" si="1"/>
        <v>0.31162602371982334</v>
      </c>
      <c r="H48">
        <f>CRI!A48*CRI!K48</f>
        <v>3.3776562561713692E-2</v>
      </c>
      <c r="I48">
        <f>CRI!A48*CRI!L48</f>
        <v>1.1865772042151663E-3</v>
      </c>
      <c r="J48">
        <f>CRI!A48*CRI!M48</f>
        <v>0.16366391725216076</v>
      </c>
      <c r="L48" s="3">
        <f>CRI!B48*CRI!K48</f>
        <v>48.127865289240724</v>
      </c>
      <c r="M48" s="3">
        <f>CRI!B48*CRI!L48</f>
        <v>1.690741256911787</v>
      </c>
      <c r="N48" s="3">
        <f>CRI!B48*CRI!M48</f>
        <v>233.20297759221702</v>
      </c>
    </row>
    <row r="49" spans="1:14" x14ac:dyDescent="0.25">
      <c r="A49" s="3"/>
      <c r="B49" s="3"/>
      <c r="D49" s="3">
        <v>4.2699999999999899E-7</v>
      </c>
      <c r="E49" s="6">
        <f>IF(C$2&lt;=5000,F49*G49,Daylight!K49)</f>
        <v>206.2286183323798</v>
      </c>
      <c r="F49" s="3">
        <f t="shared" si="0"/>
        <v>2.6359955786618172E+16</v>
      </c>
      <c r="G49" s="3">
        <f t="shared" si="1"/>
        <v>0.31300553882340543</v>
      </c>
      <c r="H49">
        <f>CRI!A49*CRI!K49</f>
        <v>4.0349464064585117E-2</v>
      </c>
      <c r="I49">
        <f>CRI!A49*CRI!L49</f>
        <v>1.4679129282723343E-3</v>
      </c>
      <c r="J49">
        <f>CRI!A49*CRI!M49</f>
        <v>0.19583175341734585</v>
      </c>
      <c r="L49" s="3">
        <f>CRI!B49*CRI!K49</f>
        <v>50.501202188647667</v>
      </c>
      <c r="M49" s="3">
        <f>CRI!B49*CRI!L49</f>
        <v>1.8372330167100386</v>
      </c>
      <c r="N49" s="3">
        <f>CRI!B49*CRI!M49</f>
        <v>245.10211482504022</v>
      </c>
    </row>
    <row r="50" spans="1:14" x14ac:dyDescent="0.25">
      <c r="A50" s="3"/>
      <c r="B50" s="3"/>
      <c r="D50" s="3">
        <v>4.2799999999999801E-7</v>
      </c>
      <c r="E50" s="6">
        <f>IF(C$2&lt;=5000,F50*G50,Daylight!K50)</f>
        <v>203.37545921600628</v>
      </c>
      <c r="F50" s="3">
        <f t="shared" si="0"/>
        <v>2.6053448007592156E+16</v>
      </c>
      <c r="G50" s="3">
        <f t="shared" si="1"/>
        <v>0.31438612520435194</v>
      </c>
      <c r="H50">
        <f>CRI!A50*CRI!K50</f>
        <v>4.7846837232103021E-2</v>
      </c>
      <c r="I50">
        <f>CRI!A50*CRI!L50</f>
        <v>1.8060030578233412E-3</v>
      </c>
      <c r="J50">
        <f>CRI!A50*CRI!M50</f>
        <v>0.23262172050259555</v>
      </c>
      <c r="L50" s="3">
        <f>CRI!B50*CRI!K50</f>
        <v>52.628952222178221</v>
      </c>
      <c r="M50" s="3">
        <f>CRI!B50*CRI!L50</f>
        <v>1.9865064054750003</v>
      </c>
      <c r="N50" s="3">
        <f>CRI!B50*CRI!M50</f>
        <v>255.87140388785724</v>
      </c>
    </row>
    <row r="51" spans="1:14" x14ac:dyDescent="0.25">
      <c r="A51" s="3"/>
      <c r="B51" s="3"/>
      <c r="D51" s="3">
        <v>4.2899999999999898E-7</v>
      </c>
      <c r="E51" s="6">
        <f>IF(C$2&lt;=5000,F51*G51,Daylight!K51)</f>
        <v>200.52230009963264</v>
      </c>
      <c r="F51" s="3">
        <f t="shared" si="0"/>
        <v>2.5751207104232272E+16</v>
      </c>
      <c r="G51" s="3">
        <f t="shared" si="1"/>
        <v>0.31576777635455083</v>
      </c>
      <c r="H51">
        <f>CRI!A51*CRI!K51</f>
        <v>5.6346596459224706E-2</v>
      </c>
      <c r="I51">
        <f>CRI!A51*CRI!L51</f>
        <v>2.2107684643369444E-3</v>
      </c>
      <c r="J51">
        <f>CRI!A51*CRI!M51</f>
        <v>0.27445459426169283</v>
      </c>
      <c r="L51" s="3">
        <f>CRI!B51*CRI!K51</f>
        <v>54.503545293250937</v>
      </c>
      <c r="M51" s="3">
        <f>CRI!B51*CRI!L51</f>
        <v>2.1384560328515256</v>
      </c>
      <c r="N51" s="3">
        <f>CRI!B51*CRI!M51</f>
        <v>265.47740856198664</v>
      </c>
    </row>
    <row r="52" spans="1:14" x14ac:dyDescent="0.25">
      <c r="A52" s="3"/>
      <c r="B52" s="3"/>
      <c r="D52" s="3">
        <v>4.2999999999999901E-7</v>
      </c>
      <c r="E52" s="6">
        <f>IF(C$2&lt;=5000,F52*G52,Daylight!K52)</f>
        <v>197.66914098325881</v>
      </c>
      <c r="F52" s="3">
        <f t="shared" si="0"/>
        <v>2.5453163938346336E+16</v>
      </c>
      <c r="G52" s="3">
        <f t="shared" si="1"/>
        <v>0.31715048581608701</v>
      </c>
      <c r="H52">
        <f>CRI!A52*CRI!K52</f>
        <v>6.5920468293612436E-2</v>
      </c>
      <c r="I52">
        <f>CRI!A52*CRI!L52</f>
        <v>2.6934745762800432E-3</v>
      </c>
      <c r="J52">
        <f>CRI!A52*CRI!M52</f>
        <v>0.32173089421496792</v>
      </c>
      <c r="L52" s="3">
        <f>CRI!B52*CRI!K52</f>
        <v>56.118269125147172</v>
      </c>
      <c r="M52" s="3">
        <f>CRI!B52*CRI!L52</f>
        <v>2.292962035405802</v>
      </c>
      <c r="N52" s="3">
        <f>CRI!B52*CRI!M52</f>
        <v>273.89036174640341</v>
      </c>
    </row>
    <row r="53" spans="1:14" x14ac:dyDescent="0.25">
      <c r="A53" s="3"/>
      <c r="B53" s="3"/>
      <c r="D53" s="3">
        <v>4.3099999999999802E-7</v>
      </c>
      <c r="E53" s="6">
        <f>IF(C$2&lt;=5000,F53*G53,Daylight!K53)</f>
        <v>199.08523003290648</v>
      </c>
      <c r="F53" s="3">
        <f t="shared" si="0"/>
        <v>2.5159250649100692E+16</v>
      </c>
      <c r="G53" s="3">
        <f t="shared" si="1"/>
        <v>0.31853424718080103</v>
      </c>
      <c r="H53">
        <f>CRI!A53*CRI!K53</f>
        <v>7.6619036793555306E-2</v>
      </c>
      <c r="I53">
        <f>CRI!A53*CRI!L53</f>
        <v>3.2661957120021707E-3</v>
      </c>
      <c r="J53">
        <f>CRI!A53*CRI!M53</f>
        <v>0.37476061361004376</v>
      </c>
      <c r="L53" s="3">
        <f>CRI!B53*CRI!K53</f>
        <v>58.718954269779559</v>
      </c>
      <c r="M53" s="3">
        <f>CRI!B53*CRI!L53</f>
        <v>2.5031324416928387</v>
      </c>
      <c r="N53" s="3">
        <f>CRI!B53*CRI!M53</f>
        <v>287.20736064556803</v>
      </c>
    </row>
    <row r="54" spans="1:14" x14ac:dyDescent="0.25">
      <c r="A54" s="3"/>
      <c r="B54" s="3"/>
      <c r="D54" s="3">
        <v>4.3199999999999799E-7</v>
      </c>
      <c r="E54" s="6">
        <f>IF(C$2&lt;=5000,F54*G54,Daylight!K54)</f>
        <v>200.50131908255426</v>
      </c>
      <c r="F54" s="3">
        <f t="shared" si="0"/>
        <v>2.4869400626531912E+16</v>
      </c>
      <c r="G54" s="3">
        <f t="shared" si="1"/>
        <v>0.31991905408983656</v>
      </c>
      <c r="H54">
        <f>CRI!A54*CRI!K54</f>
        <v>8.849010656469232E-2</v>
      </c>
      <c r="I54">
        <f>CRI!A54*CRI!L54</f>
        <v>3.9421126193261566E-3</v>
      </c>
      <c r="J54">
        <f>CRI!A54*CRI!M54</f>
        <v>0.43383679710418138</v>
      </c>
      <c r="L54" s="3">
        <f>CRI!B54*CRI!K54</f>
        <v>61.132150433654012</v>
      </c>
      <c r="M54" s="3">
        <f>CRI!B54*CRI!L54</f>
        <v>2.7233532767289912</v>
      </c>
      <c r="N54" s="3">
        <f>CRI!B54*CRI!M54</f>
        <v>299.71007351921889</v>
      </c>
    </row>
    <row r="55" spans="1:14" x14ac:dyDescent="0.25">
      <c r="A55" s="3"/>
      <c r="B55" s="3"/>
      <c r="D55" s="3">
        <v>4.3299999999999801E-7</v>
      </c>
      <c r="E55" s="6">
        <f>IF(C$2&lt;=5000,F55*G55,Daylight!K55)</f>
        <v>201.91740813220204</v>
      </c>
      <c r="F55" s="3">
        <f t="shared" si="0"/>
        <v>2.4583548485668636E+16</v>
      </c>
      <c r="G55" s="3">
        <f t="shared" si="1"/>
        <v>0.32130490023318858</v>
      </c>
      <c r="H55">
        <f>CRI!A55*CRI!K55</f>
        <v>0.10158245595905803</v>
      </c>
      <c r="I55">
        <f>CRI!A55*CRI!L55</f>
        <v>4.7360706577197747E-3</v>
      </c>
      <c r="J55">
        <f>CRI!A55*CRI!M55</f>
        <v>0.49925372451414218</v>
      </c>
      <c r="L55" s="3">
        <f>CRI!B55*CRI!K55</f>
        <v>63.35911832080172</v>
      </c>
      <c r="M55" s="3">
        <f>CRI!B55*CRI!L55</f>
        <v>2.9539870674035136</v>
      </c>
      <c r="N55" s="3">
        <f>CRI!B55*CRI!M55</f>
        <v>311.39506822262308</v>
      </c>
    </row>
    <row r="56" spans="1:14" x14ac:dyDescent="0.25">
      <c r="A56" s="3"/>
      <c r="B56" s="3"/>
      <c r="D56" s="3">
        <v>4.3399999999999798E-7</v>
      </c>
      <c r="E56" s="6">
        <f>IF(C$2&lt;=5000,F56*G56,Daylight!K56)</f>
        <v>203.33349718184968</v>
      </c>
      <c r="F56" s="3">
        <f t="shared" si="0"/>
        <v>2.4301630041244404E+16</v>
      </c>
      <c r="G56" s="3">
        <f t="shared" si="1"/>
        <v>0.32269177934926629</v>
      </c>
      <c r="H56">
        <f>CRI!A56*CRI!K56</f>
        <v>0.11592439189379919</v>
      </c>
      <c r="I56">
        <f>CRI!A56*CRI!L56</f>
        <v>5.663884053079337E-3</v>
      </c>
      <c r="J56">
        <f>CRI!A56*CRI!M56</f>
        <v>0.57120770690866018</v>
      </c>
      <c r="L56" s="3">
        <f>CRI!B56*CRI!K56</f>
        <v>65.401284034454918</v>
      </c>
      <c r="M56" s="3">
        <f>CRI!B56*CRI!L56</f>
        <v>3.1954042082275143</v>
      </c>
      <c r="N56" s="3">
        <f>CRI!B56*CRI!M56</f>
        <v>322.25933534701795</v>
      </c>
    </row>
    <row r="57" spans="1:14" x14ac:dyDescent="0.25">
      <c r="A57" s="3"/>
      <c r="B57" s="3"/>
      <c r="D57" s="3">
        <v>4.3499999999999801E-7</v>
      </c>
      <c r="E57" s="6">
        <f>IF(C$2&lt;=5000,F57*G57,Daylight!K57)</f>
        <v>204.74958623149743</v>
      </c>
      <c r="F57" s="3">
        <f t="shared" si="0"/>
        <v>2.4023582282990384E+16</v>
      </c>
      <c r="G57" s="3">
        <f t="shared" si="1"/>
        <v>0.32407968522445585</v>
      </c>
      <c r="H57">
        <f>CRI!A57*CRI!K57</f>
        <v>0.13151590117942574</v>
      </c>
      <c r="I57">
        <f>CRI!A57*CRI!L57</f>
        <v>6.7419414790305318E-3</v>
      </c>
      <c r="J57">
        <f>CRI!A57*CRI!M57</f>
        <v>0.64975661180566457</v>
      </c>
      <c r="L57" s="3">
        <f>CRI!B57*CRI!K57</f>
        <v>67.260239077046904</v>
      </c>
      <c r="M57" s="3">
        <f>CRI!B57*CRI!L57</f>
        <v>3.4479830321384171</v>
      </c>
      <c r="N57" s="3">
        <f>CRI!B57*CRI!M57</f>
        <v>332.30038847027106</v>
      </c>
    </row>
    <row r="58" spans="1:14" x14ac:dyDescent="0.25">
      <c r="A58" s="3"/>
      <c r="B58" s="3"/>
      <c r="D58" s="3">
        <v>4.3599999999999797E-7</v>
      </c>
      <c r="E58" s="6">
        <f>IF(C$2&lt;=5000,F58*G58,Daylight!K58)</f>
        <v>206.16567528114518</v>
      </c>
      <c r="F58" s="3">
        <f t="shared" si="0"/>
        <v>2.3749343351492132E+16</v>
      </c>
      <c r="G58" s="3">
        <f t="shared" si="1"/>
        <v>0.32546861169268676</v>
      </c>
      <c r="H58">
        <f>CRI!A58*CRI!K58</f>
        <v>0.14830670469150575</v>
      </c>
      <c r="I58">
        <f>CRI!A58*CRI!L58</f>
        <v>7.9874438107273189E-3</v>
      </c>
      <c r="J58">
        <f>CRI!A58*CRI!M58</f>
        <v>0.73472403882740289</v>
      </c>
      <c r="L58" s="3">
        <f>CRI!B58*CRI!K58</f>
        <v>68.93176154562876</v>
      </c>
      <c r="M58" s="3">
        <f>CRI!B58*CRI!L58</f>
        <v>3.7124995344306826</v>
      </c>
      <c r="N58" s="3">
        <f>CRI!B58*CRI!M58</f>
        <v>341.49381413093022</v>
      </c>
    </row>
    <row r="59" spans="1:14" x14ac:dyDescent="0.25">
      <c r="A59" s="3"/>
      <c r="B59" s="3"/>
      <c r="D59" s="3">
        <v>4.36999999999998E-7</v>
      </c>
      <c r="E59" s="6">
        <f>IF(C$2&lt;=5000,F59*G59,Daylight!K59)</f>
        <v>207.58176433079285</v>
      </c>
      <c r="F59" s="3">
        <f t="shared" si="0"/>
        <v>2.3478852514596068E+16</v>
      </c>
      <c r="G59" s="3">
        <f t="shared" si="1"/>
        <v>0.32685855263500441</v>
      </c>
      <c r="H59">
        <f>CRI!A59*CRI!K59</f>
        <v>0.16619893673859676</v>
      </c>
      <c r="I59">
        <f>CRI!A59*CRI!L59</f>
        <v>9.4143014785969883E-3</v>
      </c>
      <c r="J59">
        <f>CRI!A59*CRI!M59</f>
        <v>0.82572537394940915</v>
      </c>
      <c r="L59" s="3">
        <f>CRI!B59*CRI!K59</f>
        <v>70.413831036824675</v>
      </c>
      <c r="M59" s="3">
        <f>CRI!B59*CRI!L59</f>
        <v>3.9885756590987325</v>
      </c>
      <c r="N59" s="3">
        <f>CRI!B59*CRI!M59</f>
        <v>349.83669634145144</v>
      </c>
    </row>
    <row r="60" spans="1:14" x14ac:dyDescent="0.25">
      <c r="A60" s="3"/>
      <c r="B60" s="3"/>
      <c r="D60" s="3">
        <v>4.3799999999999802E-7</v>
      </c>
      <c r="E60" s="6">
        <f>IF(C$2&lt;=5000,F60*G60,Daylight!K60)</f>
        <v>208.9978533804406</v>
      </c>
      <c r="F60" s="3">
        <f t="shared" si="0"/>
        <v>2.3212050144352352E+16</v>
      </c>
      <c r="G60" s="3">
        <f t="shared" si="1"/>
        <v>0.32824950197914537</v>
      </c>
      <c r="H60">
        <f>CRI!A60*CRI!K60</f>
        <v>0.1850513023466942</v>
      </c>
      <c r="I60">
        <f>CRI!A60*CRI!L60</f>
        <v>1.103115584516349E-2</v>
      </c>
      <c r="J60">
        <f>CRI!A60*CRI!M60</f>
        <v>0.92216514414698991</v>
      </c>
      <c r="L60" s="3">
        <f>CRI!B60*CRI!K60</f>
        <v>71.71161514910618</v>
      </c>
      <c r="M60" s="3">
        <f>CRI!B60*CRI!L60</f>
        <v>4.2748253732152621</v>
      </c>
      <c r="N60" s="3">
        <f>CRI!B60*CRI!M60</f>
        <v>357.36010004995416</v>
      </c>
    </row>
    <row r="61" spans="1:14" x14ac:dyDescent="0.25">
      <c r="A61" s="3"/>
      <c r="B61" s="3"/>
      <c r="D61" s="3">
        <v>4.3899999999999799E-7</v>
      </c>
      <c r="E61" s="6">
        <f>IF(C$2&lt;=5000,F61*G61,Daylight!K61)</f>
        <v>210.41394243008838</v>
      </c>
      <c r="F61" s="3">
        <f t="shared" si="0"/>
        <v>2.2948877694480472E+16</v>
      </c>
      <c r="G61" s="3">
        <f t="shared" si="1"/>
        <v>0.32964145369911757</v>
      </c>
      <c r="H61">
        <f>CRI!A61*CRI!K61</f>
        <v>0.2046577720792567</v>
      </c>
      <c r="I61">
        <f>CRI!A61*CRI!L61</f>
        <v>1.2841451906692164E-2</v>
      </c>
      <c r="J61">
        <f>CRI!A61*CRI!M61</f>
        <v>1.0231316403792845</v>
      </c>
      <c r="L61" s="3">
        <f>CRI!B61*CRI!K61</f>
        <v>72.830493727749513</v>
      </c>
      <c r="M61" s="3">
        <f>CRI!B61*CRI!L61</f>
        <v>4.5698205010428428</v>
      </c>
      <c r="N61" s="3">
        <f>CRI!B61*CRI!M61</f>
        <v>364.09651957145542</v>
      </c>
    </row>
    <row r="62" spans="1:14" x14ac:dyDescent="0.25">
      <c r="A62" s="3"/>
      <c r="B62" s="3"/>
      <c r="D62" s="3">
        <v>4.3999999999999801E-7</v>
      </c>
      <c r="E62" s="6">
        <f>IF(C$2&lt;=5000,F62*G62,Daylight!K62)</f>
        <v>211.83003147973614</v>
      </c>
      <c r="F62" s="3">
        <f t="shared" si="0"/>
        <v>2.2689277678344636E+16</v>
      </c>
      <c r="G62" s="3">
        <f t="shared" si="1"/>
        <v>0.33103440181478472</v>
      </c>
      <c r="H62">
        <f>CRI!A62*CRI!K62</f>
        <v>0.22474118884222224</v>
      </c>
      <c r="I62">
        <f>CRI!A62*CRI!L62</f>
        <v>1.4841642768379211E-2</v>
      </c>
      <c r="J62">
        <f>CRI!A62*CRI!M62</f>
        <v>1.1273582789097647</v>
      </c>
      <c r="L62" s="3">
        <f>CRI!B62*CRI!K62</f>
        <v>73.776163363762493</v>
      </c>
      <c r="M62" s="3">
        <f>CRI!B62*CRI!L62</f>
        <v>4.8720907240339306</v>
      </c>
      <c r="N62" s="3">
        <f>CRI!B62*CRI!M62</f>
        <v>370.07977479698781</v>
      </c>
    </row>
    <row r="63" spans="1:14" x14ac:dyDescent="0.25">
      <c r="A63" s="3"/>
      <c r="B63" s="3"/>
      <c r="D63" s="3">
        <v>4.4099999999999798E-7</v>
      </c>
      <c r="E63" s="6">
        <f>IF(C$2&lt;=5000,F63*G63,Daylight!K63)</f>
        <v>212.73981977641515</v>
      </c>
      <c r="F63" s="3">
        <f t="shared" si="0"/>
        <v>2.2433193647426484E+16</v>
      </c>
      <c r="G63" s="3">
        <f t="shared" si="1"/>
        <v>0.33242834039145452</v>
      </c>
      <c r="H63">
        <f>CRI!A63*CRI!K63</f>
        <v>0.24493818128084052</v>
      </c>
      <c r="I63">
        <f>CRI!A63*CRI!L63</f>
        <v>1.7021393851449389E-2</v>
      </c>
      <c r="J63">
        <f>CRI!A63*CRI!M63</f>
        <v>1.2331299960244968</v>
      </c>
      <c r="L63" s="3">
        <f>CRI!B63*CRI!K63</f>
        <v>74.373819719852762</v>
      </c>
      <c r="M63" s="3">
        <f>CRI!B63*CRI!L63</f>
        <v>5.1684309529382935</v>
      </c>
      <c r="N63" s="3">
        <f>CRI!B63*CRI!M63</f>
        <v>374.4315710024527</v>
      </c>
    </row>
    <row r="64" spans="1:14" x14ac:dyDescent="0.25">
      <c r="A64" s="3"/>
      <c r="B64" s="3"/>
      <c r="D64" s="3">
        <v>4.41999999999998E-7</v>
      </c>
      <c r="E64" s="6">
        <f>IF(C$2&lt;=5000,F64*G64,Daylight!K64)</f>
        <v>213.64960807309424</v>
      </c>
      <c r="F64" s="3">
        <f t="shared" si="0"/>
        <v>2.2180570170282392E+16</v>
      </c>
      <c r="G64" s="3">
        <f t="shared" si="1"/>
        <v>0.33382326353947167</v>
      </c>
      <c r="H64">
        <f>CRI!A64*CRI!K64</f>
        <v>0.26483419379800976</v>
      </c>
      <c r="I64">
        <f>CRI!A64*CRI!L64</f>
        <v>1.9370320223350342E-2</v>
      </c>
      <c r="J64">
        <f>CRI!A64*CRI!M64</f>
        <v>1.3384556332038267</v>
      </c>
      <c r="L64" s="3">
        <f>CRI!B64*CRI!K64</f>
        <v>74.808854777812954</v>
      </c>
      <c r="M64" s="3">
        <f>CRI!B64*CRI!L64</f>
        <v>5.4716177386578808</v>
      </c>
      <c r="N64" s="3">
        <f>CRI!B64*CRI!M64</f>
        <v>378.07932448201564</v>
      </c>
    </row>
    <row r="65" spans="1:14" x14ac:dyDescent="0.25">
      <c r="A65" s="3"/>
      <c r="B65" s="3"/>
      <c r="D65" s="3">
        <v>4.4299999999999802E-7</v>
      </c>
      <c r="E65" s="6">
        <f>IF(C$2&lt;=5000,F65*G65,Daylight!K65)</f>
        <v>214.55939636977322</v>
      </c>
      <c r="F65" s="3">
        <f t="shared" si="0"/>
        <v>2.193135281197388E+16</v>
      </c>
      <c r="G65" s="3">
        <f t="shared" si="1"/>
        <v>0.33521916541381319</v>
      </c>
      <c r="H65">
        <f>CRI!A65*CRI!K65</f>
        <v>0.28398468303219937</v>
      </c>
      <c r="I65">
        <f>CRI!A65*CRI!L65</f>
        <v>2.1872961736996505E-2</v>
      </c>
      <c r="J65">
        <f>CRI!A65*CRI!M65</f>
        <v>1.4411798528228996</v>
      </c>
      <c r="L65" s="3">
        <f>CRI!B65*CRI!K65</f>
        <v>75.098578001573443</v>
      </c>
      <c r="M65" s="3">
        <f>CRI!B65*CRI!L65</f>
        <v>5.7842145061922778</v>
      </c>
      <c r="N65" s="3">
        <f>CRI!B65*CRI!M65</f>
        <v>381.11406726553992</v>
      </c>
    </row>
    <row r="66" spans="1:14" x14ac:dyDescent="0.25">
      <c r="A66" s="3"/>
      <c r="B66" s="3"/>
      <c r="D66" s="3">
        <v>4.4399999999999799E-7</v>
      </c>
      <c r="E66" s="6">
        <f>IF(C$2&lt;=5000,F66*G66,Daylight!K66)</f>
        <v>215.46918466645224</v>
      </c>
      <c r="F66" s="3">
        <f t="shared" si="0"/>
        <v>2.1685488113959056E+16</v>
      </c>
      <c r="G66" s="3">
        <f t="shared" si="1"/>
        <v>0.33661604021369068</v>
      </c>
      <c r="H66">
        <f>CRI!A66*CRI!K66</f>
        <v>0.30191571337978723</v>
      </c>
      <c r="I66">
        <f>CRI!A66*CRI!L66</f>
        <v>2.4506173630735453E-2</v>
      </c>
      <c r="J66">
        <f>CRI!A66*CRI!M66</f>
        <v>1.5389660081428742</v>
      </c>
      <c r="L66" s="3">
        <f>CRI!B66*CRI!K66</f>
        <v>75.260585104591101</v>
      </c>
      <c r="M66" s="3">
        <f>CRI!B66*CRI!L66</f>
        <v>6.1088207217747543</v>
      </c>
      <c r="N66" s="3">
        <f>CRI!B66*CRI!M66</f>
        <v>383.62853305091943</v>
      </c>
    </row>
    <row r="67" spans="1:14" x14ac:dyDescent="0.25">
      <c r="A67" s="3"/>
      <c r="B67" s="3"/>
      <c r="D67" s="3">
        <v>4.4499999999999802E-7</v>
      </c>
      <c r="E67" s="6">
        <f>IF(C$2&lt;=5000,F67*G67,Daylight!K67)</f>
        <v>216.3789729631313</v>
      </c>
      <c r="F67" s="3">
        <f t="shared" ref="F67:F130" si="2">A$2/(D67*D67*D67*D67*D67)</f>
        <v>2.1442923574433936E+16</v>
      </c>
      <c r="G67" s="3">
        <f t="shared" ref="G67:G130" si="3">1/((EXP(B$2/(C$2*D67))-1))</f>
        <v>0.33801388218215345</v>
      </c>
      <c r="H67">
        <f>CRI!A67*CRI!K67</f>
        <v>0.31815196759508002</v>
      </c>
      <c r="I67">
        <f>CRI!A67*CRI!L67</f>
        <v>2.7239351359918937E-2</v>
      </c>
      <c r="J67">
        <f>CRI!A67*CRI!M67</f>
        <v>1.6294250917513924</v>
      </c>
      <c r="L67" s="3">
        <f>CRI!B67*CRI!K67</f>
        <v>75.312865329547478</v>
      </c>
      <c r="M67" s="3">
        <f>CRI!B67*CRI!L67</f>
        <v>6.4480933943013126</v>
      </c>
      <c r="N67" s="3">
        <f>CRI!B67*CRI!M67</f>
        <v>385.71715720407786</v>
      </c>
    </row>
    <row r="68" spans="1:14" x14ac:dyDescent="0.25">
      <c r="A68" s="3"/>
      <c r="B68" s="3"/>
      <c r="D68" s="3">
        <v>4.4599999999999799E-7</v>
      </c>
      <c r="E68" s="6">
        <f>IF(C$2&lt;=5000,F68*G68,Daylight!K68)</f>
        <v>217.28876125981034</v>
      </c>
      <c r="F68" s="3">
        <f t="shared" si="2"/>
        <v>2.1203607629112652E+16</v>
      </c>
      <c r="G68" s="3">
        <f t="shared" si="3"/>
        <v>0.33941268560569743</v>
      </c>
      <c r="H68">
        <f>CRI!A68*CRI!K68</f>
        <v>0.33220253897749047</v>
      </c>
      <c r="I68">
        <f>CRI!A68*CRI!L68</f>
        <v>3.0029847056607935E-2</v>
      </c>
      <c r="J68">
        <f>CRI!A68*CRI!M68</f>
        <v>1.7100237314946793</v>
      </c>
      <c r="L68" s="3">
        <f>CRI!B68*CRI!K68</f>
        <v>75.263025290472669</v>
      </c>
      <c r="M68" s="3">
        <f>CRI!B68*CRI!L68</f>
        <v>6.8034914647165072</v>
      </c>
      <c r="N68" s="3">
        <f>CRI!B68*CRI!M68</f>
        <v>387.4189515436338</v>
      </c>
    </row>
    <row r="69" spans="1:14" x14ac:dyDescent="0.25">
      <c r="A69" s="3"/>
      <c r="B69" s="3"/>
      <c r="D69" s="3">
        <v>4.4699999999999801E-7</v>
      </c>
      <c r="E69" s="6">
        <f>IF(C$2&lt;=5000,F69*G69,Daylight!K69)</f>
        <v>218.19854955648935</v>
      </c>
      <c r="F69" s="3">
        <f t="shared" si="2"/>
        <v>2.0967489632435544E+16</v>
      </c>
      <c r="G69" s="3">
        <f t="shared" si="3"/>
        <v>0.34081244481387762</v>
      </c>
      <c r="H69">
        <f>CRI!A69*CRI!K69</f>
        <v>0.34363003104169404</v>
      </c>
      <c r="I69">
        <f>CRI!A69*CRI!L69</f>
        <v>3.2823276602862043E-2</v>
      </c>
      <c r="J69">
        <f>CRI!A69*CRI!M69</f>
        <v>1.7784270300241329</v>
      </c>
      <c r="L69" s="3">
        <f>CRI!B69*CRI!K69</f>
        <v>75.117556346835968</v>
      </c>
      <c r="M69" s="3">
        <f>CRI!B69*CRI!L69</f>
        <v>7.1751712800797378</v>
      </c>
      <c r="N69" s="3">
        <f>CRI!B69*CRI!M69</f>
        <v>388.76431210508719</v>
      </c>
    </row>
    <row r="70" spans="1:14" x14ac:dyDescent="0.25">
      <c r="A70" s="3"/>
      <c r="B70" s="3"/>
      <c r="D70" s="3">
        <v>4.4799999999999798E-7</v>
      </c>
      <c r="E70" s="6">
        <f>IF(C$2&lt;=5000,F70*G70,Daylight!K70)</f>
        <v>219.10833785316842</v>
      </c>
      <c r="F70" s="3">
        <f t="shared" si="2"/>
        <v>2.0734519839195064E+16</v>
      </c>
      <c r="G70" s="3">
        <f t="shared" si="3"/>
        <v>0.34221315417892395</v>
      </c>
      <c r="H70">
        <f>CRI!A70*CRI!K70</f>
        <v>0.35213893230937771</v>
      </c>
      <c r="I70">
        <f>CRI!A70*CRI!L70</f>
        <v>3.5564415951034337E-2</v>
      </c>
      <c r="J70">
        <f>CRI!A70*CRI!M70</f>
        <v>1.8329690590609913</v>
      </c>
      <c r="L70" s="3">
        <f>CRI!B70*CRI!K70</f>
        <v>74.893158031586083</v>
      </c>
      <c r="M70" s="3">
        <f>CRI!B70*CRI!L70</f>
        <v>7.5638652240297697</v>
      </c>
      <c r="N70" s="3">
        <f>CRI!B70*CRI!M70</f>
        <v>389.8371603133491</v>
      </c>
    </row>
    <row r="71" spans="1:14" x14ac:dyDescent="0.25">
      <c r="A71" s="3"/>
      <c r="B71" s="3"/>
      <c r="D71" s="3">
        <v>4.48999999999998E-7</v>
      </c>
      <c r="E71" s="6">
        <f>IF(C$2&lt;=5000,F71*G71,Daylight!K71)</f>
        <v>220.01812614984743</v>
      </c>
      <c r="F71" s="3">
        <f t="shared" si="2"/>
        <v>2.050464938656884E+16</v>
      </c>
      <c r="G71" s="3">
        <f t="shared" si="3"/>
        <v>0.34361480811536166</v>
      </c>
      <c r="H71">
        <f>CRI!A71*CRI!K71</f>
        <v>0.35756204236352379</v>
      </c>
      <c r="I71">
        <f>CRI!A71*CRI!L71</f>
        <v>3.8198655929633479E-2</v>
      </c>
      <c r="J71">
        <f>CRI!A71*CRI!M71</f>
        <v>1.8725854187442015</v>
      </c>
      <c r="L71" s="3">
        <f>CRI!B71*CRI!K71</f>
        <v>74.606848470468989</v>
      </c>
      <c r="M71" s="3">
        <f>CRI!B71*CRI!L71</f>
        <v>7.9703128326477897</v>
      </c>
      <c r="N71" s="3">
        <f>CRI!B71*CRI!M71</f>
        <v>390.72295163316369</v>
      </c>
    </row>
    <row r="72" spans="1:14" x14ac:dyDescent="0.25">
      <c r="A72" s="3"/>
      <c r="B72" s="3"/>
      <c r="D72" s="3">
        <v>4.4999999999999802E-7</v>
      </c>
      <c r="E72" s="6">
        <f>IF(C$2&lt;=5000,F72*G72,Daylight!K72)</f>
        <v>220.92791444652656</v>
      </c>
      <c r="F72" s="3">
        <f t="shared" si="2"/>
        <v>2.0277830276550428E+16</v>
      </c>
      <c r="G72" s="3">
        <f t="shared" si="3"/>
        <v>0.34501740107963441</v>
      </c>
      <c r="H72">
        <f>CRI!A72*CRI!K72</f>
        <v>0.35987414120157241</v>
      </c>
      <c r="I72">
        <f>CRI!A72*CRI!L72</f>
        <v>4.0675839874062321E-2</v>
      </c>
      <c r="J72">
        <f>CRI!A72*CRI!M72</f>
        <v>1.8968963841901205</v>
      </c>
      <c r="L72" s="3">
        <f>CRI!B72*CRI!K72</f>
        <v>74.275964836922228</v>
      </c>
      <c r="M72" s="3">
        <f>CRI!B72*CRI!L72</f>
        <v>8.3952607489680098</v>
      </c>
      <c r="N72" s="3">
        <f>CRI!B72*CRI!M72</f>
        <v>391.50856646983419</v>
      </c>
    </row>
    <row r="73" spans="1:14" x14ac:dyDescent="0.25">
      <c r="A73" s="3"/>
      <c r="B73" s="3"/>
      <c r="D73" s="3">
        <v>4.5099999999999799E-7</v>
      </c>
      <c r="E73" s="6">
        <f>IF(C$2&lt;=5000,F73*G73,Daylight!K73)</f>
        <v>220.01981262592781</v>
      </c>
      <c r="F73" s="3">
        <f t="shared" si="2"/>
        <v>2.0054015358767808E+16</v>
      </c>
      <c r="G73" s="3">
        <f t="shared" si="3"/>
        <v>0.34642092756973214</v>
      </c>
      <c r="H73">
        <f>CRI!A73*CRI!K73</f>
        <v>0.35917958737558164</v>
      </c>
      <c r="I73">
        <f>CRI!A73*CRI!L73</f>
        <v>4.2953809371706252E-2</v>
      </c>
      <c r="J73">
        <f>CRI!A73*CRI!M73</f>
        <v>1.9061431158594428</v>
      </c>
      <c r="L73" s="3">
        <f>CRI!B73*CRI!K73</f>
        <v>73.31009552139011</v>
      </c>
      <c r="M73" s="3">
        <f>CRI!B73*CRI!L73</f>
        <v>8.7670568671671791</v>
      </c>
      <c r="N73" s="3">
        <f>CRI!B73*CRI!M73</f>
        <v>389.05199185212922</v>
      </c>
    </row>
    <row r="74" spans="1:14" x14ac:dyDescent="0.25">
      <c r="A74" s="3"/>
      <c r="B74" s="3"/>
      <c r="D74" s="3">
        <v>4.5199999999999801E-7</v>
      </c>
      <c r="E74" s="6">
        <f>IF(C$2&lt;=5000,F74*G74,Daylight!K74)</f>
        <v>219.11171080532907</v>
      </c>
      <c r="F74" s="3">
        <f t="shared" si="2"/>
        <v>1.9833158313680276E+16</v>
      </c>
      <c r="G74" s="3">
        <f t="shared" si="3"/>
        <v>0.34782538212482245</v>
      </c>
      <c r="H74">
        <f>CRI!A74*CRI!K74</f>
        <v>0.35558218022846316</v>
      </c>
      <c r="I74">
        <f>CRI!A74*CRI!L74</f>
        <v>4.5000324213506894E-2</v>
      </c>
      <c r="J74">
        <f>CRI!A74*CRI!M74</f>
        <v>1.9005536996090424</v>
      </c>
      <c r="L74" s="3">
        <f>CRI!B74*CRI!K74</f>
        <v>72.315870057072686</v>
      </c>
      <c r="M74" s="3">
        <f>CRI!B74*CRI!L74</f>
        <v>9.1518579369169846</v>
      </c>
      <c r="N74" s="3">
        <f>CRI!B74*CRI!M74</f>
        <v>386.52160321732185</v>
      </c>
    </row>
    <row r="75" spans="1:14" x14ac:dyDescent="0.25">
      <c r="A75" s="3"/>
      <c r="B75" s="3"/>
      <c r="D75" s="3">
        <v>4.5299999999999798E-7</v>
      </c>
      <c r="E75" s="6">
        <f>IF(C$2&lt;=5000,F75*G75,Daylight!K75)</f>
        <v>218.20360898473024</v>
      </c>
      <c r="F75" s="3">
        <f t="shared" si="2"/>
        <v>1.9615213636144772E+16</v>
      </c>
      <c r="G75" s="3">
        <f t="shared" si="3"/>
        <v>0.34923075932488479</v>
      </c>
      <c r="H75">
        <f>CRI!A75*CRI!K75</f>
        <v>0.3492382481082234</v>
      </c>
      <c r="I75">
        <f>CRI!A75*CRI!L75</f>
        <v>4.6794521133802912E-2</v>
      </c>
      <c r="J75">
        <f>CRI!A75*CRI!M75</f>
        <v>1.8806592519826257</v>
      </c>
      <c r="L75" s="3">
        <f>CRI!B75*CRI!K75</f>
        <v>71.273088563253651</v>
      </c>
      <c r="M75" s="3">
        <f>CRI!B75*CRI!L75</f>
        <v>9.5498991508257038</v>
      </c>
      <c r="N75" s="3">
        <f>CRI!B75*CRI!M75</f>
        <v>383.80788516131554</v>
      </c>
    </row>
    <row r="76" spans="1:14" x14ac:dyDescent="0.25">
      <c r="A76" s="3"/>
      <c r="B76" s="3"/>
      <c r="D76" s="3">
        <v>4.53999999999998E-7</v>
      </c>
      <c r="E76" s="6">
        <f>IF(C$2&lt;=5000,F76*G76,Daylight!K76)</f>
        <v>217.29550716413155</v>
      </c>
      <c r="F76" s="3">
        <f t="shared" si="2"/>
        <v>1.9400136619342428E+16</v>
      </c>
      <c r="G76" s="3">
        <f t="shared" si="3"/>
        <v>0.35063705379034948</v>
      </c>
      <c r="H76">
        <f>CRI!A76*CRI!K76</f>
        <v>0.34038711633289404</v>
      </c>
      <c r="I76">
        <f>CRI!A76*CRI!L76</f>
        <v>4.8327321669081776E-2</v>
      </c>
      <c r="J76">
        <f>CRI!A76*CRI!M76</f>
        <v>1.8474491689582122</v>
      </c>
      <c r="L76" s="3">
        <f>CRI!B76*CRI!K76</f>
        <v>70.161850962603509</v>
      </c>
      <c r="M76" s="3">
        <f>CRI!B76*CRI!L76</f>
        <v>9.9614062274079185</v>
      </c>
      <c r="N76" s="3">
        <f>CRI!B76*CRI!M76</f>
        <v>380.80305344654914</v>
      </c>
    </row>
    <row r="77" spans="1:14" x14ac:dyDescent="0.25">
      <c r="A77" s="3"/>
      <c r="B77" s="3"/>
      <c r="D77" s="3">
        <v>4.5499999999999803E-7</v>
      </c>
      <c r="E77" s="6">
        <f>IF(C$2&lt;=5000,F77*G77,Daylight!K77)</f>
        <v>216.38740534353275</v>
      </c>
      <c r="F77" s="3">
        <f t="shared" si="2"/>
        <v>1.9187883339056948E+16</v>
      </c>
      <c r="G77" s="3">
        <f t="shared" si="3"/>
        <v>0.35204426018173918</v>
      </c>
      <c r="H77">
        <f>CRI!A77*CRI!K77</f>
        <v>0.32932670005788328</v>
      </c>
      <c r="I77">
        <f>CRI!A77*CRI!L77</f>
        <v>4.960050706864888E-2</v>
      </c>
      <c r="J77">
        <f>CRI!A77*CRI!M77</f>
        <v>1.8022550912173021</v>
      </c>
      <c r="L77" s="3">
        <f>CRI!B77*CRI!K77</f>
        <v>68.962666082983887</v>
      </c>
      <c r="M77" s="3">
        <f>CRI!B77*CRI!L77</f>
        <v>10.386595456489571</v>
      </c>
      <c r="N77" s="3">
        <f>CRI!B77*CRI!M77</f>
        <v>377.40127365965549</v>
      </c>
    </row>
    <row r="78" spans="1:14" x14ac:dyDescent="0.25">
      <c r="A78" s="3"/>
      <c r="B78" s="3"/>
      <c r="D78" s="3">
        <v>4.55999999999998E-7</v>
      </c>
      <c r="E78" s="6">
        <f>IF(C$2&lt;=5000,F78*G78,Daylight!K78)</f>
        <v>215.47930352293403</v>
      </c>
      <c r="F78" s="3">
        <f t="shared" si="2"/>
        <v>1.8978410638296208E+16</v>
      </c>
      <c r="G78" s="3">
        <f t="shared" si="3"/>
        <v>0.3534523731993145</v>
      </c>
      <c r="H78">
        <f>CRI!A78*CRI!K78</f>
        <v>0.31643196347803698</v>
      </c>
      <c r="I78">
        <f>CRI!A78*CRI!L78</f>
        <v>5.0628775581194552E-2</v>
      </c>
      <c r="J78">
        <f>CRI!A78*CRI!M78</f>
        <v>1.7468464667028336</v>
      </c>
      <c r="L78" s="3">
        <f>CRI!B78*CRI!K78</f>
        <v>67.665909836719706</v>
      </c>
      <c r="M78" s="3">
        <f>CRI!B78*CRI!L78</f>
        <v>10.82647317282917</v>
      </c>
      <c r="N78" s="3">
        <f>CRI!B78*CRI!M78</f>
        <v>373.54619367556575</v>
      </c>
    </row>
    <row r="79" spans="1:14" x14ac:dyDescent="0.25">
      <c r="A79" s="3"/>
      <c r="B79" s="3"/>
      <c r="D79" s="3">
        <v>4.5699999999999802E-7</v>
      </c>
      <c r="E79" s="6">
        <f>IF(C$2&lt;=5000,F79*G79,Daylight!K79)</f>
        <v>214.57120170233529</v>
      </c>
      <c r="F79" s="3">
        <f t="shared" si="2"/>
        <v>1.8771676112248796E+16</v>
      </c>
      <c r="G79" s="3">
        <f t="shared" si="3"/>
        <v>0.35486138758272362</v>
      </c>
      <c r="H79">
        <f>CRI!A79*CRI!K79</f>
        <v>0.30215221865373515</v>
      </c>
      <c r="I79">
        <f>CRI!A79*CRI!L79</f>
        <v>5.142726938712127E-2</v>
      </c>
      <c r="J79">
        <f>CRI!A79*CRI!M79</f>
        <v>1.6833539221949059</v>
      </c>
      <c r="L79" s="3">
        <f>CRI!B79*CRI!K79</f>
        <v>66.277611066624132</v>
      </c>
      <c r="M79" s="3">
        <f>CRI!B79*CRI!L79</f>
        <v>11.280660369944941</v>
      </c>
      <c r="N79" s="3">
        <f>CRI!B79*CRI!M79</f>
        <v>369.24659047619747</v>
      </c>
    </row>
    <row r="80" spans="1:14" x14ac:dyDescent="0.25">
      <c r="A80" s="3"/>
      <c r="B80" s="3"/>
      <c r="D80" s="3">
        <v>4.5799999999999799E-7</v>
      </c>
      <c r="E80" s="6">
        <f>IF(C$2&lt;=5000,F80*G80,Daylight!K80)</f>
        <v>213.66309988173651</v>
      </c>
      <c r="F80" s="3">
        <f t="shared" si="2"/>
        <v>1.8567638093567812E+16</v>
      </c>
      <c r="G80" s="3">
        <f t="shared" si="3"/>
        <v>0.35627129811065372</v>
      </c>
      <c r="H80">
        <f>CRI!A80*CRI!K80</f>
        <v>0.28690308192786396</v>
      </c>
      <c r="I80">
        <f>CRI!A80*CRI!L80</f>
        <v>5.2009862857907263E-2</v>
      </c>
      <c r="J80">
        <f>CRI!A80*CRI!M80</f>
        <v>1.6137621045191877</v>
      </c>
      <c r="L80" s="3">
        <f>CRI!B80*CRI!K80</f>
        <v>64.80196702837182</v>
      </c>
      <c r="M80" s="3">
        <f>CRI!B80*CRI!L80</f>
        <v>11.747316882833807</v>
      </c>
      <c r="N80" s="3">
        <f>CRI!B80*CRI!M80</f>
        <v>364.49576625663997</v>
      </c>
    </row>
    <row r="81" spans="1:14" x14ac:dyDescent="0.25">
      <c r="A81" s="3"/>
      <c r="B81" s="3"/>
      <c r="D81" s="3">
        <v>4.5899999999999801E-7</v>
      </c>
      <c r="E81" s="6">
        <f>IF(C$2&lt;=5000,F81*G81,Daylight!K81)</f>
        <v>212.75499806113777</v>
      </c>
      <c r="F81" s="3">
        <f t="shared" si="2"/>
        <v>1.8366255637973604E+16</v>
      </c>
      <c r="G81" s="3">
        <f t="shared" si="3"/>
        <v>0.35768209960048797</v>
      </c>
      <c r="H81">
        <f>CRI!A81*CRI!K81</f>
        <v>0.27105936075045339</v>
      </c>
      <c r="I81">
        <f>CRI!A81*CRI!L81</f>
        <v>5.239465095036764E-2</v>
      </c>
      <c r="J81">
        <f>CRI!A81*CRI!M81</f>
        <v>1.5399019703345498</v>
      </c>
      <c r="L81" s="3">
        <f>CRI!B81*CRI!K81</f>
        <v>63.243103938157887</v>
      </c>
      <c r="M81" s="3">
        <f>CRI!B81*CRI!L81</f>
        <v>12.224629862195458</v>
      </c>
      <c r="N81" s="3">
        <f>CRI!B81*CRI!M81</f>
        <v>359.28727971177125</v>
      </c>
    </row>
    <row r="82" spans="1:14" x14ac:dyDescent="0.25">
      <c r="A82" s="3"/>
      <c r="B82" s="3"/>
      <c r="D82" s="3">
        <v>4.5999999999999798E-7</v>
      </c>
      <c r="E82" s="6">
        <f>IF(C$2&lt;=5000,F82*G82,Daylight!K82)</f>
        <v>211.84689624053902</v>
      </c>
      <c r="F82" s="3">
        <f t="shared" si="2"/>
        <v>1.8167488510168364E+16</v>
      </c>
      <c r="G82" s="3">
        <f t="shared" si="3"/>
        <v>0.3590937869079644</v>
      </c>
      <c r="H82">
        <f>CRI!A82*CRI!K82</f>
        <v>0.25494609633636989</v>
      </c>
      <c r="I82">
        <f>CRI!A82*CRI!L82</f>
        <v>5.2602358253721435E-2</v>
      </c>
      <c r="J82">
        <f>CRI!A82*CRI!M82</f>
        <v>1.4633976066185304</v>
      </c>
      <c r="L82" s="3">
        <f>CRI!B82*CRI!K82</f>
        <v>61.60507742674875</v>
      </c>
      <c r="M82" s="3">
        <f>CRI!B82*CRI!L82</f>
        <v>12.71081377443234</v>
      </c>
      <c r="N82" s="3">
        <f>CRI!B82*CRI!M82</f>
        <v>353.61483920470772</v>
      </c>
    </row>
    <row r="83" spans="1:14" x14ac:dyDescent="0.25">
      <c r="A83" s="3"/>
      <c r="B83" s="3"/>
      <c r="D83" s="3">
        <v>4.60999999999998E-7</v>
      </c>
      <c r="E83" s="6">
        <f>IF(C$2&lt;=5000,F83*G83,Daylight!K83)</f>
        <v>210.15532648847449</v>
      </c>
      <c r="F83" s="3">
        <f t="shared" si="2"/>
        <v>1.7971297170054762E+16</v>
      </c>
      <c r="G83" s="3">
        <f t="shared" si="3"/>
        <v>0.36050635492683819</v>
      </c>
      <c r="H83">
        <f>CRI!A83*CRI!K83</f>
        <v>0.23886882149354657</v>
      </c>
      <c r="I83">
        <f>CRI!A83*CRI!L83</f>
        <v>5.2659272215893005E-2</v>
      </c>
      <c r="J83">
        <f>CRI!A83*CRI!M83</f>
        <v>1.3858615359356314</v>
      </c>
      <c r="L83" s="3">
        <f>CRI!B83*CRI!K83</f>
        <v>59.677829078464747</v>
      </c>
      <c r="M83" s="3">
        <f>CRI!B83*CRI!L83</f>
        <v>13.156137444171687</v>
      </c>
      <c r="N83" s="3">
        <f>CRI!B83*CRI!M83</f>
        <v>346.23693184763192</v>
      </c>
    </row>
    <row r="84" spans="1:14" x14ac:dyDescent="0.25">
      <c r="A84" s="3"/>
      <c r="B84" s="3"/>
      <c r="D84" s="3">
        <v>4.6199999999999802E-7</v>
      </c>
      <c r="E84" s="6">
        <f>IF(C$2&lt;=5000,F84*G84,Daylight!K84)</f>
        <v>208.46375673640992</v>
      </c>
      <c r="F84" s="3">
        <f t="shared" si="2"/>
        <v>1.7777642759251732E+16</v>
      </c>
      <c r="G84" s="3">
        <f t="shared" si="3"/>
        <v>0.3619197985885485</v>
      </c>
      <c r="H84">
        <f>CRI!A84*CRI!K84</f>
        <v>0.22299437795729565</v>
      </c>
      <c r="I84">
        <f>CRI!A84*CRI!L84</f>
        <v>5.2603520967279459E-2</v>
      </c>
      <c r="J84">
        <f>CRI!A84*CRI!M84</f>
        <v>1.3082179593066305</v>
      </c>
      <c r="L84" s="3">
        <f>CRI!B84*CRI!K84</f>
        <v>57.686382613358788</v>
      </c>
      <c r="M84" s="3">
        <f>CRI!B84*CRI!L84</f>
        <v>13.607997049636134</v>
      </c>
      <c r="N84" s="3">
        <f>CRI!B84*CRI!M84</f>
        <v>338.42271017559841</v>
      </c>
    </row>
    <row r="85" spans="1:14" x14ac:dyDescent="0.25">
      <c r="A85" s="3"/>
      <c r="B85" s="3"/>
      <c r="D85" s="3">
        <v>4.6299999999999699E-7</v>
      </c>
      <c r="E85" s="6">
        <f>IF(C$2&lt;=5000,F85*G85,Daylight!K85)</f>
        <v>206.77218698434532</v>
      </c>
      <c r="F85" s="3">
        <f t="shared" si="2"/>
        <v>1.7586487087900332E+16</v>
      </c>
      <c r="G85" s="3">
        <f t="shared" si="3"/>
        <v>0.36333411286188544</v>
      </c>
      <c r="H85">
        <f>CRI!A85*CRI!K85</f>
        <v>0.2073805240018502</v>
      </c>
      <c r="I85">
        <f>CRI!A85*CRI!L85</f>
        <v>5.2471804412262082E-2</v>
      </c>
      <c r="J85">
        <f>CRI!A85*CRI!M85</f>
        <v>1.2307996751893633</v>
      </c>
      <c r="L85" s="3">
        <f>CRI!B85*CRI!K85</f>
        <v>55.604721625018776</v>
      </c>
      <c r="M85" s="3">
        <f>CRI!B85*CRI!L85</f>
        <v>14.069209688563785</v>
      </c>
      <c r="N85" s="3">
        <f>CRI!B85*CRI!M85</f>
        <v>330.01302144678488</v>
      </c>
    </row>
    <row r="86" spans="1:14" x14ac:dyDescent="0.25">
      <c r="A86" s="3"/>
      <c r="B86" s="3"/>
      <c r="D86" s="3">
        <v>4.6399999999999701E-7</v>
      </c>
      <c r="E86" s="6">
        <f>IF(C$2&lt;=5000,F86*G86,Daylight!K86)</f>
        <v>205.08061723228076</v>
      </c>
      <c r="F86" s="3">
        <f t="shared" si="2"/>
        <v>1.7397792621751778E+16</v>
      </c>
      <c r="G86" s="3">
        <f t="shared" si="3"/>
        <v>0.36474929275266943</v>
      </c>
      <c r="H86">
        <f>CRI!A86*CRI!K86</f>
        <v>0.19206119014123341</v>
      </c>
      <c r="I86">
        <f>CRI!A86*CRI!L86</f>
        <v>5.2296778812338997E-2</v>
      </c>
      <c r="J86">
        <f>CRI!A86*CRI!M86</f>
        <v>1.153836089132336</v>
      </c>
      <c r="L86" s="3">
        <f>CRI!B86*CRI!K86</f>
        <v>53.407648057297081</v>
      </c>
      <c r="M86" s="3">
        <f>CRI!B86*CRI!L86</f>
        <v>14.54249010581381</v>
      </c>
      <c r="N86" s="3">
        <f>CRI!B86*CRI!M86</f>
        <v>320.85436791718575</v>
      </c>
    </row>
    <row r="87" spans="1:14" x14ac:dyDescent="0.25">
      <c r="A87" s="3"/>
      <c r="B87" s="3"/>
      <c r="D87" s="3">
        <v>4.6499999999999698E-7</v>
      </c>
      <c r="E87" s="6">
        <f>IF(C$2&lt;=5000,F87*G87,Daylight!K87)</f>
        <v>203.38904748021622</v>
      </c>
      <c r="F87" s="3">
        <f t="shared" si="2"/>
        <v>1.7211522469533958E+16</v>
      </c>
      <c r="G87" s="3">
        <f t="shared" si="3"/>
        <v>0.36616533330341705</v>
      </c>
      <c r="H87">
        <f>CRI!A87*CRI!K87</f>
        <v>0.17705121451117153</v>
      </c>
      <c r="I87">
        <f>CRI!A87*CRI!L87</f>
        <v>5.2107067910695241E-2</v>
      </c>
      <c r="J87">
        <f>CRI!A87*CRI!M87</f>
        <v>1.077466988827245</v>
      </c>
      <c r="L87" s="3">
        <f>CRI!B87*CRI!K87</f>
        <v>51.070989822282293</v>
      </c>
      <c r="M87" s="3">
        <f>CRI!B87*CRI!L87</f>
        <v>15.030450608787977</v>
      </c>
      <c r="N87" s="3">
        <f>CRI!B87*CRI!M87</f>
        <v>310.79880345451841</v>
      </c>
    </row>
    <row r="88" spans="1:14" x14ac:dyDescent="0.25">
      <c r="A88" s="3"/>
      <c r="B88" s="3"/>
      <c r="D88" s="3">
        <v>4.65999999999997E-7</v>
      </c>
      <c r="E88" s="6">
        <f>IF(C$2&lt;=5000,F88*G88,Daylight!K88)</f>
        <v>201.69747772815171</v>
      </c>
      <c r="F88" s="3">
        <f t="shared" si="2"/>
        <v>1.702764037058587E+16</v>
      </c>
      <c r="G88" s="3">
        <f t="shared" si="3"/>
        <v>0.36758222959302694</v>
      </c>
      <c r="H88">
        <f>CRI!A88*CRI!K88</f>
        <v>0.16237227136037988</v>
      </c>
      <c r="I88">
        <f>CRI!A88*CRI!L88</f>
        <v>5.1921912625586805E-2</v>
      </c>
      <c r="J88">
        <f>CRI!A88*CRI!M88</f>
        <v>1.0018924153771747</v>
      </c>
      <c r="L88" s="3">
        <f>CRI!B88*CRI!K88</f>
        <v>48.578333267131015</v>
      </c>
      <c r="M88" s="3">
        <f>CRI!B88*CRI!L88</f>
        <v>15.533932944711333</v>
      </c>
      <c r="N88" s="3">
        <f>CRI!B88*CRI!M88</f>
        <v>299.74492100305235</v>
      </c>
    </row>
    <row r="89" spans="1:14" x14ac:dyDescent="0.25">
      <c r="A89" s="3"/>
      <c r="B89" s="3"/>
      <c r="D89" s="3">
        <v>4.6699999999999702E-7</v>
      </c>
      <c r="E89" s="6">
        <f>IF(C$2&lt;=5000,F89*G89,Daylight!K89)</f>
        <v>200.00590797608714</v>
      </c>
      <c r="F89" s="3">
        <f t="shared" si="2"/>
        <v>1.684611068275675E+16</v>
      </c>
      <c r="G89" s="3">
        <f t="shared" si="3"/>
        <v>0.36899997673646007</v>
      </c>
      <c r="H89">
        <f>CRI!A89*CRI!K89</f>
        <v>0.14821483217556586</v>
      </c>
      <c r="I89">
        <f>CRI!A89*CRI!L89</f>
        <v>5.1758141812341368E-2</v>
      </c>
      <c r="J89">
        <f>CRI!A89*CRI!M89</f>
        <v>0.92824591533835277</v>
      </c>
      <c r="L89" s="3">
        <f>CRI!B89*CRI!K89</f>
        <v>45.9715979553932</v>
      </c>
      <c r="M89" s="3">
        <f>CRI!B89*CRI!L89</f>
        <v>16.0537542119718</v>
      </c>
      <c r="N89" s="3">
        <f>CRI!B89*CRI!M89</f>
        <v>287.91280465859893</v>
      </c>
    </row>
    <row r="90" spans="1:14" x14ac:dyDescent="0.25">
      <c r="A90" s="3"/>
      <c r="B90" s="3"/>
      <c r="D90" s="3">
        <v>4.6799999999999699E-7</v>
      </c>
      <c r="E90" s="6">
        <f>IF(C$2&lt;=5000,F90*G90,Daylight!K90)</f>
        <v>198.31433822402263</v>
      </c>
      <c r="F90" s="3">
        <f t="shared" si="2"/>
        <v>1.6666898370562448E+16</v>
      </c>
      <c r="G90" s="3">
        <f t="shared" si="3"/>
        <v>0.3704185698844244</v>
      </c>
      <c r="H90">
        <f>CRI!A90*CRI!K90</f>
        <v>0.13479134534800474</v>
      </c>
      <c r="I90">
        <f>CRI!A90*CRI!L90</f>
        <v>5.1635479658923532E-2</v>
      </c>
      <c r="J90">
        <f>CRI!A90*CRI!M90</f>
        <v>0.85777291954271784</v>
      </c>
      <c r="L90" s="3">
        <f>CRI!B90*CRI!K90</f>
        <v>43.313279331361755</v>
      </c>
      <c r="M90" s="3">
        <f>CRI!B90*CRI!L90</f>
        <v>16.592326073321658</v>
      </c>
      <c r="N90" s="3">
        <f>CRI!B90*CRI!M90</f>
        <v>275.63311257937073</v>
      </c>
    </row>
    <row r="91" spans="1:14" x14ac:dyDescent="0.25">
      <c r="A91" s="3"/>
      <c r="B91" s="3"/>
      <c r="D91" s="3">
        <v>4.6899999999999701E-7</v>
      </c>
      <c r="E91" s="6">
        <f>IF(C$2&lt;=5000,F91*G91,Daylight!K91)</f>
        <v>196.62276847195807</v>
      </c>
      <c r="F91" s="3">
        <f t="shared" si="2"/>
        <v>1.64899689935932E+16</v>
      </c>
      <c r="G91" s="3">
        <f t="shared" si="3"/>
        <v>0.37183800422306434</v>
      </c>
      <c r="H91">
        <f>CRI!A91*CRI!K91</f>
        <v>0.12226419347487917</v>
      </c>
      <c r="I91">
        <f>CRI!A91*CRI!L91</f>
        <v>5.157086494975105E-2</v>
      </c>
      <c r="J91">
        <f>CRI!A91*CRI!M91</f>
        <v>0.79144294088396694</v>
      </c>
      <c r="L91" s="3">
        <f>CRI!B91*CRI!K91</f>
        <v>40.663849681838357</v>
      </c>
      <c r="M91" s="3">
        <f>CRI!B91*CRI!L91</f>
        <v>17.151954637560625</v>
      </c>
      <c r="N91" s="3">
        <f>CRI!B91*CRI!M91</f>
        <v>263.22601789762894</v>
      </c>
    </row>
    <row r="92" spans="1:14" x14ac:dyDescent="0.25">
      <c r="A92" s="3"/>
      <c r="B92" s="3"/>
      <c r="D92" s="3">
        <v>4.6999999999999698E-7</v>
      </c>
      <c r="E92" s="6">
        <f>IF(C$2&lt;=5000,F92*G92,Daylight!K92)</f>
        <v>194.93119871989356</v>
      </c>
      <c r="F92" s="3">
        <f t="shared" si="2"/>
        <v>1.63152886951671E+16</v>
      </c>
      <c r="G92" s="3">
        <f t="shared" si="3"/>
        <v>0.37325827497365099</v>
      </c>
      <c r="H92">
        <f>CRI!A92*CRI!K92</f>
        <v>0.11075456361411118</v>
      </c>
      <c r="I92">
        <f>CRI!A92*CRI!L92</f>
        <v>5.1578881027906615E-2</v>
      </c>
      <c r="J92">
        <f>CRI!A92*CRI!M92</f>
        <v>0.72999593720349154</v>
      </c>
      <c r="L92" s="3">
        <f>CRI!B92*CRI!K92</f>
        <v>38.081758981918405</v>
      </c>
      <c r="M92" s="3">
        <f>CRI!B92*CRI!L92</f>
        <v>17.734840459535917</v>
      </c>
      <c r="N92" s="3">
        <f>CRI!B92*CRI!M92</f>
        <v>251.00120871968372</v>
      </c>
    </row>
    <row r="93" spans="1:14" x14ac:dyDescent="0.25">
      <c r="A93" s="3"/>
      <c r="B93" s="3"/>
      <c r="D93" s="3">
        <v>4.70999999999997E-7</v>
      </c>
      <c r="E93" s="6">
        <f>IF(C$2&lt;=5000,F93*G93,Daylight!K93)</f>
        <v>193.9371555615364</v>
      </c>
      <c r="F93" s="3">
        <f t="shared" si="2"/>
        <v>1.6142824191223346E+16</v>
      </c>
      <c r="G93" s="3">
        <f t="shared" si="3"/>
        <v>0.37467937739227791</v>
      </c>
      <c r="H93">
        <f>CRI!A93*CRI!K93</f>
        <v>0.10027722026143901</v>
      </c>
      <c r="I93">
        <f>CRI!A93*CRI!L93</f>
        <v>5.1668650240949368E-2</v>
      </c>
      <c r="J93">
        <f>CRI!A93*CRI!M93</f>
        <v>0.67359450406222154</v>
      </c>
      <c r="L93" s="3">
        <f>CRI!B93*CRI!K93</f>
        <v>35.725861599750644</v>
      </c>
      <c r="M93" s="3">
        <f>CRI!B93*CRI!L93</f>
        <v>18.40803965986991</v>
      </c>
      <c r="N93" s="3">
        <f>CRI!B93*CRI!M93</f>
        <v>239.98216109041417</v>
      </c>
    </row>
    <row r="94" spans="1:14" x14ac:dyDescent="0.25">
      <c r="A94" s="3"/>
      <c r="B94" s="3"/>
      <c r="D94" s="3">
        <v>4.7199999999999697E-7</v>
      </c>
      <c r="E94" s="6">
        <f>IF(C$2&lt;=5000,F94*G94,Daylight!K94)</f>
        <v>192.94311240317916</v>
      </c>
      <c r="F94" s="3">
        <f t="shared" si="2"/>
        <v>1.5972542759449894E+16</v>
      </c>
      <c r="G94" s="3">
        <f t="shared" si="3"/>
        <v>0.37610130676955711</v>
      </c>
      <c r="H94">
        <f>CRI!A94*CRI!K94</f>
        <v>9.0724891460707419E-2</v>
      </c>
      <c r="I94">
        <f>CRI!A94*CRI!L94</f>
        <v>5.1843668502507066E-2</v>
      </c>
      <c r="J94">
        <f>CRI!A94*CRI!M94</f>
        <v>0.62174412623914854</v>
      </c>
      <c r="L94" s="3">
        <f>CRI!B94*CRI!K94</f>
        <v>33.442308726439556</v>
      </c>
      <c r="M94" s="3">
        <f>CRI!B94*CRI!L94</f>
        <v>19.110212640187296</v>
      </c>
      <c r="N94" s="3">
        <f>CRI!B94*CRI!M94</f>
        <v>229.18251743012758</v>
      </c>
    </row>
    <row r="95" spans="1:14" x14ac:dyDescent="0.25">
      <c r="A95" s="3"/>
      <c r="B95" s="3"/>
      <c r="D95" s="3">
        <v>4.72999999999997E-7</v>
      </c>
      <c r="E95" s="6">
        <f>IF(C$2&lt;=5000,F95*G95,Daylight!K95)</f>
        <v>191.94906924482203</v>
      </c>
      <c r="F95" s="3">
        <f t="shared" si="2"/>
        <v>1.5804412228639906E+16</v>
      </c>
      <c r="G95" s="3">
        <f t="shared" si="3"/>
        <v>0.37752405843032039</v>
      </c>
      <c r="H95">
        <f>CRI!A95*CRI!K95</f>
        <v>8.2012430392948324E-2</v>
      </c>
      <c r="I95">
        <f>CRI!A95*CRI!L95</f>
        <v>5.2108369926257954E-2</v>
      </c>
      <c r="J95">
        <f>CRI!A95*CRI!M95</f>
        <v>0.57405898432612623</v>
      </c>
      <c r="L95" s="3">
        <f>CRI!B95*CRI!K95</f>
        <v>31.227829372208532</v>
      </c>
      <c r="M95" s="3">
        <f>CRI!B95*CRI!L95</f>
        <v>19.841276220257217</v>
      </c>
      <c r="N95" s="3">
        <f>CRI!B95*CRI!M95</f>
        <v>218.5841332372097</v>
      </c>
    </row>
    <row r="96" spans="1:14" x14ac:dyDescent="0.25">
      <c r="A96" s="3"/>
      <c r="B96" s="3"/>
      <c r="D96" s="3">
        <v>4.7399999999999702E-7</v>
      </c>
      <c r="E96" s="6">
        <f>IF(C$2&lt;=5000,F96*G96,Daylight!K96)</f>
        <v>190.95502608646476</v>
      </c>
      <c r="F96" s="3">
        <f t="shared" si="2"/>
        <v>1.5638400968271898E+16</v>
      </c>
      <c r="G96" s="3">
        <f t="shared" si="3"/>
        <v>0.37894762773332225</v>
      </c>
      <c r="H96">
        <f>CRI!A96*CRI!K96</f>
        <v>7.4059024502355145E-2</v>
      </c>
      <c r="I96">
        <f>CRI!A96*CRI!L96</f>
        <v>5.2466870857321733E-2</v>
      </c>
      <c r="J96">
        <f>CRI!A96*CRI!M96</f>
        <v>0.53016514248898883</v>
      </c>
      <c r="L96" s="3">
        <f>CRI!B96*CRI!K96</f>
        <v>29.07926152403294</v>
      </c>
      <c r="M96" s="3">
        <f>CRI!B96*CRI!L96</f>
        <v>20.601106607327814</v>
      </c>
      <c r="N96" s="3">
        <f>CRI!B96*CRI!M96</f>
        <v>208.16923977810737</v>
      </c>
    </row>
    <row r="97" spans="1:14" x14ac:dyDescent="0.25">
      <c r="A97" s="3"/>
      <c r="B97" s="3"/>
      <c r="D97" s="3">
        <v>4.7499999999999699E-7</v>
      </c>
      <c r="E97" s="6">
        <f>IF(C$2&lt;=5000,F97*G97,Daylight!K97)</f>
        <v>189.9609829281076</v>
      </c>
      <c r="F97" s="3">
        <f t="shared" si="2"/>
        <v>1.5474477878308264E+16</v>
      </c>
      <c r="G97" s="3">
        <f t="shared" si="3"/>
        <v>0.38037201007094623</v>
      </c>
      <c r="H97">
        <f>CRI!A97*CRI!K97</f>
        <v>6.6788527441591222E-2</v>
      </c>
      <c r="I97">
        <f>CRI!A97*CRI!L97</f>
        <v>5.2923210344286931E-2</v>
      </c>
      <c r="J97">
        <f>CRI!A97*CRI!M97</f>
        <v>0.48970419944682547</v>
      </c>
      <c r="L97" s="3">
        <f>CRI!B97*CRI!K97</f>
        <v>26.993455674084089</v>
      </c>
      <c r="M97" s="3">
        <f>CRI!B97*CRI!L97</f>
        <v>21.389606677704915</v>
      </c>
      <c r="N97" s="3">
        <f>CRI!B97*CRI!M97</f>
        <v>197.92034811279532</v>
      </c>
    </row>
    <row r="98" spans="1:14" x14ac:dyDescent="0.25">
      <c r="A98" s="3"/>
      <c r="B98" s="3"/>
      <c r="D98" s="3">
        <v>4.7599999999999701E-7</v>
      </c>
      <c r="E98" s="6">
        <f>IF(C$2&lt;=5000,F98*G98,Daylight!K98)</f>
        <v>188.96693976975038</v>
      </c>
      <c r="F98" s="3">
        <f t="shared" si="2"/>
        <v>1.5312612379207198E+16</v>
      </c>
      <c r="G98" s="3">
        <f t="shared" si="3"/>
        <v>0.38179720086891428</v>
      </c>
      <c r="H98">
        <f>CRI!A98*CRI!K98</f>
        <v>6.015412753907274E-2</v>
      </c>
      <c r="I98">
        <f>CRI!A98*CRI!L98</f>
        <v>5.3488499030268866E-2</v>
      </c>
      <c r="J98">
        <f>CRI!A98*CRI!M98</f>
        <v>0.45245667021318142</v>
      </c>
      <c r="L98" s="3">
        <f>CRI!B98*CRI!K98</f>
        <v>24.97738554504993</v>
      </c>
      <c r="M98" s="3">
        <f>CRI!B98*CRI!L98</f>
        <v>22.2096623650183</v>
      </c>
      <c r="N98" s="3">
        <f>CRI!B98*CRI!M98</f>
        <v>187.87047799843037</v>
      </c>
    </row>
    <row r="99" spans="1:14" x14ac:dyDescent="0.25">
      <c r="A99" s="3"/>
      <c r="B99" s="3"/>
      <c r="D99" s="3">
        <v>4.7699999999999698E-7</v>
      </c>
      <c r="E99" s="6">
        <f>IF(C$2&lt;=5000,F99*G99,Daylight!K99)</f>
        <v>187.97289661139322</v>
      </c>
      <c r="F99" s="3">
        <f t="shared" si="2"/>
        <v>1.5152774402143232E+16</v>
      </c>
      <c r="G99" s="3">
        <f t="shared" si="3"/>
        <v>0.38322319558599804</v>
      </c>
      <c r="H99">
        <f>CRI!A99*CRI!K99</f>
        <v>5.4115745495132761E-2</v>
      </c>
      <c r="I99">
        <f>CRI!A99*CRI!L99</f>
        <v>5.4162015778530026E-2</v>
      </c>
      <c r="J99">
        <f>CRI!A99*CRI!M99</f>
        <v>0.41826362639921466</v>
      </c>
      <c r="L99" s="3">
        <f>CRI!B99*CRI!K99</f>
        <v>23.039762748499822</v>
      </c>
      <c r="M99" s="3">
        <f>CRI!B99*CRI!L99</f>
        <v>23.059462308064699</v>
      </c>
      <c r="N99" s="3">
        <f>CRI!B99*CRI!M99</f>
        <v>178.07561607798252</v>
      </c>
    </row>
    <row r="100" spans="1:14" x14ac:dyDescent="0.25">
      <c r="A100" s="3"/>
      <c r="B100" s="3"/>
      <c r="D100" s="3">
        <v>4.7799999999999695E-7</v>
      </c>
      <c r="E100" s="6">
        <f>IF(C$2&lt;=5000,F100*G100,Daylight!K100)</f>
        <v>186.97885345303598</v>
      </c>
      <c r="F100" s="3">
        <f t="shared" si="2"/>
        <v>1.499493437943139E+16</v>
      </c>
      <c r="G100" s="3">
        <f t="shared" si="3"/>
        <v>0.38464998971373437</v>
      </c>
      <c r="H100">
        <f>CRI!A100*CRI!K100</f>
        <v>4.8614957150491737E-2</v>
      </c>
      <c r="I100">
        <f>CRI!A100*CRI!L100</f>
        <v>5.4931392639972904E-2</v>
      </c>
      <c r="J100">
        <f>CRI!A100*CRI!M100</f>
        <v>0.38688171664828613</v>
      </c>
      <c r="L100" s="3">
        <f>CRI!B100*CRI!K100</f>
        <v>21.180067020663344</v>
      </c>
      <c r="M100" s="3">
        <f>CRI!B100*CRI!L100</f>
        <v>23.931946994243741</v>
      </c>
      <c r="N100" s="3">
        <f>CRI!B100*CRI!M100</f>
        <v>168.55266707968499</v>
      </c>
    </row>
    <row r="101" spans="1:14" x14ac:dyDescent="0.25">
      <c r="A101" s="3"/>
      <c r="B101" s="3"/>
      <c r="D101" s="3">
        <v>4.7899999999999702E-7</v>
      </c>
      <c r="E101" s="6">
        <f>IF(C$2&lt;=5000,F101*G101,Daylight!K101)</f>
        <v>185.98481029467885</v>
      </c>
      <c r="F101" s="3">
        <f t="shared" si="2"/>
        <v>1.4839063235150468E+16</v>
      </c>
      <c r="G101" s="3">
        <f t="shared" si="3"/>
        <v>0.38607757877614229</v>
      </c>
      <c r="H101">
        <f>CRI!A101*CRI!K101</f>
        <v>4.3598550304869185E-2</v>
      </c>
      <c r="I101">
        <f>CRI!A101*CRI!L101</f>
        <v>5.5785865430901742E-2</v>
      </c>
      <c r="J101">
        <f>CRI!A101*CRI!M101</f>
        <v>0.35808352462678372</v>
      </c>
      <c r="L101" s="3">
        <f>CRI!B101*CRI!K101</f>
        <v>19.397825145633384</v>
      </c>
      <c r="M101" s="3">
        <f>CRI!B101*CRI!L101</f>
        <v>24.820193691293721</v>
      </c>
      <c r="N101" s="3">
        <f>CRI!B101*CRI!M101</f>
        <v>159.31817800526059</v>
      </c>
    </row>
    <row r="102" spans="1:14" x14ac:dyDescent="0.25">
      <c r="A102" s="3"/>
      <c r="B102" s="3"/>
      <c r="D102" s="3">
        <v>4.7999999999999699E-7</v>
      </c>
      <c r="E102" s="6">
        <f>IF(C$2&lt;=5000,F102*G102,Daylight!K102)</f>
        <v>184.99076713632161</v>
      </c>
      <c r="F102" s="3">
        <f t="shared" si="2"/>
        <v>1.468513237596095E+16</v>
      </c>
      <c r="G102" s="3">
        <f t="shared" si="3"/>
        <v>0.38750595832944351</v>
      </c>
      <c r="H102">
        <f>CRI!A102*CRI!K102</f>
        <v>3.901815938054759E-2</v>
      </c>
      <c r="I102">
        <f>CRI!A102*CRI!L102</f>
        <v>5.6715856514886295E-2</v>
      </c>
      <c r="J102">
        <f>CRI!A102*CRI!M102</f>
        <v>0.3316584752220002</v>
      </c>
      <c r="L102" s="3">
        <f>CRI!B102*CRI!K102</f>
        <v>17.692516968917801</v>
      </c>
      <c r="M102" s="3">
        <f>CRI!B102*CRI!L102</f>
        <v>25.717416447291431</v>
      </c>
      <c r="N102" s="3">
        <f>CRI!B102*CRI!M102</f>
        <v>150.38826264254936</v>
      </c>
    </row>
    <row r="103" spans="1:14" x14ac:dyDescent="0.25">
      <c r="A103" s="3"/>
      <c r="B103" s="3"/>
      <c r="D103" s="3">
        <v>4.8099999999999696E-7</v>
      </c>
      <c r="E103" s="6">
        <f>IF(C$2&lt;=5000,F103*G103,Daylight!K103)</f>
        <v>183.15588538140105</v>
      </c>
      <c r="F103" s="3">
        <f t="shared" si="2"/>
        <v>1.4533113682112802E+16</v>
      </c>
      <c r="G103" s="3">
        <f t="shared" si="3"/>
        <v>0.38893512396178564</v>
      </c>
      <c r="H103">
        <f>CRI!A103*CRI!K103</f>
        <v>3.4828455687816853E-2</v>
      </c>
      <c r="I103">
        <f>CRI!A103*CRI!L103</f>
        <v>5.7719147309154131E-2</v>
      </c>
      <c r="J103">
        <f>CRI!A103*CRI!M103</f>
        <v>0.30740052657483669</v>
      </c>
      <c r="L103" s="3">
        <f>CRI!B103*CRI!K103</f>
        <v>15.989426373647891</v>
      </c>
      <c r="M103" s="3">
        <f>CRI!B103*CRI!L103</f>
        <v>26.498334135793733</v>
      </c>
      <c r="N103" s="3">
        <f>CRI!B103*CRI!M103</f>
        <v>141.1247782831866</v>
      </c>
    </row>
    <row r="104" spans="1:14" x14ac:dyDescent="0.25">
      <c r="A104" s="3"/>
      <c r="B104" s="3"/>
      <c r="D104" s="3">
        <v>4.8199999999999704E-7</v>
      </c>
      <c r="E104" s="6">
        <f>IF(C$2&lt;=5000,F104*G104,Daylight!K104)</f>
        <v>181.32100362648032</v>
      </c>
      <c r="F104" s="3">
        <f t="shared" si="2"/>
        <v>1.4382979498639256E+16</v>
      </c>
      <c r="G104" s="3">
        <f t="shared" si="3"/>
        <v>0.39036507129296755</v>
      </c>
      <c r="H104">
        <f>CRI!A104*CRI!K104</f>
        <v>3.1001807752914088E-2</v>
      </c>
      <c r="I104">
        <f>CRI!A104*CRI!L104</f>
        <v>5.8819008909002865E-2</v>
      </c>
      <c r="J104">
        <f>CRI!A104*CRI!M104</f>
        <v>0.28514268485216465</v>
      </c>
      <c r="L104" s="3">
        <f>CRI!B104*CRI!K104</f>
        <v>14.380213408449045</v>
      </c>
      <c r="M104" s="3">
        <f>CRI!B104*CRI!L104</f>
        <v>27.283244490973956</v>
      </c>
      <c r="N104" s="3">
        <f>CRI!B104*CRI!M104</f>
        <v>132.26366322611722</v>
      </c>
    </row>
    <row r="105" spans="1:14" x14ac:dyDescent="0.25">
      <c r="A105" s="3"/>
      <c r="B105" s="3"/>
      <c r="D105" s="3">
        <v>4.8299999999999701E-7</v>
      </c>
      <c r="E105" s="6">
        <f>IF(C$2&lt;=5000,F105*G105,Daylight!K105)</f>
        <v>179.4861218715597</v>
      </c>
      <c r="F105" s="3">
        <f t="shared" si="2"/>
        <v>1.423470262673212E+16</v>
      </c>
      <c r="G105" s="3">
        <f t="shared" si="3"/>
        <v>0.39179579597416764</v>
      </c>
      <c r="H105">
        <f>CRI!A105*CRI!K105</f>
        <v>2.7521930064210064E-2</v>
      </c>
      <c r="I105">
        <f>CRI!A105*CRI!L105</f>
        <v>6.0042776984577148E-2</v>
      </c>
      <c r="J105">
        <f>CRI!A105*CRI!M105</f>
        <v>0.26475664953210187</v>
      </c>
      <c r="L105" s="3">
        <f>CRI!B105*CRI!K105</f>
        <v>12.87234261171527</v>
      </c>
      <c r="M105" s="3">
        <f>CRI!B105*CRI!L105</f>
        <v>28.082739651655785</v>
      </c>
      <c r="N105" s="3">
        <f>CRI!B105*CRI!M105</f>
        <v>123.82991649044649</v>
      </c>
    </row>
    <row r="106" spans="1:14" x14ac:dyDescent="0.25">
      <c r="A106" s="3"/>
      <c r="B106" s="3"/>
      <c r="D106" s="3">
        <v>4.8399999999999698E-7</v>
      </c>
      <c r="E106" s="6">
        <f>IF(C$2&lt;=5000,F106*G106,Daylight!K106)</f>
        <v>177.65124011663897</v>
      </c>
      <c r="F106" s="3">
        <f t="shared" si="2"/>
        <v>1.4088256315294432E+16</v>
      </c>
      <c r="G106" s="3">
        <f t="shared" si="3"/>
        <v>0.39322729368767567</v>
      </c>
      <c r="H106">
        <f>CRI!A106*CRI!K106</f>
        <v>2.4375340064049636E-2</v>
      </c>
      <c r="I106">
        <f>CRI!A106*CRI!L106</f>
        <v>6.1415894552561197E-2</v>
      </c>
      <c r="J106">
        <f>CRI!A106*CRI!M106</f>
        <v>0.24612937483511912</v>
      </c>
      <c r="L106" s="3">
        <f>CRI!B106*CRI!K106</f>
        <v>11.472892961460261</v>
      </c>
      <c r="M106" s="3">
        <f>CRI!B106*CRI!L106</f>
        <v>28.907001193927226</v>
      </c>
      <c r="N106" s="3">
        <f>CRI!B106*CRI!M106</f>
        <v>115.84724417113685</v>
      </c>
    </row>
    <row r="107" spans="1:14" x14ac:dyDescent="0.25">
      <c r="A107" s="3"/>
      <c r="B107" s="3"/>
      <c r="D107" s="3">
        <v>4.8499999999999705E-7</v>
      </c>
      <c r="E107" s="6">
        <f>IF(C$2&lt;=5000,F107*G107,Daylight!K107)</f>
        <v>175.81635836171841</v>
      </c>
      <c r="F107" s="3">
        <f t="shared" si="2"/>
        <v>1.394361425266669E+16</v>
      </c>
      <c r="G107" s="3">
        <f t="shared" si="3"/>
        <v>0.39465956014662557</v>
      </c>
      <c r="H107">
        <f>CRI!A107*CRI!K107</f>
        <v>2.1551452213252581E-2</v>
      </c>
      <c r="I107">
        <f>CRI!A107*CRI!L107</f>
        <v>6.2962212771035961E-2</v>
      </c>
      <c r="J107">
        <f>CRI!A107*CRI!M107</f>
        <v>0.22916311582700741</v>
      </c>
      <c r="L107" s="3">
        <f>CRI!B107*CRI!K107</f>
        <v>10.188559725225167</v>
      </c>
      <c r="M107" s="3">
        <f>CRI!B107*CRI!L107</f>
        <v>29.765709470638928</v>
      </c>
      <c r="N107" s="3">
        <f>CRI!B107*CRI!M107</f>
        <v>108.33804002249089</v>
      </c>
    </row>
    <row r="108" spans="1:14" x14ac:dyDescent="0.25">
      <c r="A108" s="3"/>
      <c r="B108" s="3"/>
      <c r="D108" s="3">
        <v>4.8599999999999702E-7</v>
      </c>
      <c r="E108" s="6">
        <f>IF(C$2&lt;=5000,F108*G108,Daylight!K108)</f>
        <v>173.98147660679768</v>
      </c>
      <c r="F108" s="3">
        <f t="shared" si="2"/>
        <v>1.3800750558522648E+16</v>
      </c>
      <c r="G108" s="3">
        <f t="shared" si="3"/>
        <v>0.39609259109473205</v>
      </c>
      <c r="H108">
        <f>CRI!A108*CRI!K108</f>
        <v>1.9037110630525919E-2</v>
      </c>
      <c r="I108">
        <f>CRI!A108*CRI!L108</f>
        <v>6.4693846674708039E-2</v>
      </c>
      <c r="J108">
        <f>CRI!A108*CRI!M108</f>
        <v>0.2137563238657138</v>
      </c>
      <c r="L108" s="3">
        <f>CRI!B108*CRI!K108</f>
        <v>9.0230464777441686</v>
      </c>
      <c r="M108" s="3">
        <f>CRI!B108*CRI!L108</f>
        <v>30.663034779759506</v>
      </c>
      <c r="N108" s="3">
        <f>CRI!B108*CRI!M108</f>
        <v>101.31438969836924</v>
      </c>
    </row>
    <row r="109" spans="1:14" x14ac:dyDescent="0.25">
      <c r="A109" s="3"/>
      <c r="B109" s="3"/>
      <c r="D109" s="3">
        <v>4.8699999999999699E-7</v>
      </c>
      <c r="E109" s="6">
        <f>IF(C$2&lt;=5000,F109*G109,Daylight!K109)</f>
        <v>172.14659485187707</v>
      </c>
      <c r="F109" s="3">
        <f t="shared" si="2"/>
        <v>1.3659639775930666E+16</v>
      </c>
      <c r="G109" s="3">
        <f t="shared" si="3"/>
        <v>0.39752638230602921</v>
      </c>
      <c r="H109">
        <f>CRI!A109*CRI!K109</f>
        <v>1.679581632981848E-2</v>
      </c>
      <c r="I109">
        <f>CRI!A109*CRI!L109</f>
        <v>6.6614236815265654E-2</v>
      </c>
      <c r="J109">
        <f>CRI!A109*CRI!M109</f>
        <v>0.19974904454643311</v>
      </c>
      <c r="L109" s="3">
        <f>CRI!B109*CRI!K109</f>
        <v>7.9672060725690459</v>
      </c>
      <c r="M109" s="3">
        <f>CRI!B109*CRI!L109</f>
        <v>31.598901872480337</v>
      </c>
      <c r="N109" s="3">
        <f>CRI!B109*CRI!M109</f>
        <v>94.752274581309749</v>
      </c>
    </row>
    <row r="110" spans="1:14" x14ac:dyDescent="0.25">
      <c r="A110" s="3"/>
      <c r="B110" s="3"/>
      <c r="D110" s="3">
        <v>4.8799999999999696E-7</v>
      </c>
      <c r="E110" s="6">
        <f>IF(C$2&lt;=5000,F110*G110,Daylight!K110)</f>
        <v>170.31171309695637</v>
      </c>
      <c r="F110" s="3">
        <f t="shared" si="2"/>
        <v>1.3520256863577278E+16</v>
      </c>
      <c r="G110" s="3">
        <f t="shared" si="3"/>
        <v>0.3989609295846121</v>
      </c>
      <c r="H110">
        <f>CRI!A110*CRI!K110</f>
        <v>1.4787382467066113E-2</v>
      </c>
      <c r="I110">
        <f>CRI!A110*CRI!L110</f>
        <v>6.873326646512469E-2</v>
      </c>
      <c r="J110">
        <f>CRI!A110*CRI!M110</f>
        <v>0.18698096135964187</v>
      </c>
      <c r="L110" s="3">
        <f>CRI!B110*CRI!K110</f>
        <v>7.0084768682472802</v>
      </c>
      <c r="M110" s="3">
        <f>CRI!B110*CRI!L110</f>
        <v>32.576117455050685</v>
      </c>
      <c r="N110" s="3">
        <f>CRI!B110*CRI!M110</f>
        <v>88.619588044758842</v>
      </c>
    </row>
    <row r="111" spans="1:14" x14ac:dyDescent="0.25">
      <c r="A111" s="3"/>
      <c r="B111" s="3"/>
      <c r="D111" s="3">
        <v>4.8899999999999703E-7</v>
      </c>
      <c r="E111" s="6">
        <f>IF(C$2&lt;=5000,F111*G111,Daylight!K111)</f>
        <v>168.47683134203575</v>
      </c>
      <c r="F111" s="3">
        <f t="shared" si="2"/>
        <v>1.3382577188148974E+16</v>
      </c>
      <c r="G111" s="3">
        <f t="shared" si="3"/>
        <v>0.40039622876438052</v>
      </c>
      <c r="H111">
        <f>CRI!A111*CRI!K111</f>
        <v>1.2975388058216642E-2</v>
      </c>
      <c r="I111">
        <f>CRI!A111*CRI!L111</f>
        <v>7.1060830366479241E-2</v>
      </c>
      <c r="J111">
        <f>CRI!A111*CRI!M111</f>
        <v>0.17530817103348145</v>
      </c>
      <c r="L111" s="3">
        <f>CRI!B111*CRI!K111</f>
        <v>6.1347182185962197</v>
      </c>
      <c r="M111" s="3">
        <f>CRI!B111*CRI!L111</f>
        <v>33.59731275256609</v>
      </c>
      <c r="N111" s="3">
        <f>CRI!B111*CRI!M111</f>
        <v>82.885091827896701</v>
      </c>
    </row>
    <row r="112" spans="1:14" x14ac:dyDescent="0.25">
      <c r="A112" s="3"/>
      <c r="B112" s="3"/>
      <c r="D112" s="3">
        <v>4.89999999999997E-7</v>
      </c>
      <c r="E112" s="6">
        <f>IF(C$2&lt;=5000,F112*G112,Daylight!K112)</f>
        <v>166.64194958711505</v>
      </c>
      <c r="F112" s="3">
        <f t="shared" si="2"/>
        <v>1.324657651686897E+16</v>
      </c>
      <c r="G112" s="3">
        <f t="shared" si="3"/>
        <v>0.40183227570878477</v>
      </c>
      <c r="H112">
        <f>CRI!A112*CRI!K112</f>
        <v>1.1326557608121145E-2</v>
      </c>
      <c r="I112">
        <f>CRI!A112*CRI!L112</f>
        <v>7.3606701457087184E-2</v>
      </c>
      <c r="J112">
        <f>CRI!A112*CRI!M112</f>
        <v>0.16460131421886268</v>
      </c>
      <c r="L112" s="3">
        <f>CRI!B112*CRI!K112</f>
        <v>5.3342088062835522</v>
      </c>
      <c r="M112" s="3">
        <f>CRI!B112*CRI!L112</f>
        <v>34.664858353111676</v>
      </c>
      <c r="N112" s="3">
        <f>CRI!B112*CRI!M112</f>
        <v>77.518502108934172</v>
      </c>
    </row>
    <row r="113" spans="1:14" x14ac:dyDescent="0.25">
      <c r="A113" s="3"/>
      <c r="B113" s="3"/>
      <c r="D113" s="3">
        <v>4.9099999999999697E-7</v>
      </c>
      <c r="E113" s="6">
        <f>IF(C$2&lt;=5000,F113*G113,Daylight!K113)</f>
        <v>165.56438272258075</v>
      </c>
      <c r="F113" s="3">
        <f t="shared" si="2"/>
        <v>1.3112231010185188E+16</v>
      </c>
      <c r="G113" s="3">
        <f t="shared" si="3"/>
        <v>0.40326906631057519</v>
      </c>
      <c r="H113">
        <f>CRI!A113*CRI!K113</f>
        <v>9.8215423946170083E-3</v>
      </c>
      <c r="I113">
        <f>CRI!A113*CRI!L113</f>
        <v>7.6384891843200811E-2</v>
      </c>
      <c r="J113">
        <f>CRI!A113*CRI!M113</f>
        <v>0.15476975159883261</v>
      </c>
      <c r="L113" s="3">
        <f>CRI!B113*CRI!K113</f>
        <v>4.6220939853428309</v>
      </c>
      <c r="M113" s="3">
        <f>CRI!B113*CRI!L113</f>
        <v>35.947322220288463</v>
      </c>
      <c r="N113" s="3">
        <f>CRI!B113*CRI!M113</f>
        <v>72.835844843478242</v>
      </c>
    </row>
    <row r="114" spans="1:14" x14ac:dyDescent="0.25">
      <c r="A114" s="3"/>
      <c r="B114" s="3"/>
      <c r="D114" s="3">
        <v>4.9199999999999705E-7</v>
      </c>
      <c r="E114" s="6">
        <f>IF(C$2&lt;=5000,F114*G114,Daylight!K114)</f>
        <v>164.48681585804653</v>
      </c>
      <c r="F114" s="3">
        <f t="shared" si="2"/>
        <v>1.2979517214606398E+16</v>
      </c>
      <c r="G114" s="3">
        <f t="shared" si="3"/>
        <v>0.40470659649155327</v>
      </c>
      <c r="H114">
        <f>CRI!A114*CRI!K114</f>
        <v>8.4552285343101937E-3</v>
      </c>
      <c r="I114">
        <f>CRI!A114*CRI!L114</f>
        <v>7.940110394594832E-2</v>
      </c>
      <c r="J114">
        <f>CRI!A114*CRI!M114</f>
        <v>0.14574507754311308</v>
      </c>
      <c r="L114" s="3">
        <f>CRI!B114*CRI!K114</f>
        <v>3.9714354768030184</v>
      </c>
      <c r="M114" s="3">
        <f>CRI!B114*CRI!L114</f>
        <v>37.294835950166252</v>
      </c>
      <c r="N114" s="3">
        <f>CRI!B114*CRI!M114</f>
        <v>68.456715176338889</v>
      </c>
    </row>
    <row r="115" spans="1:14" x14ac:dyDescent="0.25">
      <c r="A115" s="3"/>
      <c r="B115" s="3"/>
      <c r="D115" s="3">
        <v>4.9299999999999702E-7</v>
      </c>
      <c r="E115" s="6">
        <f>IF(C$2&lt;=5000,F115*G115,Daylight!K115)</f>
        <v>163.40924899351222</v>
      </c>
      <c r="F115" s="3">
        <f t="shared" si="2"/>
        <v>1.2848412055683042E+16</v>
      </c>
      <c r="G115" s="3">
        <f t="shared" si="3"/>
        <v>0.40614486220232426</v>
      </c>
      <c r="H115">
        <f>CRI!A115*CRI!K115</f>
        <v>7.2188749066144668E-3</v>
      </c>
      <c r="I115">
        <f>CRI!A115*CRI!L115</f>
        <v>8.2652959619252342E-2</v>
      </c>
      <c r="J115">
        <f>CRI!A115*CRI!M115</f>
        <v>0.1374479784280998</v>
      </c>
      <c r="L115" s="3">
        <f>CRI!B115*CRI!K115</f>
        <v>3.3804471339287874</v>
      </c>
      <c r="M115" s="3">
        <f>CRI!B115*CRI!L115</f>
        <v>38.704640829781219</v>
      </c>
      <c r="N115" s="3">
        <f>CRI!B115*CRI!M115</f>
        <v>64.363994493912386</v>
      </c>
    </row>
    <row r="116" spans="1:14" x14ac:dyDescent="0.25">
      <c r="A116" s="3"/>
      <c r="B116" s="3"/>
      <c r="D116" s="3">
        <v>4.9399999999999603E-7</v>
      </c>
      <c r="E116" s="6">
        <f>IF(C$2&lt;=5000,F116*G116,Daylight!K116)</f>
        <v>162.33168212897797</v>
      </c>
      <c r="F116" s="3">
        <f t="shared" si="2"/>
        <v>1.2718892831129614E+16</v>
      </c>
      <c r="G116" s="3">
        <f t="shared" si="3"/>
        <v>0.40758385942205333</v>
      </c>
      <c r="H116">
        <f>CRI!A116*CRI!K116</f>
        <v>6.105111379665751E-3</v>
      </c>
      <c r="I116">
        <f>CRI!A116*CRI!L116</f>
        <v>8.6138303024636584E-2</v>
      </c>
      <c r="J116">
        <f>CRI!A116*CRI!M116</f>
        <v>0.12980754475893852</v>
      </c>
      <c r="L116" s="3">
        <f>CRI!B116*CRI!K116</f>
        <v>2.8473626372151255</v>
      </c>
      <c r="M116" s="3">
        <f>CRI!B116*CRI!L116</f>
        <v>40.174039491298025</v>
      </c>
      <c r="N116" s="3">
        <f>CRI!B116*CRI!M116</f>
        <v>60.540935290105608</v>
      </c>
    </row>
    <row r="117" spans="1:14" x14ac:dyDescent="0.25">
      <c r="A117" s="3"/>
      <c r="B117" s="3"/>
      <c r="D117" s="3">
        <v>4.94999999999996E-7</v>
      </c>
      <c r="E117" s="6">
        <f>IF(C$2&lt;=5000,F117*G117,Daylight!K117)</f>
        <v>161.25411526444367</v>
      </c>
      <c r="F117" s="3">
        <f t="shared" si="2"/>
        <v>1.259093720408492E+16</v>
      </c>
      <c r="G117" s="3">
        <f t="shared" si="3"/>
        <v>0.40902358415822804</v>
      </c>
      <c r="H117">
        <f>CRI!A117*CRI!K117</f>
        <v>5.1077613343637049E-3</v>
      </c>
      <c r="I117">
        <f>CRI!A117*CRI!L117</f>
        <v>8.985490347390844E-2</v>
      </c>
      <c r="J117">
        <f>CRI!A117*CRI!M117</f>
        <v>0.12276000540344878</v>
      </c>
      <c r="L117" s="3">
        <f>CRI!B117*CRI!K117</f>
        <v>2.3704354943873218</v>
      </c>
      <c r="M117" s="3">
        <f>CRI!B117*CRI!L117</f>
        <v>41.700314207385134</v>
      </c>
      <c r="N117" s="3">
        <f>CRI!B117*CRI!M117</f>
        <v>56.971078922927951</v>
      </c>
    </row>
    <row r="118" spans="1:14" x14ac:dyDescent="0.25">
      <c r="A118" s="3"/>
      <c r="B118" s="3"/>
      <c r="D118" s="3">
        <v>4.9599999999999597E-7</v>
      </c>
      <c r="E118" s="6">
        <f>IF(C$2&lt;=5000,F118*G118,Daylight!K118)</f>
        <v>160.17654839990942</v>
      </c>
      <c r="F118" s="3">
        <f t="shared" si="2"/>
        <v>1.2464523196508842E+16</v>
      </c>
      <c r="G118" s="3">
        <f t="shared" si="3"/>
        <v>0.41046403244641128</v>
      </c>
      <c r="H118">
        <f>CRI!A118*CRI!K118</f>
        <v>4.221884321154651E-3</v>
      </c>
      <c r="I118">
        <f>CRI!A118*CRI!L118</f>
        <v>9.3792886830206507E-2</v>
      </c>
      <c r="J118">
        <f>CRI!A118*CRI!M118</f>
        <v>0.11624365291921171</v>
      </c>
      <c r="L118" s="3">
        <f>CRI!B118*CRI!K118</f>
        <v>1.9480335445645345</v>
      </c>
      <c r="M118" s="3">
        <f>CRI!B118*CRI!L118</f>
        <v>43.277284711774691</v>
      </c>
      <c r="N118" s="3">
        <f>CRI!B118*CRI!M118</f>
        <v>53.636366608787185</v>
      </c>
    </row>
    <row r="119" spans="1:14" x14ac:dyDescent="0.25">
      <c r="A119" s="3"/>
      <c r="B119" s="3"/>
      <c r="D119" s="3">
        <v>4.9699999999999605E-7</v>
      </c>
      <c r="E119" s="6">
        <f>IF(C$2&lt;=5000,F119*G119,Daylight!K119)</f>
        <v>159.09898153537515</v>
      </c>
      <c r="F119" s="3">
        <f t="shared" si="2"/>
        <v>1.2339629182710198E+16</v>
      </c>
      <c r="G119" s="3">
        <f t="shared" si="3"/>
        <v>0.41190520035001033</v>
      </c>
      <c r="H119">
        <f>CRI!A119*CRI!K119</f>
        <v>3.4427986274530725E-3</v>
      </c>
      <c r="I119">
        <f>CRI!A119*CRI!L119</f>
        <v>9.7972275236833092E-2</v>
      </c>
      <c r="J119">
        <f>CRI!A119*CRI!M119</f>
        <v>0.1102089054819617</v>
      </c>
      <c r="L119" s="3">
        <f>CRI!B119*CRI!K119</f>
        <v>1.5782555328716601</v>
      </c>
      <c r="M119" s="3">
        <f>CRI!B119*CRI!L119</f>
        <v>44.912671983649034</v>
      </c>
      <c r="N119" s="3">
        <f>CRI!B119*CRI!M119</f>
        <v>50.5222156944196</v>
      </c>
    </row>
    <row r="120" spans="1:14" x14ac:dyDescent="0.25">
      <c r="A120" s="3"/>
      <c r="B120" s="3"/>
      <c r="D120" s="3">
        <v>4.9799999999999602E-7</v>
      </c>
      <c r="E120" s="6">
        <f>IF(C$2&lt;=5000,F120*G120,Daylight!K120)</f>
        <v>158.0214146708409</v>
      </c>
      <c r="F120" s="3">
        <f t="shared" si="2"/>
        <v>1.2216233883004704E+16</v>
      </c>
      <c r="G120" s="3">
        <f t="shared" si="3"/>
        <v>0.41334708396003922</v>
      </c>
      <c r="H120">
        <f>CRI!A120*CRI!K120</f>
        <v>2.7660653205936565E-3</v>
      </c>
      <c r="I120">
        <f>CRI!A120*CRI!L120</f>
        <v>0.10243559323853914</v>
      </c>
      <c r="J120">
        <f>CRI!A120*CRI!M120</f>
        <v>0.10461831306002968</v>
      </c>
      <c r="L120" s="3">
        <f>CRI!B120*CRI!K120</f>
        <v>1.2589945358221104</v>
      </c>
      <c r="M120" s="3">
        <f>CRI!B120*CRI!L120</f>
        <v>46.624297409338944</v>
      </c>
      <c r="N120" s="3">
        <f>CRI!B120*CRI!M120</f>
        <v>47.617778043374514</v>
      </c>
    </row>
    <row r="121" spans="1:14" x14ac:dyDescent="0.25">
      <c r="A121" s="3"/>
      <c r="B121" s="3"/>
      <c r="D121" s="3">
        <v>4.9899999999999598E-7</v>
      </c>
      <c r="E121" s="6">
        <f>IF(C$2&lt;=5000,F121*G121,Daylight!K121)</f>
        <v>156.94384780630659</v>
      </c>
      <c r="F121" s="3">
        <f t="shared" si="2"/>
        <v>1.2094316357499326E+16</v>
      </c>
      <c r="G121" s="3">
        <f t="shared" si="3"/>
        <v>0.41478967939488781</v>
      </c>
      <c r="H121">
        <f>CRI!A121*CRI!K121</f>
        <v>2.1878647924949636E-3</v>
      </c>
      <c r="I121">
        <f>CRI!A121*CRI!L121</f>
        <v>0.10722519727132386</v>
      </c>
      <c r="J121">
        <f>CRI!A121*CRI!M121</f>
        <v>9.9438341644117745E-2</v>
      </c>
      <c r="L121" s="3">
        <f>CRI!B121*CRI!K121</f>
        <v>0.98817276835984735</v>
      </c>
      <c r="M121" s="3">
        <f>CRI!B121*CRI!L121</f>
        <v>48.429418668374481</v>
      </c>
      <c r="N121" s="3">
        <f>CRI!B121*CRI!M121</f>
        <v>44.912401205343826</v>
      </c>
    </row>
    <row r="122" spans="1:14" x14ac:dyDescent="0.25">
      <c r="A122" s="3"/>
      <c r="B122" s="3"/>
      <c r="D122" s="3">
        <v>4.9999999999999595E-7</v>
      </c>
      <c r="E122" s="6">
        <f>IF(C$2&lt;=5000,F122*G122,Daylight!K122)</f>
        <v>155.86628094177235</v>
      </c>
      <c r="F122" s="3">
        <f t="shared" si="2"/>
        <v>1.1973856000000484E+16</v>
      </c>
      <c r="G122" s="3">
        <f t="shared" si="3"/>
        <v>0.41623298280009036</v>
      </c>
      <c r="H122">
        <f>CRI!A122*CRI!K122</f>
        <v>1.704890340490051E-3</v>
      </c>
      <c r="I122">
        <f>CRI!A122*CRI!L122</f>
        <v>0.11238358775067071</v>
      </c>
      <c r="J122">
        <f>CRI!A122*CRI!M122</f>
        <v>9.4638810737406917E-2</v>
      </c>
      <c r="L122" s="3">
        <f>CRI!B122*CRI!K122</f>
        <v>0.76374477661468443</v>
      </c>
      <c r="M122" s="3">
        <f>CRI!B122*CRI!L122</f>
        <v>50.34480874419247</v>
      </c>
      <c r="N122" s="3">
        <f>CRI!B122*CRI!M122</f>
        <v>42.395628416162083</v>
      </c>
    </row>
    <row r="123" spans="1:14" x14ac:dyDescent="0.25">
      <c r="A123" s="3"/>
      <c r="B123" s="3"/>
      <c r="D123" s="3">
        <v>5.0099999999999603E-7</v>
      </c>
      <c r="E123" s="6">
        <f>IF(C$2&lt;=5000,F123*G123,Daylight!K123)</f>
        <v>154.83412045893209</v>
      </c>
      <c r="F123" s="3">
        <f t="shared" si="2"/>
        <v>1.1854832532043388E+16</v>
      </c>
      <c r="G123" s="3">
        <f t="shared" si="3"/>
        <v>0.41767699034809874</v>
      </c>
      <c r="H123">
        <f>CRI!A123*CRI!K123</f>
        <v>1.3164231116029573E-3</v>
      </c>
      <c r="I123">
        <f>CRI!A123*CRI!L123</f>
        <v>0.11794014874483512</v>
      </c>
      <c r="J123">
        <f>CRI!A123*CRI!M123</f>
        <v>9.0203126019923849E-2</v>
      </c>
      <c r="L123" s="3">
        <f>CRI!B123*CRI!K123</f>
        <v>0.58483525927622593</v>
      </c>
      <c r="M123" s="3">
        <f>CRI!B123*CRI!L123</f>
        <v>52.396191514955582</v>
      </c>
      <c r="N123" s="3">
        <f>CRI!B123*CRI!M123</f>
        <v>40.073718038231476</v>
      </c>
    </row>
    <row r="124" spans="1:14" x14ac:dyDescent="0.25">
      <c r="A124" s="3"/>
      <c r="B124" s="3"/>
      <c r="D124" s="3">
        <v>5.01999999999996E-7</v>
      </c>
      <c r="E124" s="6">
        <f>IF(C$2&lt;=5000,F124*G124,Daylight!K124)</f>
        <v>153.80195997609175</v>
      </c>
      <c r="F124" s="3">
        <f t="shared" si="2"/>
        <v>1.1737225997039846E+16</v>
      </c>
      <c r="G124" s="3">
        <f t="shared" si="3"/>
        <v>0.41912169823805467</v>
      </c>
      <c r="H124">
        <f>CRI!A124*CRI!K124</f>
        <v>1.028536958356684E-3</v>
      </c>
      <c r="I124">
        <f>CRI!A124*CRI!L124</f>
        <v>0.12386004030268599</v>
      </c>
      <c r="J124">
        <f>CRI!A124*CRI!M124</f>
        <v>8.6074755183204954E-2</v>
      </c>
      <c r="L124" s="3">
        <f>CRI!B124*CRI!K124</f>
        <v>0.45299598875678254</v>
      </c>
      <c r="M124" s="3">
        <f>CRI!B124*CRI!L124</f>
        <v>54.551371215688086</v>
      </c>
      <c r="N124" s="3">
        <f>CRI!B124*CRI!M124</f>
        <v>37.909691542355006</v>
      </c>
    </row>
    <row r="125" spans="1:14" x14ac:dyDescent="0.25">
      <c r="A125" s="3"/>
      <c r="B125" s="3"/>
      <c r="D125" s="3">
        <v>5.0299999999999597E-7</v>
      </c>
      <c r="E125" s="6">
        <f>IF(C$2&lt;=5000,F125*G125,Daylight!K125)</f>
        <v>152.76979949325138</v>
      </c>
      <c r="F125" s="3">
        <f t="shared" si="2"/>
        <v>1.1621016754541846E+16</v>
      </c>
      <c r="G125" s="3">
        <f t="shared" si="3"/>
        <v>0.4205671026955678</v>
      </c>
      <c r="H125">
        <f>CRI!A125*CRI!K125</f>
        <v>8.4867199623420923E-4</v>
      </c>
      <c r="I125">
        <f>CRI!A125*CRI!L125</f>
        <v>0.1300889911498552</v>
      </c>
      <c r="J125">
        <f>CRI!A125*CRI!M125</f>
        <v>8.2166644190845947E-2</v>
      </c>
      <c r="L125" s="3">
        <f>CRI!B125*CRI!K125</f>
        <v>0.3704484313951954</v>
      </c>
      <c r="M125" s="3">
        <f>CRI!B125*CRI!L125</f>
        <v>56.784320593922246</v>
      </c>
      <c r="N125" s="3">
        <f>CRI!B125*CRI!M125</f>
        <v>35.866040812669716</v>
      </c>
    </row>
    <row r="126" spans="1:14" x14ac:dyDescent="0.25">
      <c r="A126" s="3"/>
      <c r="B126" s="3"/>
      <c r="D126" s="3">
        <v>5.0399999999999604E-7</v>
      </c>
      <c r="E126" s="6">
        <f>IF(C$2&lt;=5000,F126*G126,Daylight!K126)</f>
        <v>151.73763901041116</v>
      </c>
      <c r="F126" s="3">
        <f t="shared" si="2"/>
        <v>1.1506185474618626E+16</v>
      </c>
      <c r="G126" s="3">
        <f t="shared" si="3"/>
        <v>0.42201319997249337</v>
      </c>
      <c r="H126">
        <f>CRI!A126*CRI!K126</f>
        <v>7.8454685616128077E-4</v>
      </c>
      <c r="I126">
        <f>CRI!A126*CRI!L126</f>
        <v>0.13657167655038255</v>
      </c>
      <c r="J126">
        <f>CRI!A126*CRI!M126</f>
        <v>7.8392940466148003E-2</v>
      </c>
      <c r="L126" s="3">
        <f>CRI!B126*CRI!K126</f>
        <v>0.33932981995550937</v>
      </c>
      <c r="M126" s="3">
        <f>CRI!B126*CRI!L126</f>
        <v>59.069566146265437</v>
      </c>
      <c r="N126" s="3">
        <f>CRI!B126*CRI!M126</f>
        <v>33.906276171085103</v>
      </c>
    </row>
    <row r="127" spans="1:14" x14ac:dyDescent="0.25">
      <c r="A127" s="3"/>
      <c r="B127" s="3"/>
      <c r="D127" s="3">
        <v>5.0499999999999601E-7</v>
      </c>
      <c r="E127" s="6">
        <f>IF(C$2&lt;=5000,F127*G127,Daylight!K127)</f>
        <v>150.70547852757082</v>
      </c>
      <c r="F127" s="3">
        <f t="shared" si="2"/>
        <v>1.1392713132344644E+16</v>
      </c>
      <c r="G127" s="3">
        <f t="shared" si="3"/>
        <v>0.42345998634671272</v>
      </c>
      <c r="H127">
        <f>CRI!A127*CRI!K127</f>
        <v>8.4410663881685972E-4</v>
      </c>
      <c r="I127">
        <f>CRI!A127*CRI!L127</f>
        <v>0.14325193082921123</v>
      </c>
      <c r="J127">
        <f>CRI!A127*CRI!M127</f>
        <v>7.4668266425341384E-2</v>
      </c>
      <c r="L127" s="3">
        <f>CRI!B127*CRI!K127</f>
        <v>0.36169314846616996</v>
      </c>
      <c r="M127" s="3">
        <f>CRI!B127*CRI!L127</f>
        <v>61.382341404279593</v>
      </c>
      <c r="N127" s="3">
        <f>CRI!B127*CRI!M127</f>
        <v>31.994773091403282</v>
      </c>
    </row>
    <row r="128" spans="1:14" x14ac:dyDescent="0.25">
      <c r="A128" s="3"/>
      <c r="B128" s="3"/>
      <c r="D128" s="3">
        <v>5.0599999999999598E-7</v>
      </c>
      <c r="E128" s="6">
        <f>IF(C$2&lt;=5000,F128*G128,Daylight!K128)</f>
        <v>149.67331804473054</v>
      </c>
      <c r="F128" s="3">
        <f t="shared" si="2"/>
        <v>1.1280581002395942E+16</v>
      </c>
      <c r="G128" s="3">
        <f t="shared" si="3"/>
        <v>0.42490745812191594</v>
      </c>
      <c r="H128">
        <f>CRI!A128*CRI!K128</f>
        <v>1.0316189428028382E-3</v>
      </c>
      <c r="I128">
        <f>CRI!A128*CRI!L128</f>
        <v>0.15008882778558263</v>
      </c>
      <c r="J128">
        <f>CRI!A128*CRI!M128</f>
        <v>7.0937801631331426E-2</v>
      </c>
      <c r="L128" s="3">
        <f>CRI!B128*CRI!K128</f>
        <v>0.43787228540622009</v>
      </c>
      <c r="M128" s="3">
        <f>CRI!B128*CRI!L128</f>
        <v>63.705439392046856</v>
      </c>
      <c r="N128" s="3">
        <f>CRI!B128*CRI!M128</f>
        <v>30.109661652404004</v>
      </c>
    </row>
    <row r="129" spans="1:14" x14ac:dyDescent="0.25">
      <c r="A129" s="3"/>
      <c r="B129" s="3"/>
      <c r="D129" s="3">
        <v>5.0699999999999595E-7</v>
      </c>
      <c r="E129" s="6">
        <f>IF(C$2&lt;=5000,F129*G129,Daylight!K129)</f>
        <v>148.6411575618902</v>
      </c>
      <c r="F129" s="3">
        <f t="shared" si="2"/>
        <v>1.116977065375277E+16</v>
      </c>
      <c r="G129" s="3">
        <f t="shared" si="3"/>
        <v>0.42635561162738705</v>
      </c>
      <c r="H129">
        <f>CRI!A129*CRI!K129</f>
        <v>1.3564490774095859E-3</v>
      </c>
      <c r="I129">
        <f>CRI!A129*CRI!L129</f>
        <v>0.1570895143055816</v>
      </c>
      <c r="J129">
        <f>CRI!A129*CRI!M129</f>
        <v>6.7218434226880203E-2</v>
      </c>
      <c r="L129" s="3">
        <f>CRI!B129*CRI!K129</f>
        <v>0.57027071945564545</v>
      </c>
      <c r="M129" s="3">
        <f>CRI!B129*CRI!L129</f>
        <v>66.042693259860414</v>
      </c>
      <c r="N129" s="3">
        <f>CRI!B129*CRI!M129</f>
        <v>28.259597419203541</v>
      </c>
    </row>
    <row r="130" spans="1:14" x14ac:dyDescent="0.25">
      <c r="A130" s="3"/>
      <c r="B130" s="3"/>
      <c r="D130" s="3">
        <v>5.0799999999999603E-7</v>
      </c>
      <c r="E130" s="6">
        <f>IF(C$2&lt;=5000,F130*G130,Daylight!K130)</f>
        <v>147.60899707904986</v>
      </c>
      <c r="F130" s="3">
        <f t="shared" si="2"/>
        <v>1.1060263944506064E+16</v>
      </c>
      <c r="G130" s="3">
        <f t="shared" si="3"/>
        <v>0.42780444321779026</v>
      </c>
      <c r="H130">
        <f>CRI!A130*CRI!K130</f>
        <v>1.8344312014770823E-3</v>
      </c>
      <c r="I130">
        <f>CRI!A130*CRI!L130</f>
        <v>0.16426887516324207</v>
      </c>
      <c r="J130">
        <f>CRI!A130*CRI!M130</f>
        <v>6.3533687197519284E-2</v>
      </c>
      <c r="L130" s="3">
        <f>CRI!B130*CRI!K130</f>
        <v>0.76385294244455038</v>
      </c>
      <c r="M130" s="3">
        <f>CRI!B130*CRI!L130</f>
        <v>68.401182636048063</v>
      </c>
      <c r="N130" s="3">
        <f>CRI!B130*CRI!M130</f>
        <v>26.455281545091545</v>
      </c>
    </row>
    <row r="131" spans="1:14" x14ac:dyDescent="0.25">
      <c r="A131" s="3"/>
      <c r="B131" s="3"/>
      <c r="D131" s="3">
        <v>5.0899999999999599E-7</v>
      </c>
      <c r="E131" s="6">
        <f>IF(C$2&lt;=5000,F131*G131,Daylight!K131)</f>
        <v>146.57683659620957</v>
      </c>
      <c r="F131" s="3">
        <f t="shared" ref="F131:F194" si="4">A$2/(D131*D131*D131*D131*D131)</f>
        <v>1.0952043016765546E+16</v>
      </c>
      <c r="G131" s="3">
        <f t="shared" ref="G131:G194" si="5">1/((EXP(B$2/(C$2*D131))-1))</f>
        <v>0.42925394927295868</v>
      </c>
      <c r="H131">
        <f>CRI!A131*CRI!K131</f>
        <v>2.4815008002820986E-3</v>
      </c>
      <c r="I131">
        <f>CRI!A131*CRI!L131</f>
        <v>0.17164151022873364</v>
      </c>
      <c r="J131">
        <f>CRI!A131*CRI!M131</f>
        <v>5.9908187831733635E-2</v>
      </c>
      <c r="L131" s="3">
        <f>CRI!B131*CRI!K131</f>
        <v>1.023411199261663</v>
      </c>
      <c r="M131" s="3">
        <f>CRI!B131*CRI!L131</f>
        <v>70.787744177355151</v>
      </c>
      <c r="N131" s="3">
        <f>CRI!B131*CRI!M131</f>
        <v>24.707108838126363</v>
      </c>
    </row>
    <row r="132" spans="1:14" x14ac:dyDescent="0.25">
      <c r="A132" s="3"/>
      <c r="B132" s="3"/>
      <c r="D132" s="3">
        <v>5.0999999999999596E-7</v>
      </c>
      <c r="E132" s="6">
        <f>IF(C$2&lt;=5000,F132*G132,Daylight!K132)</f>
        <v>145.54467611336926</v>
      </c>
      <c r="F132" s="3">
        <f t="shared" si="4"/>
        <v>1.0845090291667228E+16</v>
      </c>
      <c r="G132" s="3">
        <f t="shared" si="5"/>
        <v>0.43070412619768572</v>
      </c>
      <c r="H132">
        <f>CRI!A132*CRI!K132</f>
        <v>3.3136430171210774E-3</v>
      </c>
      <c r="I132">
        <f>CRI!A132*CRI!L132</f>
        <v>0.17922176748515076</v>
      </c>
      <c r="J132">
        <f>CRI!A132*CRI!M132</f>
        <v>5.6367561861134896E-2</v>
      </c>
      <c r="L132" s="3">
        <f>CRI!B132*CRI!K132</f>
        <v>1.3535654878543339</v>
      </c>
      <c r="M132" s="3">
        <f>CRI!B132*CRI!L132</f>
        <v>73.20897208502474</v>
      </c>
      <c r="N132" s="3">
        <f>CRI!B132*CRI!M132</f>
        <v>23.02516776113502</v>
      </c>
    </row>
    <row r="133" spans="1:14" x14ac:dyDescent="0.25">
      <c r="A133" s="3"/>
      <c r="B133" s="3"/>
      <c r="D133" s="3">
        <v>5.1099999999999604E-7</v>
      </c>
      <c r="E133" s="6">
        <f>IF(C$2&lt;=5000,F133*G133,Daylight!K133)</f>
        <v>143.85761426336379</v>
      </c>
      <c r="F133" s="3">
        <f t="shared" si="4"/>
        <v>1.0739388464478302E+16</v>
      </c>
      <c r="G133" s="3">
        <f t="shared" si="5"/>
        <v>0.43215497042151746</v>
      </c>
      <c r="H133">
        <f>CRI!A133*CRI!K133</f>
        <v>4.3393989190993404E-3</v>
      </c>
      <c r="I133">
        <f>CRI!A133*CRI!L133</f>
        <v>0.18700176340682598</v>
      </c>
      <c r="J133">
        <f>CRI!A133*CRI!M133</f>
        <v>5.2910136877944158E-2</v>
      </c>
      <c r="L133" s="3">
        <f>CRI!B133*CRI!K133</f>
        <v>1.7477966459165957</v>
      </c>
      <c r="M133" s="3">
        <f>CRI!B133*CRI!L133</f>
        <v>75.319430399539399</v>
      </c>
      <c r="N133" s="3">
        <f>CRI!B133*CRI!M133</f>
        <v>21.310822419030462</v>
      </c>
    </row>
    <row r="134" spans="1:14" x14ac:dyDescent="0.25">
      <c r="A134" s="3"/>
      <c r="B134" s="3"/>
      <c r="D134" s="3">
        <v>5.1199999999999601E-7</v>
      </c>
      <c r="E134" s="6">
        <f>IF(C$2&lt;=5000,F134*G134,Daylight!K134)</f>
        <v>142.17055241335825</v>
      </c>
      <c r="F134" s="3">
        <f t="shared" si="4"/>
        <v>1.0634920499797276E+16</v>
      </c>
      <c r="G134" s="3">
        <f t="shared" si="5"/>
        <v>0.43360647839854755</v>
      </c>
      <c r="H134">
        <f>CRI!A134*CRI!K134</f>
        <v>5.561611846006567E-3</v>
      </c>
      <c r="I134">
        <f>CRI!A134*CRI!L134</f>
        <v>0.1949271228596467</v>
      </c>
      <c r="J134">
        <f>CRI!A134*CRI!M134</f>
        <v>4.9536459375370788E-2</v>
      </c>
      <c r="L134" s="3">
        <f>CRI!B134*CRI!K134</f>
        <v>2.2087446418276442</v>
      </c>
      <c r="M134" s="3">
        <f>CRI!B134*CRI!L134</f>
        <v>77.413571835702527</v>
      </c>
      <c r="N134" s="3">
        <f>CRI!B134*CRI!M134</f>
        <v>19.672963926640378</v>
      </c>
    </row>
    <row r="135" spans="1:14" x14ac:dyDescent="0.25">
      <c r="A135" s="3"/>
      <c r="B135" s="3"/>
      <c r="D135" s="3">
        <v>5.1299999999999598E-7</v>
      </c>
      <c r="E135" s="6">
        <f>IF(C$2&lt;=5000,F135*G135,Daylight!K135)</f>
        <v>140.48349056335269</v>
      </c>
      <c r="F135" s="3">
        <f t="shared" si="4"/>
        <v>1.0531669626847208E+16</v>
      </c>
      <c r="G135" s="3">
        <f t="shared" si="5"/>
        <v>0.43505864660721394</v>
      </c>
      <c r="H135">
        <f>CRI!A135*CRI!K135</f>
        <v>6.9875766290587067E-3</v>
      </c>
      <c r="I135">
        <f>CRI!A135*CRI!L135</f>
        <v>0.20294176174852957</v>
      </c>
      <c r="J135">
        <f>CRI!A135*CRI!M135</f>
        <v>4.627677739281616E-2</v>
      </c>
      <c r="L135" s="3">
        <f>CRI!B135*CRI!K135</f>
        <v>2.7362699971175135</v>
      </c>
      <c r="M135" s="3">
        <f>CRI!B135*CRI!L135</f>
        <v>79.470105776782987</v>
      </c>
      <c r="N135" s="3">
        <f>CRI!B135*CRI!M135</f>
        <v>18.121555478427229</v>
      </c>
    </row>
    <row r="136" spans="1:14" x14ac:dyDescent="0.25">
      <c r="A136" s="3"/>
      <c r="B136" s="3"/>
      <c r="D136" s="3">
        <v>5.1399999999999605E-7</v>
      </c>
      <c r="E136" s="6">
        <f>IF(C$2&lt;=5000,F136*G136,Daylight!K136)</f>
        <v>138.79642871334721</v>
      </c>
      <c r="F136" s="3">
        <f t="shared" si="4"/>
        <v>1.0429619334860238E+16</v>
      </c>
      <c r="G136" s="3">
        <f t="shared" si="5"/>
        <v>0.43651147155009778</v>
      </c>
      <c r="H136">
        <f>CRI!A136*CRI!K136</f>
        <v>8.6243779050027662E-3</v>
      </c>
      <c r="I136">
        <f>CRI!A136*CRI!L136</f>
        <v>0.21098900061657408</v>
      </c>
      <c r="J136">
        <f>CRI!A136*CRI!M136</f>
        <v>4.3161879156970936E-2</v>
      </c>
      <c r="L136" s="3">
        <f>CRI!B136*CRI!K136</f>
        <v>3.3301107909407355</v>
      </c>
      <c r="M136" s="3">
        <f>CRI!B136*CRI!L136</f>
        <v>81.468687418658462</v>
      </c>
      <c r="N136" s="3">
        <f>CRI!B136*CRI!M136</f>
        <v>16.665995057398039</v>
      </c>
    </row>
    <row r="137" spans="1:14" x14ac:dyDescent="0.25">
      <c r="A137" s="3"/>
      <c r="B137" s="3"/>
      <c r="D137" s="3">
        <v>5.1499999999999602E-7</v>
      </c>
      <c r="E137" s="6">
        <f>IF(C$2&lt;=5000,F137*G137,Daylight!K137)</f>
        <v>137.10936686334171</v>
      </c>
      <c r="F137" s="3">
        <f t="shared" si="4"/>
        <v>1.0328753368551424E+16</v>
      </c>
      <c r="G137" s="3">
        <f t="shared" si="5"/>
        <v>0.43796494975372308</v>
      </c>
      <c r="H137">
        <f>CRI!A137*CRI!K137</f>
        <v>1.0478856514047556E-2</v>
      </c>
      <c r="I137">
        <f>CRI!A137*CRI!L137</f>
        <v>0.21901170212521384</v>
      </c>
      <c r="J137">
        <f>CRI!A137*CRI!M137</f>
        <v>4.0222964694814844E-2</v>
      </c>
      <c r="L137" s="3">
        <f>CRI!B137*CRI!K137</f>
        <v>3.9898825757232439</v>
      </c>
      <c r="M137" s="3">
        <f>CRI!B137*CRI!L137</f>
        <v>83.389916926284414</v>
      </c>
      <c r="N137" s="3">
        <f>CRI!B137*CRI!M137</f>
        <v>15.315116278635267</v>
      </c>
    </row>
    <row r="138" spans="1:14" x14ac:dyDescent="0.25">
      <c r="A138" s="3"/>
      <c r="B138" s="3"/>
      <c r="D138" s="3">
        <v>5.1599999999999599E-7</v>
      </c>
      <c r="E138" s="6">
        <f>IF(C$2&lt;=5000,F138*G138,Daylight!K138)</f>
        <v>135.42230501333614</v>
      </c>
      <c r="F138" s="3">
        <f t="shared" si="4"/>
        <v>1.0229055723679846E+16</v>
      </c>
      <c r="G138" s="3">
        <f t="shared" si="5"/>
        <v>0.43941907776836031</v>
      </c>
      <c r="H138">
        <f>CRI!A138*CRI!K138</f>
        <v>1.2556591897826982E-2</v>
      </c>
      <c r="I138">
        <f>CRI!A138*CRI!L138</f>
        <v>0.22698463046352518</v>
      </c>
      <c r="J138">
        <f>CRI!A138*CRI!M138</f>
        <v>3.7475105302057395E-2</v>
      </c>
      <c r="L138" s="3">
        <f>CRI!B138*CRI!K138</f>
        <v>4.7147072356935462</v>
      </c>
      <c r="M138" s="3">
        <f>CRI!B138*CRI!L138</f>
        <v>85.227431802001036</v>
      </c>
      <c r="N138" s="3">
        <f>CRI!B138*CRI!M138</f>
        <v>14.071027517949689</v>
      </c>
    </row>
    <row r="139" spans="1:14" x14ac:dyDescent="0.25">
      <c r="A139" s="3"/>
      <c r="B139" s="3"/>
      <c r="D139" s="3">
        <v>5.1699999999999596E-7</v>
      </c>
      <c r="E139" s="6">
        <f>IF(C$2&lt;=5000,F139*G139,Daylight!K139)</f>
        <v>133.73524316333061</v>
      </c>
      <c r="F139" s="3">
        <f t="shared" si="4"/>
        <v>1.0130510642695306E+16</v>
      </c>
      <c r="G139" s="3">
        <f t="shared" si="5"/>
        <v>0.44087385216783015</v>
      </c>
      <c r="H139">
        <f>CRI!A139*CRI!K139</f>
        <v>1.485101006569798E-2</v>
      </c>
      <c r="I139">
        <f>CRI!A139*CRI!L139</f>
        <v>0.23486564333873802</v>
      </c>
      <c r="J139">
        <f>CRI!A139*CRI!M139</f>
        <v>3.4912551860344365E-2</v>
      </c>
      <c r="L139" s="3">
        <f>CRI!B139*CRI!K139</f>
        <v>5.4992145965150607</v>
      </c>
      <c r="M139" s="3">
        <f>CRI!B139*CRI!L139</f>
        <v>86.968938028767397</v>
      </c>
      <c r="N139" s="3">
        <f>CRI!B139*CRI!M139</f>
        <v>12.927848943786397</v>
      </c>
    </row>
    <row r="140" spans="1:14" x14ac:dyDescent="0.25">
      <c r="A140" s="3"/>
      <c r="B140" s="3"/>
      <c r="D140" s="3">
        <v>5.1799999999999604E-7</v>
      </c>
      <c r="E140" s="6">
        <f>IF(C$2&lt;=5000,F140*G140,Daylight!K140)</f>
        <v>132.04818131332516</v>
      </c>
      <c r="F140" s="3">
        <f t="shared" si="4"/>
        <v>1.0033102610468748E+16</v>
      </c>
      <c r="G140" s="3">
        <f t="shared" si="5"/>
        <v>0.44232926954930984</v>
      </c>
      <c r="H140">
        <f>CRI!A140*CRI!K140</f>
        <v>1.7350192169883299E-2</v>
      </c>
      <c r="I140">
        <f>CRI!A140*CRI!L140</f>
        <v>0.24257171906095926</v>
      </c>
      <c r="J140">
        <f>CRI!A140*CRI!M140</f>
        <v>3.2535504481580123E-2</v>
      </c>
      <c r="L140" s="3">
        <f>CRI!B140*CRI!K140</f>
        <v>6.3363372622471603</v>
      </c>
      <c r="M140" s="3">
        <f>CRI!B140*CRI!L140</f>
        <v>88.587850048213284</v>
      </c>
      <c r="N140" s="3">
        <f>CRI!B140*CRI!M140</f>
        <v>11.88205452562617</v>
      </c>
    </row>
    <row r="141" spans="1:14" x14ac:dyDescent="0.25">
      <c r="A141" s="3"/>
      <c r="B141" s="3"/>
      <c r="D141" s="3">
        <v>5.18999999999996E-7</v>
      </c>
      <c r="E141" s="6">
        <f>IF(C$2&lt;=5000,F141*G141,Daylight!K141)</f>
        <v>130.36111946331962</v>
      </c>
      <c r="F141" s="3">
        <f t="shared" si="4"/>
        <v>9936816350104642</v>
      </c>
      <c r="G141" s="3">
        <f t="shared" si="5"/>
        <v>0.4437853265331409</v>
      </c>
      <c r="H141">
        <f>CRI!A141*CRI!K141</f>
        <v>2.0041837093050661E-2</v>
      </c>
      <c r="I141">
        <f>CRI!A141*CRI!L141</f>
        <v>0.25001983324919386</v>
      </c>
      <c r="J141">
        <f>CRI!A141*CRI!M141</f>
        <v>3.0344099355984765E-2</v>
      </c>
      <c r="L141" s="3">
        <f>CRI!B141*CRI!K141</f>
        <v>7.2192175939225871</v>
      </c>
      <c r="M141" s="3">
        <f>CRI!B141*CRI!L141</f>
        <v>90.05898863672644</v>
      </c>
      <c r="N141" s="3">
        <f>CRI!B141*CRI!M141</f>
        <v>10.930168473349068</v>
      </c>
    </row>
    <row r="142" spans="1:14" x14ac:dyDescent="0.25">
      <c r="A142" s="3"/>
      <c r="B142" s="3"/>
      <c r="D142" s="3">
        <v>5.1999999999999597E-7</v>
      </c>
      <c r="E142" s="6">
        <f>IF(C$2&lt;=5000,F142*G142,Daylight!K142)</f>
        <v>128.67405761331406</v>
      </c>
      <c r="F142" s="3">
        <f t="shared" si="4"/>
        <v>9841636818833486</v>
      </c>
      <c r="G142" s="3">
        <f t="shared" si="5"/>
        <v>0.44524201976263889</v>
      </c>
      <c r="H142">
        <f>CRI!A142*CRI!K142</f>
        <v>2.2913291636678004E-2</v>
      </c>
      <c r="I142">
        <f>CRI!A142*CRI!L142</f>
        <v>0.25712718606039797</v>
      </c>
      <c r="J142">
        <f>CRI!A142*CRI!M142</f>
        <v>2.8338309490076454E-2</v>
      </c>
      <c r="L142" s="3">
        <f>CRI!B142*CRI!K142</f>
        <v>8.1412076251943812</v>
      </c>
      <c r="M142" s="3">
        <f>CRI!B142*CRI!L142</f>
        <v>91.358580905452982</v>
      </c>
      <c r="N142" s="3">
        <f>CRI!B142*CRI!M142</f>
        <v>10.068743721501249</v>
      </c>
    </row>
    <row r="143" spans="1:14" x14ac:dyDescent="0.25">
      <c r="A143" s="3"/>
      <c r="B143" s="3"/>
      <c r="D143" s="3">
        <v>5.2099999999999605E-7</v>
      </c>
      <c r="E143" s="6">
        <f>IF(C$2&lt;=5000,F143*G143,Daylight!K143)</f>
        <v>128.23995868024559</v>
      </c>
      <c r="F143" s="3">
        <f t="shared" si="4"/>
        <v>9747549203982970</v>
      </c>
      <c r="G143" s="3">
        <f t="shared" si="5"/>
        <v>0.44669934590390586</v>
      </c>
      <c r="H143">
        <f>CRI!A143*CRI!K143</f>
        <v>2.5953998967133358E-2</v>
      </c>
      <c r="I143">
        <f>CRI!A143*CRI!L143</f>
        <v>0.26382795128641429</v>
      </c>
      <c r="J143">
        <f>CRI!A143*CRI!M143</f>
        <v>2.6524265870066559E-2</v>
      </c>
      <c r="L143" s="3">
        <f>CRI!B143*CRI!K143</f>
        <v>9.1864707224589797</v>
      </c>
      <c r="M143" s="3">
        <f>CRI!B143*CRI!L143</f>
        <v>93.382439959566369</v>
      </c>
      <c r="N143" s="3">
        <f>CRI!B143*CRI!M143</f>
        <v>9.3883178526225137</v>
      </c>
    </row>
    <row r="144" spans="1:14" x14ac:dyDescent="0.25">
      <c r="A144" s="3"/>
      <c r="B144" s="3"/>
      <c r="D144" s="3">
        <v>5.2199999999999602E-7</v>
      </c>
      <c r="E144" s="6">
        <f>IF(C$2&lt;=5000,F144*G144,Daylight!K144)</f>
        <v>127.8058597471771</v>
      </c>
      <c r="F144" s="3">
        <f t="shared" si="4"/>
        <v>9654538919025988</v>
      </c>
      <c r="G144" s="3">
        <f t="shared" si="5"/>
        <v>0.44815730164564233</v>
      </c>
      <c r="H144">
        <f>CRI!A144*CRI!K144</f>
        <v>2.9157761885955584E-2</v>
      </c>
      <c r="I144">
        <f>CRI!A144*CRI!L144</f>
        <v>0.2701397592640627</v>
      </c>
      <c r="J144">
        <f>CRI!A144*CRI!M144</f>
        <v>2.4887468159543649E-2</v>
      </c>
      <c r="L144" s="3">
        <f>CRI!B144*CRI!K144</f>
        <v>10.283545760383703</v>
      </c>
      <c r="M144" s="3">
        <f>CRI!B144*CRI!L144</f>
        <v>95.274616308225731</v>
      </c>
      <c r="N144" s="3">
        <f>CRI!B144*CRI!M144</f>
        <v>8.7774712846541885</v>
      </c>
    </row>
    <row r="145" spans="1:14" x14ac:dyDescent="0.25">
      <c r="A145" s="3"/>
      <c r="B145" s="3"/>
      <c r="D145" s="3">
        <v>5.2299999999999599E-7</v>
      </c>
      <c r="E145" s="6">
        <f>IF(C$2&lt;=5000,F145*G145,Daylight!K145)</f>
        <v>127.37176081410863</v>
      </c>
      <c r="F145" s="3">
        <f t="shared" si="4"/>
        <v>9562591599703860</v>
      </c>
      <c r="G145" s="3">
        <f t="shared" si="5"/>
        <v>0.44961588369896366</v>
      </c>
      <c r="H145">
        <f>CRI!A145*CRI!K145</f>
        <v>3.2518020476137825E-2</v>
      </c>
      <c r="I145">
        <f>CRI!A145*CRI!L145</f>
        <v>0.27610594601769883</v>
      </c>
      <c r="J145">
        <f>CRI!A145*CRI!M145</f>
        <v>2.3396693549005271E-2</v>
      </c>
      <c r="L145" s="3">
        <f>CRI!B145*CRI!K145</f>
        <v>11.430336720587675</v>
      </c>
      <c r="M145" s="3">
        <f>CRI!B145*CRI!L145</f>
        <v>97.053384164469861</v>
      </c>
      <c r="N145" s="3">
        <f>CRI!B145*CRI!M145</f>
        <v>8.2241194727636362</v>
      </c>
    </row>
    <row r="146" spans="1:14" x14ac:dyDescent="0.25">
      <c r="A146" s="3"/>
      <c r="B146" s="3"/>
      <c r="D146" s="3">
        <v>5.2399999999999596E-7</v>
      </c>
      <c r="E146" s="6">
        <f>IF(C$2&lt;=5000,F146*G146,Daylight!K146)</f>
        <v>126.93766188104013</v>
      </c>
      <c r="F146" s="3">
        <f t="shared" si="4"/>
        <v>9471693100223332</v>
      </c>
      <c r="G146" s="3">
        <f t="shared" si="5"/>
        <v>0.45107508879721653</v>
      </c>
      <c r="H146">
        <f>CRI!A146*CRI!K146</f>
        <v>3.602800274651128E-2</v>
      </c>
      <c r="I146">
        <f>CRI!A146*CRI!L146</f>
        <v>0.28177062791540963</v>
      </c>
      <c r="J146">
        <f>CRI!A146*CRI!M146</f>
        <v>2.2020520949178148E-2</v>
      </c>
      <c r="L146" s="3">
        <f>CRI!B146*CRI!K146</f>
        <v>12.624769221988574</v>
      </c>
      <c r="M146" s="3">
        <f>CRI!B146*CRI!L146</f>
        <v>98.736784717030233</v>
      </c>
      <c r="N146" s="3">
        <f>CRI!B146*CRI!M146</f>
        <v>7.7163310186063256</v>
      </c>
    </row>
    <row r="147" spans="1:14" x14ac:dyDescent="0.25">
      <c r="A147" s="3"/>
      <c r="B147" s="3"/>
      <c r="D147" s="3">
        <v>5.2499999999999603E-7</v>
      </c>
      <c r="E147" s="6">
        <f>IF(C$2&lt;=5000,F147*G147,Daylight!K147)</f>
        <v>126.50356294797167</v>
      </c>
      <c r="F147" s="3">
        <f t="shared" si="4"/>
        <v>9381829489525712</v>
      </c>
      <c r="G147" s="3">
        <f t="shared" si="5"/>
        <v>0.45253491369579757</v>
      </c>
      <c r="H147">
        <f>CRI!A147*CRI!K147</f>
        <v>3.9680753576800828E-2</v>
      </c>
      <c r="I147">
        <f>CRI!A147*CRI!L147</f>
        <v>0.28717859249195632</v>
      </c>
      <c r="J147">
        <f>CRI!A147*CRI!M147</f>
        <v>2.0727404553644004E-2</v>
      </c>
      <c r="L147" s="3">
        <f>CRI!B147*CRI!K147</f>
        <v>13.864790499097696</v>
      </c>
      <c r="M147" s="3">
        <f>CRI!B147*CRI!L147</f>
        <v>100.34262613033113</v>
      </c>
      <c r="N147" s="3">
        <f>CRI!B147*CRI!M147</f>
        <v>7.2423302438070074</v>
      </c>
    </row>
    <row r="148" spans="1:14" x14ac:dyDescent="0.25">
      <c r="A148" s="3"/>
      <c r="B148" s="3"/>
      <c r="D148" s="3">
        <v>5.25999999999996E-7</v>
      </c>
      <c r="E148" s="6">
        <f>IF(C$2&lt;=5000,F148*G148,Daylight!K148)</f>
        <v>126.06946401490319</v>
      </c>
      <c r="F148" s="3">
        <f t="shared" si="4"/>
        <v>9292987047626690</v>
      </c>
      <c r="G148" s="3">
        <f t="shared" si="5"/>
        <v>0.45399535517197276</v>
      </c>
      <c r="H148">
        <f>CRI!A148*CRI!K148</f>
        <v>4.3472235874102837E-2</v>
      </c>
      <c r="I148">
        <f>CRI!A148*CRI!L148</f>
        <v>0.29234522774991883</v>
      </c>
      <c r="J148">
        <f>CRI!A148*CRI!M148</f>
        <v>1.9500651739491705E-2</v>
      </c>
      <c r="L148" s="3">
        <f>CRI!B148*CRI!K148</f>
        <v>15.149439710064478</v>
      </c>
      <c r="M148" s="3">
        <f>CRI!B148*CRI!L148</f>
        <v>101.87804499286902</v>
      </c>
      <c r="N148" s="3">
        <f>CRI!B148*CRI!M148</f>
        <v>6.7956925125717467</v>
      </c>
    </row>
    <row r="149" spans="1:14" x14ac:dyDescent="0.25">
      <c r="A149" s="3"/>
      <c r="B149" s="3"/>
      <c r="D149" s="3">
        <v>5.2699999999999502E-7</v>
      </c>
      <c r="E149" s="6">
        <f>IF(C$2&lt;=5000,F149*G149,Daylight!K149)</f>
        <v>125.63536508183471</v>
      </c>
      <c r="F149" s="3">
        <f t="shared" si="4"/>
        <v>9205152262025360</v>
      </c>
      <c r="G149" s="3">
        <f t="shared" si="5"/>
        <v>0.45545641002469944</v>
      </c>
      <c r="H149">
        <f>CRI!A149*CRI!K149</f>
        <v>4.7383477723421406E-2</v>
      </c>
      <c r="I149">
        <f>CRI!A149*CRI!L149</f>
        <v>0.29724195546868393</v>
      </c>
      <c r="J149">
        <f>CRI!A149*CRI!M149</f>
        <v>1.8339331545927307E-2</v>
      </c>
      <c r="L149" s="3">
        <f>CRI!B149*CRI!K149</f>
        <v>16.472618075022215</v>
      </c>
      <c r="M149" s="3">
        <f>CRI!B149*CRI!L149</f>
        <v>103.33461036542174</v>
      </c>
      <c r="N149" s="3">
        <f>CRI!B149*CRI!M149</f>
        <v>6.3755726430764366</v>
      </c>
    </row>
    <row r="150" spans="1:14" x14ac:dyDescent="0.25">
      <c r="A150" s="3"/>
      <c r="B150" s="3"/>
      <c r="D150" s="3">
        <v>5.2799999999999499E-7</v>
      </c>
      <c r="E150" s="6">
        <f>IF(C$2&lt;=5000,F150*G150,Daylight!K150)</f>
        <v>125.20126614876622</v>
      </c>
      <c r="F150" s="3">
        <f t="shared" si="4"/>
        <v>9118311824180654</v>
      </c>
      <c r="G150" s="3">
        <f t="shared" si="5"/>
        <v>0.45691807507445498</v>
      </c>
      <c r="H150">
        <f>CRI!A150*CRI!K150</f>
        <v>5.1384908587103872E-2</v>
      </c>
      <c r="I150">
        <f>CRI!A150*CRI!L150</f>
        <v>0.301848580113729</v>
      </c>
      <c r="J150">
        <f>CRI!A150*CRI!M150</f>
        <v>1.7235424610336392E-2</v>
      </c>
      <c r="L150" s="3">
        <f>CRI!B150*CRI!K150</f>
        <v>17.824641338940932</v>
      </c>
      <c r="M150" s="3">
        <f>CRI!B150*CRI!L150</f>
        <v>104.706670248823</v>
      </c>
      <c r="N150" s="3">
        <f>CRI!B150*CRI!M150</f>
        <v>5.9787060140981572</v>
      </c>
    </row>
    <row r="151" spans="1:14" x14ac:dyDescent="0.25">
      <c r="A151" s="3"/>
      <c r="B151" s="3"/>
      <c r="D151" s="3">
        <v>5.2899999999999496E-7</v>
      </c>
      <c r="E151" s="6">
        <f>IF(C$2&lt;=5000,F151*G151,Daylight!K151)</f>
        <v>124.76716721569775</v>
      </c>
      <c r="F151" s="3">
        <f t="shared" si="4"/>
        <v>9032452626054928</v>
      </c>
      <c r="G151" s="3">
        <f t="shared" si="5"/>
        <v>0.45838034716305331</v>
      </c>
      <c r="H151">
        <f>CRI!A151*CRI!K151</f>
        <v>5.5447037191275396E-2</v>
      </c>
      <c r="I151">
        <f>CRI!A151*CRI!L151</f>
        <v>0.30614563878578577</v>
      </c>
      <c r="J151">
        <f>CRI!A151*CRI!M151</f>
        <v>1.618086337302346E-2</v>
      </c>
      <c r="L151" s="3">
        <f>CRI!B151*CRI!K151</f>
        <v>19.195952698237406</v>
      </c>
      <c r="M151" s="3">
        <f>CRI!B151*CRI!L151</f>
        <v>105.98866050553063</v>
      </c>
      <c r="N151" s="3">
        <f>CRI!B151*CRI!M151</f>
        <v>5.6018698862790552</v>
      </c>
    </row>
    <row r="152" spans="1:14" x14ac:dyDescent="0.25">
      <c r="A152" s="3"/>
      <c r="B152" s="3"/>
      <c r="D152" s="3">
        <v>5.2999999999999503E-7</v>
      </c>
      <c r="E152" s="6">
        <f>IF(C$2&lt;=5000,F152*G152,Daylight!K152)</f>
        <v>124.33306828262928</v>
      </c>
      <c r="F152" s="3">
        <f t="shared" si="4"/>
        <v>8947561756721695</v>
      </c>
      <c r="G152" s="3">
        <f t="shared" si="5"/>
        <v>0.45984322315347809</v>
      </c>
      <c r="H152">
        <f>CRI!A152*CRI!K152</f>
        <v>5.9540530462487633E-2</v>
      </c>
      <c r="I152">
        <f>CRI!A152*CRI!L152</f>
        <v>0.31011442452365157</v>
      </c>
      <c r="J152">
        <f>CRI!A152*CRI!M152</f>
        <v>1.5167545403616185E-2</v>
      </c>
      <c r="L152" s="3">
        <f>CRI!B152*CRI!K152</f>
        <v>20.577122800775147</v>
      </c>
      <c r="M152" s="3">
        <f>CRI!B152*CRI!L152</f>
        <v>107.17510485962644</v>
      </c>
      <c r="N152" s="3">
        <f>CRI!B152*CRI!M152</f>
        <v>5.2418821587956508</v>
      </c>
    </row>
    <row r="153" spans="1:14" x14ac:dyDescent="0.25">
      <c r="A153" s="3"/>
      <c r="B153" s="3"/>
      <c r="D153" s="3">
        <v>5.30999999999995E-7</v>
      </c>
      <c r="E153" s="6">
        <f>IF(C$2&lt;=5000,F153*G153,Daylight!K153)</f>
        <v>123.52395643297305</v>
      </c>
      <c r="F153" s="3">
        <f t="shared" si="4"/>
        <v>8863626499037442</v>
      </c>
      <c r="G153" s="3">
        <f t="shared" si="5"/>
        <v>0.46130669992970857</v>
      </c>
      <c r="H153">
        <f>CRI!A153*CRI!K153</f>
        <v>6.3645336669510499E-2</v>
      </c>
      <c r="I153">
        <f>CRI!A153*CRI!L153</f>
        <v>0.31374755962640877</v>
      </c>
      <c r="J153">
        <f>CRI!A153*CRI!M153</f>
        <v>1.41853507503881E-2</v>
      </c>
      <c r="L153" s="3">
        <f>CRI!B153*CRI!K153</f>
        <v>21.895498297835147</v>
      </c>
      <c r="M153" s="3">
        <f>CRI!B153*CRI!L153</f>
        <v>107.93656718986132</v>
      </c>
      <c r="N153" s="3">
        <f>CRI!B153*CRI!M153</f>
        <v>4.8800955335052674</v>
      </c>
    </row>
    <row r="154" spans="1:14" x14ac:dyDescent="0.25">
      <c r="A154" s="3"/>
      <c r="B154" s="3"/>
      <c r="D154" s="3">
        <v>5.3199999999999497E-7</v>
      </c>
      <c r="E154" s="6">
        <f>IF(C$2&lt;=5000,F154*G154,Daylight!K154)</f>
        <v>122.71484458331682</v>
      </c>
      <c r="F154" s="3">
        <f t="shared" si="4"/>
        <v>8780634326375619</v>
      </c>
      <c r="G154" s="3">
        <f t="shared" si="5"/>
        <v>0.46277077439655173</v>
      </c>
      <c r="H154">
        <f>CRI!A154*CRI!K154</f>
        <v>6.7764092406250198E-2</v>
      </c>
      <c r="I154">
        <f>CRI!A154*CRI!L154</f>
        <v>0.31705971158748525</v>
      </c>
      <c r="J154">
        <f>CRI!A154*CRI!M154</f>
        <v>1.3233108396129805E-2</v>
      </c>
      <c r="L154" s="3">
        <f>CRI!B154*CRI!K154</f>
        <v>23.210285704488545</v>
      </c>
      <c r="M154" s="3">
        <f>CRI!B154*CRI!L154</f>
        <v>108.59802337807906</v>
      </c>
      <c r="N154" s="3">
        <f>CRI!B154*CRI!M154</f>
        <v>4.5325513221853395</v>
      </c>
    </row>
    <row r="155" spans="1:14" x14ac:dyDescent="0.25">
      <c r="A155" s="3"/>
      <c r="B155" s="3"/>
      <c r="D155" s="3">
        <v>5.3299999999999505E-7</v>
      </c>
      <c r="E155" s="6">
        <f>IF(C$2&lt;=5000,F155*G155,Daylight!K155)</f>
        <v>121.90573273366057</v>
      </c>
      <c r="F155" s="3">
        <f t="shared" si="4"/>
        <v>8698572899421729</v>
      </c>
      <c r="G155" s="3">
        <f t="shared" si="5"/>
        <v>0.46423544347947282</v>
      </c>
      <c r="H155">
        <f>CRI!A155*CRI!K155</f>
        <v>7.1901706258914858E-2</v>
      </c>
      <c r="I155">
        <f>CRI!A155*CRI!L155</f>
        <v>0.32006616207006733</v>
      </c>
      <c r="J155">
        <f>CRI!A155*CRI!M155</f>
        <v>1.2316062377697312E-2</v>
      </c>
      <c r="L155" s="3">
        <f>CRI!B155*CRI!K155</f>
        <v>24.523703110590855</v>
      </c>
      <c r="M155" s="3">
        <f>CRI!B155*CRI!L155</f>
        <v>109.16580346630354</v>
      </c>
      <c r="N155" s="3">
        <f>CRI!B155*CRI!M155</f>
        <v>4.2006716246002602</v>
      </c>
    </row>
    <row r="156" spans="1:14" x14ac:dyDescent="0.25">
      <c r="A156" s="3"/>
      <c r="B156" s="3"/>
      <c r="D156" s="3">
        <v>5.3399999999999501E-7</v>
      </c>
      <c r="E156" s="6">
        <f>IF(C$2&lt;=5000,F156*G156,Daylight!K156)</f>
        <v>121.09662088400434</v>
      </c>
      <c r="F156" s="3">
        <f t="shared" si="4"/>
        <v>8617430063028252</v>
      </c>
      <c r="G156" s="3">
        <f t="shared" si="5"/>
        <v>0.46570070412442766</v>
      </c>
      <c r="H156">
        <f>CRI!A156*CRI!K156</f>
        <v>7.6063045730660028E-2</v>
      </c>
      <c r="I156">
        <f>CRI!A156*CRI!L156</f>
        <v>0.32278259931120712</v>
      </c>
      <c r="J156">
        <f>CRI!A156*CRI!M156</f>
        <v>1.1439348652869134E-2</v>
      </c>
      <c r="L156" s="3">
        <f>CRI!B156*CRI!K156</f>
        <v>25.837877392212292</v>
      </c>
      <c r="M156" s="3">
        <f>CRI!B156*CRI!L156</f>
        <v>109.64611192239971</v>
      </c>
      <c r="N156" s="3">
        <f>CRI!B156*CRI!M156</f>
        <v>3.8858355604929677</v>
      </c>
    </row>
    <row r="157" spans="1:14" x14ac:dyDescent="0.25">
      <c r="A157" s="3"/>
      <c r="B157" s="3"/>
      <c r="D157" s="3">
        <v>5.3499999999999498E-7</v>
      </c>
      <c r="E157" s="6">
        <f>IF(C$2&lt;=5000,F157*G157,Daylight!K157)</f>
        <v>120.28750903434803</v>
      </c>
      <c r="F157" s="3">
        <f t="shared" si="4"/>
        <v>8537193843128001</v>
      </c>
      <c r="G157" s="3">
        <f t="shared" si="5"/>
        <v>0.46716655329769979</v>
      </c>
      <c r="H157">
        <f>CRI!A157*CRI!K157</f>
        <v>8.0253072756591382E-2</v>
      </c>
      <c r="I157">
        <f>CRI!A157*CRI!L157</f>
        <v>0.32522509040613046</v>
      </c>
      <c r="J157">
        <f>CRI!A157*CRI!M157</f>
        <v>1.0607985611761897E-2</v>
      </c>
      <c r="L157" s="3">
        <f>CRI!B157*CRI!K157</f>
        <v>27.154893135753166</v>
      </c>
      <c r="M157" s="3">
        <f>CRI!B157*CRI!L157</f>
        <v>110.0450396688242</v>
      </c>
      <c r="N157" s="3">
        <f>CRI!B157*CRI!M157</f>
        <v>3.5893792695849451</v>
      </c>
    </row>
    <row r="158" spans="1:14" x14ac:dyDescent="0.25">
      <c r="A158" s="3"/>
      <c r="B158" s="3"/>
      <c r="D158" s="3">
        <v>5.3599999999999495E-7</v>
      </c>
      <c r="E158" s="6">
        <f>IF(C$2&lt;=5000,F158*G158,Daylight!K158)</f>
        <v>119.4783971846918</v>
      </c>
      <c r="F158" s="3">
        <f t="shared" si="4"/>
        <v>8457852443704991</v>
      </c>
      <c r="G158" s="3">
        <f t="shared" si="5"/>
        <v>0.46863298798573511</v>
      </c>
      <c r="H158">
        <f>CRI!A158*CRI!K158</f>
        <v>8.4469143703291644E-2</v>
      </c>
      <c r="I158">
        <f>CRI!A158*CRI!L158</f>
        <v>0.3274034613201417</v>
      </c>
      <c r="J158">
        <f>CRI!A158*CRI!M158</f>
        <v>9.8220209019364828E-3</v>
      </c>
      <c r="L158" s="3">
        <f>CRI!B158*CRI!K158</f>
        <v>28.474199147613216</v>
      </c>
      <c r="M158" s="3">
        <f>CRI!B158*CRI!L158</f>
        <v>110.36635332772184</v>
      </c>
      <c r="N158" s="3">
        <f>CRI!B158*CRI!M158</f>
        <v>3.310962641886714</v>
      </c>
    </row>
    <row r="159" spans="1:14" x14ac:dyDescent="0.25">
      <c r="A159" s="3"/>
      <c r="B159" s="3"/>
      <c r="D159" s="3">
        <v>5.3699999999999503E-7</v>
      </c>
      <c r="E159" s="6">
        <f>IF(C$2&lt;=5000,F159*G159,Daylight!K159)</f>
        <v>118.66928533503557</v>
      </c>
      <c r="F159" s="3">
        <f t="shared" si="4"/>
        <v>8379394243821421</v>
      </c>
      <c r="G159" s="3">
        <f t="shared" si="5"/>
        <v>0.47010000519498069</v>
      </c>
      <c r="H159">
        <f>CRI!A159*CRI!K159</f>
        <v>8.8704761309810809E-2</v>
      </c>
      <c r="I159">
        <f>CRI!A159*CRI!L159</f>
        <v>0.32931886597785415</v>
      </c>
      <c r="J159">
        <f>CRI!A159*CRI!M159</f>
        <v>9.0781384364211262E-3</v>
      </c>
      <c r="L159" s="3">
        <f>CRI!B159*CRI!K159</f>
        <v>29.793917727354305</v>
      </c>
      <c r="M159" s="3">
        <f>CRI!B159*CRI!L159</f>
        <v>110.61073897421811</v>
      </c>
      <c r="N159" s="3">
        <f>CRI!B159*CRI!M159</f>
        <v>3.049140831883951</v>
      </c>
    </row>
    <row r="160" spans="1:14" x14ac:dyDescent="0.25">
      <c r="A160" s="3"/>
      <c r="B160" s="3"/>
      <c r="D160" s="3">
        <v>5.37999999999995E-7</v>
      </c>
      <c r="E160" s="6">
        <f>IF(C$2&lt;=5000,F160*G160,Daylight!K160)</f>
        <v>117.86017348537933</v>
      </c>
      <c r="F160" s="3">
        <f t="shared" si="4"/>
        <v>8301807794699771</v>
      </c>
      <c r="G160" s="3">
        <f t="shared" si="5"/>
        <v>0.47156760195172281</v>
      </c>
      <c r="H160">
        <f>CRI!A160*CRI!K160</f>
        <v>9.2959434867504465E-2</v>
      </c>
      <c r="I160">
        <f>CRI!A160*CRI!L160</f>
        <v>0.33097445195424502</v>
      </c>
      <c r="J160">
        <f>CRI!A160*CRI!M160</f>
        <v>8.3761601695160216E-3</v>
      </c>
      <c r="L160" s="3">
        <f>CRI!B160*CRI!K160</f>
        <v>31.11416649078696</v>
      </c>
      <c r="M160" s="3">
        <f>CRI!B160*CRI!L160</f>
        <v>110.77944069882881</v>
      </c>
      <c r="N160" s="3">
        <f>CRI!B160*CRI!M160</f>
        <v>2.8035588043244761</v>
      </c>
    </row>
    <row r="161" spans="1:14" x14ac:dyDescent="0.25">
      <c r="A161" s="3"/>
      <c r="B161" s="3"/>
      <c r="D161" s="3">
        <v>5.3899999999999497E-7</v>
      </c>
      <c r="E161" s="6">
        <f>IF(C$2&lt;=5000,F161*G161,Daylight!K161)</f>
        <v>117.0510616357231</v>
      </c>
      <c r="F161" s="3">
        <f t="shared" si="4"/>
        <v>8225081816858747</v>
      </c>
      <c r="G161" s="3">
        <f t="shared" si="5"/>
        <v>0.47303577530192975</v>
      </c>
      <c r="H161">
        <f>CRI!A161*CRI!K161</f>
        <v>9.7232762430238512E-2</v>
      </c>
      <c r="I161">
        <f>CRI!A161*CRI!L161</f>
        <v>0.33237371997189175</v>
      </c>
      <c r="J161">
        <f>CRI!A161*CRI!M161</f>
        <v>7.7158513328107409E-3</v>
      </c>
      <c r="L161" s="3">
        <f>CRI!B161*CRI!K161</f>
        <v>32.435048166063652</v>
      </c>
      <c r="M161" s="3">
        <f>CRI!B161*CRI!L161</f>
        <v>110.87371526811015</v>
      </c>
      <c r="N161" s="3">
        <f>CRI!B161*CRI!M161</f>
        <v>2.5738650570733239</v>
      </c>
    </row>
    <row r="162" spans="1:14" x14ac:dyDescent="0.25">
      <c r="A162" s="3"/>
      <c r="B162" s="3"/>
      <c r="D162" s="3">
        <v>5.3999999999999504E-7</v>
      </c>
      <c r="E162" s="6">
        <f>IF(C$2&lt;=5000,F162*G162,Daylight!K162)</f>
        <v>116.24194978606675</v>
      </c>
      <c r="F162" s="3">
        <f t="shared" si="4"/>
        <v>8149205197302162</v>
      </c>
      <c r="G162" s="3">
        <f t="shared" si="5"/>
        <v>0.47450452231109325</v>
      </c>
      <c r="H162">
        <f>CRI!A162*CRI!K162</f>
        <v>0.10152446484656422</v>
      </c>
      <c r="I162">
        <f>CRI!A162*CRI!L162</f>
        <v>0.33352045269842379</v>
      </c>
      <c r="J162">
        <f>CRI!A162*CRI!M162</f>
        <v>7.0969236790125812E-3</v>
      </c>
      <c r="L162" s="3">
        <f>CRI!B162*CRI!K162</f>
        <v>33.756662217873782</v>
      </c>
      <c r="M162" s="3">
        <f>CRI!B162*CRI!L162</f>
        <v>110.89482009590768</v>
      </c>
      <c r="N162" s="3">
        <f>CRI!B162*CRI!M162</f>
        <v>2.3597115806571551</v>
      </c>
    </row>
    <row r="163" spans="1:14" x14ac:dyDescent="0.25">
      <c r="A163" s="3"/>
      <c r="B163" s="3"/>
      <c r="D163" s="3">
        <v>5.4099999999999501E-7</v>
      </c>
      <c r="E163" s="6">
        <f>IF(C$2&lt;=5000,F163*G163,Daylight!K163)</f>
        <v>115.54307547290701</v>
      </c>
      <c r="F163" s="3">
        <f t="shared" si="4"/>
        <v>8074166986759549</v>
      </c>
      <c r="G163" s="3">
        <f t="shared" si="5"/>
        <v>0.47597384006407112</v>
      </c>
      <c r="H163">
        <f>CRI!A163*CRI!K163</f>
        <v>0.10583413954236699</v>
      </c>
      <c r="I163">
        <f>CRI!A163*CRI!L163</f>
        <v>0.33442191838331981</v>
      </c>
      <c r="J163">
        <f>CRI!A163*CRI!M163</f>
        <v>6.5188090858208552E-3</v>
      </c>
      <c r="L163" s="3">
        <f>CRI!B163*CRI!K163</f>
        <v>35.112523857152276</v>
      </c>
      <c r="M163" s="3">
        <f>CRI!B163*CRI!L163</f>
        <v>110.95094303561933</v>
      </c>
      <c r="N163" s="3">
        <f>CRI!B163*CRI!M163</f>
        <v>2.162741063855647</v>
      </c>
    </row>
    <row r="164" spans="1:14" x14ac:dyDescent="0.25">
      <c r="A164" s="3"/>
      <c r="B164" s="3"/>
      <c r="D164" s="3">
        <v>5.4199999999999498E-7</v>
      </c>
      <c r="E164" s="6">
        <f>IF(C$2&lt;=5000,F164*G164,Daylight!K164)</f>
        <v>114.84420115974724</v>
      </c>
      <c r="F164" s="3">
        <f t="shared" si="4"/>
        <v>7999956396977461</v>
      </c>
      <c r="G164" s="3">
        <f t="shared" si="5"/>
        <v>0.47744372566493487</v>
      </c>
      <c r="H164">
        <f>CRI!A164*CRI!K164</f>
        <v>0.11015911144092781</v>
      </c>
      <c r="I164">
        <f>CRI!A164*CRI!L164</f>
        <v>0.33508721101682237</v>
      </c>
      <c r="J164">
        <f>CRI!A164*CRI!M164</f>
        <v>5.9803104503402191E-3</v>
      </c>
      <c r="L164" s="3">
        <f>CRI!B164*CRI!K164</f>
        <v>36.471371557223947</v>
      </c>
      <c r="M164" s="3">
        <f>CRI!B164*CRI!L164</f>
        <v>110.94034816740441</v>
      </c>
      <c r="N164" s="3">
        <f>CRI!B164*CRI!M164</f>
        <v>1.97995537190646</v>
      </c>
    </row>
    <row r="165" spans="1:14" x14ac:dyDescent="0.25">
      <c r="A165" s="3"/>
      <c r="B165" s="3"/>
      <c r="D165" s="3">
        <v>5.4299999999999495E-7</v>
      </c>
      <c r="E165" s="6">
        <f>IF(C$2&lt;=5000,F165*G165,Daylight!K165)</f>
        <v>114.14532684658752</v>
      </c>
      <c r="F165" s="3">
        <f t="shared" si="4"/>
        <v>7926562798060527</v>
      </c>
      <c r="G165" s="3">
        <f t="shared" si="5"/>
        <v>0.47891417623681443</v>
      </c>
      <c r="H165">
        <f>CRI!A165*CRI!K165</f>
        <v>0.11449575661894874</v>
      </c>
      <c r="I165">
        <f>CRI!A165*CRI!L165</f>
        <v>0.33552303315238707</v>
      </c>
      <c r="J165">
        <f>CRI!A165*CRI!M165</f>
        <v>5.4801117327703125E-3</v>
      </c>
      <c r="L165" s="3">
        <f>CRI!B165*CRI!K165</f>
        <v>37.832144497510015</v>
      </c>
      <c r="M165" s="3">
        <f>CRI!B165*CRI!L165</f>
        <v>110.8648586402127</v>
      </c>
      <c r="N165" s="3">
        <f>CRI!B165*CRI!M165</f>
        <v>1.8107603727765995</v>
      </c>
    </row>
    <row r="166" spans="1:14" x14ac:dyDescent="0.25">
      <c r="A166" s="3"/>
      <c r="B166" s="3"/>
      <c r="D166" s="3">
        <v>5.4399999999999502E-7</v>
      </c>
      <c r="E166" s="6">
        <f>IF(C$2&lt;=5000,F166*G166,Daylight!K166)</f>
        <v>113.44645253342777</v>
      </c>
      <c r="F166" s="3">
        <f t="shared" si="4"/>
        <v>7853975715861178</v>
      </c>
      <c r="G166" s="3">
        <f t="shared" si="5"/>
        <v>0.48038518892174742</v>
      </c>
      <c r="H166">
        <f>CRI!A166*CRI!K166</f>
        <v>0.11884059034626322</v>
      </c>
      <c r="I166">
        <f>CRI!A166*CRI!L166</f>
        <v>0.335736222154144</v>
      </c>
      <c r="J166">
        <f>CRI!A166*CRI!M166</f>
        <v>5.0168739583273444E-3</v>
      </c>
      <c r="L166" s="3">
        <f>CRI!B166*CRI!K166</f>
        <v>39.193798071315719</v>
      </c>
      <c r="M166" s="3">
        <f>CRI!B166*CRI!L166</f>
        <v>110.72629021780752</v>
      </c>
      <c r="N166" s="3">
        <f>CRI!B166*CRI!M166</f>
        <v>1.654572266083556</v>
      </c>
    </row>
    <row r="167" spans="1:14" x14ac:dyDescent="0.25">
      <c r="A167" s="3"/>
      <c r="B167" s="3"/>
      <c r="D167" s="3">
        <v>5.4499999999999499E-7</v>
      </c>
      <c r="E167" s="6">
        <f>IF(C$2&lt;=5000,F167*G167,Daylight!K167)</f>
        <v>112.74757822026803</v>
      </c>
      <c r="F167" s="3">
        <f t="shared" si="4"/>
        <v>7782184829417118</v>
      </c>
      <c r="G167" s="3">
        <f t="shared" si="5"/>
        <v>0.4818567608805277</v>
      </c>
      <c r="H167">
        <f>CRI!A167*CRI!K167</f>
        <v>0.12319026611937473</v>
      </c>
      <c r="I167">
        <f>CRI!A167*CRI!L167</f>
        <v>0.33573371664393392</v>
      </c>
      <c r="J167">
        <f>CRI!A167*CRI!M167</f>
        <v>4.5892398276330872E-3</v>
      </c>
      <c r="L167" s="3">
        <f>CRI!B167*CRI!K167</f>
        <v>40.555303885830412</v>
      </c>
      <c r="M167" s="3">
        <f>CRI!B167*CRI!L167</f>
        <v>110.52645092932875</v>
      </c>
      <c r="N167" s="3">
        <f>CRI!B167*CRI!M167</f>
        <v>1.5108175481515915</v>
      </c>
    </row>
    <row r="168" spans="1:14" x14ac:dyDescent="0.25">
      <c r="A168" s="3"/>
      <c r="B168" s="3"/>
      <c r="D168" s="3">
        <v>5.4599999999999496E-7</v>
      </c>
      <c r="E168" s="6">
        <f>IF(C$2&lt;=5000,F168*G168,Daylight!K168)</f>
        <v>112.04870390710826</v>
      </c>
      <c r="F168" s="3">
        <f t="shared" si="4"/>
        <v>7711179968435498</v>
      </c>
      <c r="G168" s="3">
        <f t="shared" si="5"/>
        <v>0.48332888929255746</v>
      </c>
      <c r="H168">
        <f>CRI!A168*CRI!K168</f>
        <v>0.12754147125797421</v>
      </c>
      <c r="I168">
        <f>CRI!A168*CRI!L168</f>
        <v>0.33551989954603995</v>
      </c>
      <c r="J168">
        <f>CRI!A168*CRI!M168</f>
        <v>4.1960699760408776E-3</v>
      </c>
      <c r="L168" s="3">
        <f>CRI!B168*CRI!K168</f>
        <v>41.915616147516296</v>
      </c>
      <c r="M168" s="3">
        <f>CRI!B168*CRI!L168</f>
        <v>110.26627794483555</v>
      </c>
      <c r="N168" s="3">
        <f>CRI!B168*CRI!M168</f>
        <v>1.37900917018668</v>
      </c>
    </row>
    <row r="169" spans="1:14" x14ac:dyDescent="0.25">
      <c r="A169" s="3"/>
      <c r="B169" s="3"/>
      <c r="D169" s="3">
        <v>5.4699999999999504E-7</v>
      </c>
      <c r="E169" s="6">
        <f>IF(C$2&lt;=5000,F169*G169,Daylight!K169)</f>
        <v>111.34982959394856</v>
      </c>
      <c r="F169" s="3">
        <f t="shared" si="4"/>
        <v>7640951110822969</v>
      </c>
      <c r="G169" s="3">
        <f t="shared" si="5"/>
        <v>0.48480157135569785</v>
      </c>
      <c r="H169">
        <f>CRI!A169*CRI!K169</f>
        <v>0.13189482889540274</v>
      </c>
      <c r="I169">
        <f>CRI!A169*CRI!L169</f>
        <v>0.3351057240106427</v>
      </c>
      <c r="J169">
        <f>CRI!A169*CRI!M169</f>
        <v>3.8355832210520352E-3</v>
      </c>
      <c r="L169" s="3">
        <f>CRI!B169*CRI!K169</f>
        <v>43.274953233460323</v>
      </c>
      <c r="M169" s="3">
        <f>CRI!B169*CRI!L169</f>
        <v>109.94884830796342</v>
      </c>
      <c r="N169" s="3">
        <f>CRI!B169*CRI!M169</f>
        <v>1.2584624120912553</v>
      </c>
    </row>
    <row r="170" spans="1:14" x14ac:dyDescent="0.25">
      <c r="A170" s="3"/>
      <c r="B170" s="3"/>
      <c r="D170" s="3">
        <v>5.4799999999999501E-7</v>
      </c>
      <c r="E170" s="6">
        <f>IF(C$2&lt;=5000,F170*G170,Daylight!K170)</f>
        <v>110.65095528078879</v>
      </c>
      <c r="F170" s="3">
        <f t="shared" si="4"/>
        <v>7571488380260648</v>
      </c>
      <c r="G170" s="3">
        <f t="shared" si="5"/>
        <v>0.48627480428612407</v>
      </c>
      <c r="H170">
        <f>CRI!A170*CRI!K170</f>
        <v>0.13625311565391465</v>
      </c>
      <c r="I170">
        <f>CRI!A170*CRI!L170</f>
        <v>0.33450775865031945</v>
      </c>
      <c r="J170">
        <f>CRI!A170*CRI!M170</f>
        <v>3.5054527808307877E-3</v>
      </c>
      <c r="L170" s="3">
        <f>CRI!B170*CRI!K170</f>
        <v>44.634205299636136</v>
      </c>
      <c r="M170" s="3">
        <f>CRI!B170*CRI!L170</f>
        <v>109.57905734679274</v>
      </c>
      <c r="N170" s="3">
        <f>CRI!B170*CRI!M170</f>
        <v>1.1483267618276036</v>
      </c>
    </row>
    <row r="171" spans="1:14" x14ac:dyDescent="0.25">
      <c r="A171" s="3"/>
      <c r="B171" s="3"/>
      <c r="D171" s="3">
        <v>5.4899999999999498E-7</v>
      </c>
      <c r="E171" s="6">
        <f>IF(C$2&lt;=5000,F171*G171,Daylight!K171)</f>
        <v>109.95208096762903</v>
      </c>
      <c r="F171" s="3">
        <f t="shared" si="4"/>
        <v>7502782043823040</v>
      </c>
      <c r="G171" s="3">
        <f t="shared" si="5"/>
        <v>0.48774858531817955</v>
      </c>
      <c r="H171">
        <f>CRI!A171*CRI!K171</f>
        <v>0.14061908581186433</v>
      </c>
      <c r="I171">
        <f>CRI!A171*CRI!L171</f>
        <v>0.33374234171284872</v>
      </c>
      <c r="J171">
        <f>CRI!A171*CRI!M171</f>
        <v>3.2033599318725724E-3</v>
      </c>
      <c r="L171" s="3">
        <f>CRI!B171*CRI!K171</f>
        <v>45.994219917690351</v>
      </c>
      <c r="M171" s="3">
        <f>CRI!B171*CRI!L171</f>
        <v>109.16170142880132</v>
      </c>
      <c r="N171" s="3">
        <f>CRI!B171*CRI!M171</f>
        <v>1.047767024877313</v>
      </c>
    </row>
    <row r="172" spans="1:14" x14ac:dyDescent="0.25">
      <c r="A172" s="3"/>
      <c r="B172" s="3"/>
      <c r="D172" s="3">
        <v>5.4999999999999505E-7</v>
      </c>
      <c r="E172" s="6">
        <f>IF(C$2&lt;=5000,F172*G172,Daylight!K172)</f>
        <v>109.25320665446938</v>
      </c>
      <c r="F172" s="3">
        <f t="shared" si="4"/>
        <v>7434822509640138</v>
      </c>
      <c r="G172" s="3">
        <f t="shared" si="5"/>
        <v>0.48922291170423271</v>
      </c>
      <c r="H172">
        <f>CRI!A172*CRI!K172</f>
        <v>0.14499542926990663</v>
      </c>
      <c r="I172">
        <f>CRI!A172*CRI!L172</f>
        <v>0.3328255857289078</v>
      </c>
      <c r="J172">
        <f>CRI!A172*CRI!M172</f>
        <v>2.9270046229477819E-3</v>
      </c>
      <c r="L172" s="3">
        <f>CRI!B172*CRI!K172</f>
        <v>47.355791499059087</v>
      </c>
      <c r="M172" s="3">
        <f>CRI!B172*CRI!L172</f>
        <v>108.70148888618498</v>
      </c>
      <c r="N172" s="3">
        <f>CRI!B172*CRI!M172</f>
        <v>0.95596544897340041</v>
      </c>
    </row>
    <row r="173" spans="1:14" x14ac:dyDescent="0.25">
      <c r="A173" s="3"/>
      <c r="B173" s="3"/>
      <c r="D173" s="3">
        <v>5.5099999999999502E-7</v>
      </c>
      <c r="E173" s="6">
        <f>IF(C$2&lt;=5000,F173*G173,Daylight!K173)</f>
        <v>108.32788598902245</v>
      </c>
      <c r="F173" s="3">
        <f t="shared" si="4"/>
        <v>7367600324601816</v>
      </c>
      <c r="G173" s="3">
        <f t="shared" si="5"/>
        <v>0.49069778071453346</v>
      </c>
      <c r="H173">
        <f>CRI!A173*CRI!K173</f>
        <v>0.14938173503226893</v>
      </c>
      <c r="I173">
        <f>CRI!A173*CRI!L173</f>
        <v>0.33175567709688758</v>
      </c>
      <c r="J173">
        <f>CRI!A173*CRI!M173</f>
        <v>2.6745202486106409E-3</v>
      </c>
      <c r="L173" s="3">
        <f>CRI!B173*CRI!K173</f>
        <v>48.617046090809126</v>
      </c>
      <c r="M173" s="3">
        <f>CRI!B173*CRI!L173</f>
        <v>107.97157390642735</v>
      </c>
      <c r="N173" s="3">
        <f>CRI!B173*CRI!M173</f>
        <v>0.87043622949899313</v>
      </c>
    </row>
    <row r="174" spans="1:14" x14ac:dyDescent="0.25">
      <c r="A174" s="3"/>
      <c r="B174" s="3"/>
      <c r="D174" s="3">
        <v>5.5199999999999499E-7</v>
      </c>
      <c r="E174" s="6">
        <f>IF(C$2&lt;=5000,F174*G174,Daylight!K174)</f>
        <v>107.40256532357553</v>
      </c>
      <c r="F174" s="3">
        <f t="shared" si="4"/>
        <v>7301106172103582</v>
      </c>
      <c r="G174" s="3">
        <f t="shared" si="5"/>
        <v>0.49217318963707346</v>
      </c>
      <c r="H174">
        <f>CRI!A174*CRI!K174</f>
        <v>0.15377320260893274</v>
      </c>
      <c r="I174">
        <f>CRI!A174*CRI!L174</f>
        <v>0.33053817087094545</v>
      </c>
      <c r="J174">
        <f>CRI!A174*CRI!M174</f>
        <v>2.4445493616219675E-3</v>
      </c>
      <c r="L174" s="3">
        <f>CRI!B174*CRI!K174</f>
        <v>49.870877572087771</v>
      </c>
      <c r="M174" s="3">
        <f>CRI!B174*CRI!L174</f>
        <v>107.19831786509968</v>
      </c>
      <c r="N174" s="3">
        <f>CRI!B174*CRI!M174</f>
        <v>0.79280277619250517</v>
      </c>
    </row>
    <row r="175" spans="1:14" x14ac:dyDescent="0.25">
      <c r="A175" s="3"/>
      <c r="B175" s="3"/>
      <c r="D175" s="3">
        <v>5.5299999999999496E-7</v>
      </c>
      <c r="E175" s="6">
        <f>IF(C$2&lt;=5000,F175*G175,Daylight!K175)</f>
        <v>106.47724465812855</v>
      </c>
      <c r="F175" s="3">
        <f t="shared" si="4"/>
        <v>7235330869833046</v>
      </c>
      <c r="G175" s="3">
        <f t="shared" si="5"/>
        <v>0.49364913577744551</v>
      </c>
      <c r="H175">
        <f>CRI!A175*CRI!K175</f>
        <v>0.15816638236521049</v>
      </c>
      <c r="I175">
        <f>CRI!A175*CRI!L175</f>
        <v>0.3291767985470066</v>
      </c>
      <c r="J175">
        <f>CRI!A175*CRI!M175</f>
        <v>2.235581445184182E-3</v>
      </c>
      <c r="L175" s="3">
        <f>CRI!B175*CRI!K175</f>
        <v>51.115891979559827</v>
      </c>
      <c r="M175" s="3">
        <f>CRI!B175*CRI!L175</f>
        <v>106.38269286487214</v>
      </c>
      <c r="N175" s="3">
        <f>CRI!B175*CRI!M175</f>
        <v>0.72249069590326542</v>
      </c>
    </row>
    <row r="176" spans="1:14" x14ac:dyDescent="0.25">
      <c r="A176" s="3"/>
      <c r="B176" s="3"/>
      <c r="D176" s="3">
        <v>5.5399999999999503E-7</v>
      </c>
      <c r="E176" s="6">
        <f>IF(C$2&lt;=5000,F176*G176,Daylight!K176)</f>
        <v>105.55192399268164</v>
      </c>
      <c r="F176" s="3">
        <f t="shared" si="4"/>
        <v>7170265367596107</v>
      </c>
      <c r="G176" s="3">
        <f t="shared" si="5"/>
        <v>0.49512561645870551</v>
      </c>
      <c r="H176">
        <f>CRI!A176*CRI!K176</f>
        <v>0.16255792546247488</v>
      </c>
      <c r="I176">
        <f>CRI!A176*CRI!L176</f>
        <v>0.32767418876221954</v>
      </c>
      <c r="J176">
        <f>CRI!A176*CRI!M176</f>
        <v>2.0461196385297658E-3</v>
      </c>
      <c r="L176" s="3">
        <f>CRI!B176*CRI!K176</f>
        <v>52.350724960151503</v>
      </c>
      <c r="M176" s="3">
        <f>CRI!B176*CRI!L176</f>
        <v>105.52534601822028</v>
      </c>
      <c r="N176" s="3">
        <f>CRI!B176*CRI!M176</f>
        <v>0.65893955110151292</v>
      </c>
    </row>
    <row r="177" spans="1:14" x14ac:dyDescent="0.25">
      <c r="A177" s="3"/>
      <c r="B177" s="3"/>
      <c r="D177" s="3">
        <v>5.54999999999995E-7</v>
      </c>
      <c r="E177" s="6">
        <f>IF(C$2&lt;=5000,F177*G177,Daylight!K177)</f>
        <v>104.62660332723469</v>
      </c>
      <c r="F177" s="3">
        <f t="shared" si="4"/>
        <v>7105900745182263</v>
      </c>
      <c r="G177" s="3">
        <f t="shared" si="5"/>
        <v>0.49660262902123398</v>
      </c>
      <c r="H177">
        <f>CRI!A177*CRI!K177</f>
        <v>0.16694464232481385</v>
      </c>
      <c r="I177">
        <f>CRI!A177*CRI!L177</f>
        <v>0.32603185181452726</v>
      </c>
      <c r="J177">
        <f>CRI!A177*CRI!M177</f>
        <v>1.8746828219016801E-3</v>
      </c>
      <c r="L177" s="3">
        <f>CRI!B177*CRI!K177</f>
        <v>53.574062696370852</v>
      </c>
      <c r="M177" s="3">
        <f>CRI!B177*CRI!L177</f>
        <v>104.62660332723469</v>
      </c>
      <c r="N177" s="3">
        <f>CRI!B177*CRI!M177</f>
        <v>0.60160286450499623</v>
      </c>
    </row>
    <row r="178" spans="1:14" x14ac:dyDescent="0.25">
      <c r="A178" s="3"/>
      <c r="B178" s="3"/>
      <c r="D178" s="3">
        <v>5.5599999999999497E-7</v>
      </c>
      <c r="E178" s="6">
        <f>IF(C$2&lt;=5000,F178*G178,Daylight!K178)</f>
        <v>103.70128266178777</v>
      </c>
      <c r="F178" s="3">
        <f t="shared" si="4"/>
        <v>7042228210268068</v>
      </c>
      <c r="G178" s="3">
        <f t="shared" si="5"/>
        <v>0.49808017082260175</v>
      </c>
      <c r="H178">
        <f>CRI!A178*CRI!K178</f>
        <v>0.17132449912124442</v>
      </c>
      <c r="I178">
        <f>CRI!A178*CRI!L178</f>
        <v>0.3242500051969367</v>
      </c>
      <c r="J178">
        <f>CRI!A178*CRI!M178</f>
        <v>1.719938794791767E-3</v>
      </c>
      <c r="L178" s="3">
        <f>CRI!B178*CRI!K178</f>
        <v>54.784962454963569</v>
      </c>
      <c r="M178" s="3">
        <f>CRI!B178*CRI!L178</f>
        <v>103.68642226798234</v>
      </c>
      <c r="N178" s="3">
        <f>CRI!B178*CRI!M178</f>
        <v>0.54999012272505765</v>
      </c>
    </row>
    <row r="179" spans="1:14" x14ac:dyDescent="0.25">
      <c r="A179" s="3"/>
      <c r="B179" s="3"/>
      <c r="D179" s="3">
        <v>5.5699999999999505E-7</v>
      </c>
      <c r="E179" s="6">
        <f>IF(C$2&lt;=5000,F179*G179,Daylight!K179)</f>
        <v>102.77596199634084</v>
      </c>
      <c r="F179" s="3">
        <f t="shared" si="4"/>
        <v>6979239096358180</v>
      </c>
      <c r="G179" s="3">
        <f t="shared" si="5"/>
        <v>0.49955823923743442</v>
      </c>
      <c r="H179">
        <f>CRI!A179*CRI!K179</f>
        <v>0.17569145302769942</v>
      </c>
      <c r="I179">
        <f>CRI!A179*CRI!L179</f>
        <v>0.32232785890449556</v>
      </c>
      <c r="J179">
        <f>CRI!A179*CRI!M179</f>
        <v>1.5804410817885231E-3</v>
      </c>
      <c r="L179" s="3">
        <f>CRI!B179*CRI!K179</f>
        <v>55.981203181326094</v>
      </c>
      <c r="M179" s="3">
        <f>CRI!B179*CRI!L179</f>
        <v>102.70449159236858</v>
      </c>
      <c r="N179" s="3">
        <f>CRI!B179*CRI!M179</f>
        <v>0.50358165858967086</v>
      </c>
    </row>
    <row r="180" spans="1:14" x14ac:dyDescent="0.25">
      <c r="A180" s="3"/>
      <c r="B180" s="3"/>
      <c r="D180" s="3">
        <v>5.5799999999999502E-7</v>
      </c>
      <c r="E180" s="6">
        <f>IF(C$2&lt;=5000,F180*G180,Daylight!K180)</f>
        <v>101.85064133089389</v>
      </c>
      <c r="F180" s="3">
        <f t="shared" si="4"/>
        <v>6916924860763153</v>
      </c>
      <c r="G180" s="3">
        <f t="shared" si="5"/>
        <v>0.50103683165727741</v>
      </c>
      <c r="H180">
        <f>CRI!A180*CRI!K180</f>
        <v>0.18003616433541803</v>
      </c>
      <c r="I180">
        <f>CRI!A180*CRI!L180</f>
        <v>0.32026315628041579</v>
      </c>
      <c r="J180">
        <f>CRI!A180*CRI!M180</f>
        <v>1.454572885503437E-3</v>
      </c>
      <c r="L180" s="3">
        <f>CRI!B180*CRI!K180</f>
        <v>57.159537310926162</v>
      </c>
      <c r="M180" s="3">
        <f>CRI!B180*CRI!L180</f>
        <v>101.68009243198532</v>
      </c>
      <c r="N180" s="3">
        <f>CRI!B180*CRI!M180</f>
        <v>0.46181117792253912</v>
      </c>
    </row>
    <row r="181" spans="1:14" x14ac:dyDescent="0.25">
      <c r="A181" s="3"/>
      <c r="B181" s="3"/>
      <c r="D181" s="3">
        <v>5.5899999999999403E-7</v>
      </c>
      <c r="E181" s="6">
        <f>IF(C$2&lt;=5000,F181*G181,Daylight!K181)</f>
        <v>100.92532066544692</v>
      </c>
      <c r="F181" s="3">
        <f t="shared" si="4"/>
        <v>6855277082613300</v>
      </c>
      <c r="G181" s="3">
        <f t="shared" si="5"/>
        <v>0.50251594549046474</v>
      </c>
      <c r="H181">
        <f>CRI!A181*CRI!K181</f>
        <v>0.18434949729354325</v>
      </c>
      <c r="I181">
        <f>CRI!A181*CRI!L181</f>
        <v>0.3180528488427426</v>
      </c>
      <c r="J181">
        <f>CRI!A181*CRI!M181</f>
        <v>1.3407433392948968E-3</v>
      </c>
      <c r="L181" s="3">
        <f>CRI!B181*CRI!K181</f>
        <v>58.316820174889536</v>
      </c>
      <c r="M181" s="3">
        <f>CRI!B181*CRI!L181</f>
        <v>100.61232096846717</v>
      </c>
      <c r="N181" s="3">
        <f>CRI!B181*CRI!M181</f>
        <v>0.42412856756447415</v>
      </c>
    </row>
    <row r="182" spans="1:14" x14ac:dyDescent="0.25">
      <c r="A182" s="3"/>
      <c r="B182" s="3"/>
      <c r="D182" s="3">
        <v>5.59999999999994E-7</v>
      </c>
      <c r="E182" s="6">
        <f>IF(C$2&lt;=5000,F182*G182,Daylight!K182)</f>
        <v>100</v>
      </c>
      <c r="F182" s="3">
        <f t="shared" si="4"/>
        <v>6794287460907650</v>
      </c>
      <c r="G182" s="3">
        <f t="shared" si="5"/>
        <v>0.5039955781619917</v>
      </c>
      <c r="H182">
        <f>CRI!A182*CRI!K182</f>
        <v>0.18862248176897004</v>
      </c>
      <c r="I182">
        <f>CRI!A182*CRI!L182</f>
        <v>0.31569279959650998</v>
      </c>
      <c r="J182">
        <f>CRI!A182*CRI!M182</f>
        <v>1.2373888627400893E-3</v>
      </c>
      <c r="L182" s="3">
        <f>CRI!B182*CRI!K182</f>
        <v>59.45</v>
      </c>
      <c r="M182" s="3">
        <f>CRI!B182*CRI!L182</f>
        <v>99.5</v>
      </c>
      <c r="N182" s="3">
        <f>CRI!B182*CRI!M182</f>
        <v>0.38999999999999996</v>
      </c>
    </row>
    <row r="183" spans="1:14" x14ac:dyDescent="0.25">
      <c r="A183" s="3"/>
      <c r="B183" s="3"/>
      <c r="D183" s="3">
        <v>5.6099999999999397E-7</v>
      </c>
      <c r="E183" s="6">
        <f>IF(C$2&lt;=5000,F183*G183,Daylight!K183)</f>
        <v>99.184411856520825</v>
      </c>
      <c r="F183" s="3">
        <f t="shared" si="4"/>
        <v>6733947812598109</v>
      </c>
      <c r="G183" s="3">
        <f t="shared" si="5"/>
        <v>0.50547572711337685</v>
      </c>
      <c r="H183">
        <f>CRI!A183*CRI!K183</f>
        <v>0.19284756928629743</v>
      </c>
      <c r="I183">
        <f>CRI!A183*CRI!L183</f>
        <v>0.31317743502776735</v>
      </c>
      <c r="J183">
        <f>CRI!A183*CRI!M183</f>
        <v>1.1431633195758079E-3</v>
      </c>
      <c r="L183" s="3">
        <f>CRI!B183*CRI!K183</f>
        <v>60.623585480913327</v>
      </c>
      <c r="M183" s="3">
        <f>CRI!B183*CRI!L183</f>
        <v>98.450496800988503</v>
      </c>
      <c r="N183" s="3">
        <f>CRI!B183*CRI!M183</f>
        <v>0.35936496103854626</v>
      </c>
    </row>
    <row r="184" spans="1:14" x14ac:dyDescent="0.25">
      <c r="A184" s="3"/>
      <c r="B184" s="3"/>
      <c r="D184" s="3">
        <v>5.6199999999999405E-7</v>
      </c>
      <c r="E184" s="6">
        <f>IF(C$2&lt;=5000,F184*G184,Daylight!K184)</f>
        <v>98.36882371304165</v>
      </c>
      <c r="F184" s="3">
        <f t="shared" si="4"/>
        <v>6674250070707025</v>
      </c>
      <c r="G184" s="3">
        <f t="shared" si="5"/>
        <v>0.50695638980253899</v>
      </c>
      <c r="H184">
        <f>CRI!A184*CRI!K184</f>
        <v>0.19702226228748304</v>
      </c>
      <c r="I184">
        <f>CRI!A184*CRI!L184</f>
        <v>0.31052363185698467</v>
      </c>
      <c r="J184">
        <f>CRI!A184*CRI!M184</f>
        <v>1.0574981349061386E-3</v>
      </c>
      <c r="L184" s="3">
        <f>CRI!B184*CRI!K184</f>
        <v>61.773240766256301</v>
      </c>
      <c r="M184" s="3">
        <f>CRI!B184*CRI!L184</f>
        <v>97.359815340687504</v>
      </c>
      <c r="N184" s="3">
        <f>CRI!B184*CRI!M184</f>
        <v>0.33156195720717818</v>
      </c>
    </row>
    <row r="185" spans="1:14" x14ac:dyDescent="0.25">
      <c r="A185" s="3"/>
      <c r="B185" s="3"/>
      <c r="D185" s="3">
        <v>5.6299999999999402E-7</v>
      </c>
      <c r="E185" s="6">
        <f>IF(C$2&lt;=5000,F185*G185,Daylight!K185)</f>
        <v>97.553235569562474</v>
      </c>
      <c r="F185" s="3">
        <f t="shared" si="4"/>
        <v>6615186282478376</v>
      </c>
      <c r="G185" s="3">
        <f t="shared" si="5"/>
        <v>0.50843756370366833</v>
      </c>
      <c r="H185">
        <f>CRI!A185*CRI!K185</f>
        <v>0.20114531878320965</v>
      </c>
      <c r="I185">
        <f>CRI!A185*CRI!L185</f>
        <v>0.30774026265875587</v>
      </c>
      <c r="J185">
        <f>CRI!A185*CRI!M185</f>
        <v>9.8002002050618926E-4</v>
      </c>
      <c r="L185" s="3">
        <f>CRI!B185*CRI!K185</f>
        <v>62.898443676478216</v>
      </c>
      <c r="M185" s="3">
        <f>CRI!B185*CRI!L185</f>
        <v>96.230842929475713</v>
      </c>
      <c r="N185" s="3">
        <f>CRI!B185*CRI!M185</f>
        <v>0.30645373421822353</v>
      </c>
    </row>
    <row r="186" spans="1:14" x14ac:dyDescent="0.25">
      <c r="A186" s="3"/>
      <c r="B186" s="3"/>
      <c r="D186" s="3">
        <v>5.6399999999999399E-7</v>
      </c>
      <c r="E186" s="6">
        <f>IF(C$2&lt;=5000,F186*G186,Daylight!K186)</f>
        <v>96.737647426083299</v>
      </c>
      <c r="F186" s="3">
        <f t="shared" si="4"/>
        <v>6556748607561507</v>
      </c>
      <c r="G186" s="3">
        <f t="shared" si="5"/>
        <v>0.50991924630709895</v>
      </c>
      <c r="H186">
        <f>CRI!A186*CRI!K186</f>
        <v>0.20521553194735889</v>
      </c>
      <c r="I186">
        <f>CRI!A186*CRI!L186</f>
        <v>0.3048359816645011</v>
      </c>
      <c r="J186">
        <f>CRI!A186*CRI!M186</f>
        <v>9.1035992603516881E-4</v>
      </c>
      <c r="L186" s="3">
        <f>CRI!B186*CRI!K186</f>
        <v>63.998696386379706</v>
      </c>
      <c r="M186" s="3">
        <f>CRI!B186*CRI!L186</f>
        <v>95.06641750291503</v>
      </c>
      <c r="N186" s="3">
        <f>CRI!B186*CRI!M186</f>
        <v>0.28390564766606924</v>
      </c>
    </row>
    <row r="187" spans="1:14" x14ac:dyDescent="0.25">
      <c r="A187" s="3"/>
      <c r="B187" s="3"/>
      <c r="D187" s="3">
        <v>5.6499999999999396E-7</v>
      </c>
      <c r="E187" s="6">
        <f>IF(C$2&lt;=5000,F187*G187,Daylight!K187)</f>
        <v>95.92205928260411</v>
      </c>
      <c r="F187" s="3">
        <f t="shared" si="4"/>
        <v>6498929316226957</v>
      </c>
      <c r="G187" s="3">
        <f t="shared" si="5"/>
        <v>0.51140143511918512</v>
      </c>
      <c r="H187">
        <f>CRI!A187*CRI!K187</f>
        <v>0.20923172265022652</v>
      </c>
      <c r="I187">
        <f>CRI!A187*CRI!L187</f>
        <v>0.30181922727817173</v>
      </c>
      <c r="J187">
        <f>CRI!A187*CRI!M187</f>
        <v>8.4815304843219384E-4</v>
      </c>
      <c r="L187" s="3">
        <f>CRI!B187*CRI!K187</f>
        <v>65.07352501731863</v>
      </c>
      <c r="M187" s="3">
        <f>CRI!B187*CRI!L187</f>
        <v>93.869327213956382</v>
      </c>
      <c r="N187" s="3">
        <f>CRI!B187*CRI!M187</f>
        <v>0.26378556710510204</v>
      </c>
    </row>
    <row r="188" spans="1:14" x14ac:dyDescent="0.25">
      <c r="A188" s="3"/>
      <c r="B188" s="3"/>
      <c r="D188" s="3">
        <v>5.6599999999999403E-7</v>
      </c>
      <c r="E188" s="6">
        <f>IF(C$2&lt;=5000,F188*G188,Daylight!K188)</f>
        <v>95.106471139124935</v>
      </c>
      <c r="F188" s="3">
        <f t="shared" si="4"/>
        <v>6441720787613673</v>
      </c>
      <c r="G188" s="3">
        <f t="shared" si="5"/>
        <v>0.51288412766217584</v>
      </c>
      <c r="H188">
        <f>CRI!A188*CRI!K188</f>
        <v>0.21319037145056663</v>
      </c>
      <c r="I188">
        <f>CRI!A188*CRI!L188</f>
        <v>0.29869614059009086</v>
      </c>
      <c r="J188">
        <f>CRI!A188*CRI!M188</f>
        <v>7.9273399467982375E-4</v>
      </c>
      <c r="L188" s="3">
        <f>CRI!B188*CRI!K188</f>
        <v>66.121746909588296</v>
      </c>
      <c r="M188" s="3">
        <f>CRI!B188*CRI!L188</f>
        <v>92.641663301142032</v>
      </c>
      <c r="N188" s="3">
        <f>CRI!B188*CRI!M188</f>
        <v>0.2458692491888658</v>
      </c>
    </row>
    <row r="189" spans="1:14" x14ac:dyDescent="0.25">
      <c r="A189" s="3"/>
      <c r="B189" s="3"/>
      <c r="D189" s="3">
        <v>5.66999999999994E-7</v>
      </c>
      <c r="E189" s="6">
        <f>IF(C$2&lt;=5000,F189*G189,Daylight!K189)</f>
        <v>94.290882995645759</v>
      </c>
      <c r="F189" s="3">
        <f t="shared" si="4"/>
        <v>6385115508007050</v>
      </c>
      <c r="G189" s="3">
        <f t="shared" si="5"/>
        <v>0.51436732147409159</v>
      </c>
      <c r="H189">
        <f>CRI!A189*CRI!K189</f>
        <v>0.21708287600470944</v>
      </c>
      <c r="I189">
        <f>CRI!A189*CRI!L189</f>
        <v>0.29546791715869375</v>
      </c>
      <c r="J189">
        <f>CRI!A189*CRI!M189</f>
        <v>7.4344766206753832E-4</v>
      </c>
      <c r="L189" s="3">
        <f>CRI!B189*CRI!K189</f>
        <v>67.140634138643321</v>
      </c>
      <c r="M189" s="3">
        <f>CRI!B189*CRI!L189</f>
        <v>91.3840082219496</v>
      </c>
      <c r="N189" s="3">
        <f>CRI!B189*CRI!M189</f>
        <v>0.22993774727318175</v>
      </c>
    </row>
    <row r="190" spans="1:14" x14ac:dyDescent="0.25">
      <c r="A190" s="3"/>
      <c r="B190" s="3"/>
      <c r="D190" s="3">
        <v>5.6799999999999397E-7</v>
      </c>
      <c r="E190" s="6">
        <f>IF(C$2&lt;=5000,F190*G190,Daylight!K190)</f>
        <v>93.475294852166584</v>
      </c>
      <c r="F190" s="3">
        <f t="shared" si="4"/>
        <v>6329106069147127</v>
      </c>
      <c r="G190" s="3">
        <f t="shared" si="5"/>
        <v>0.51585101410860346</v>
      </c>
      <c r="H190">
        <f>CRI!A190*CRI!K190</f>
        <v>0.22090045416774978</v>
      </c>
      <c r="I190">
        <f>CRI!A190*CRI!L190</f>
        <v>0.2921351649752863</v>
      </c>
      <c r="J190">
        <f>CRI!A190*CRI!M190</f>
        <v>6.999555846822123E-4</v>
      </c>
      <c r="L190" s="3">
        <f>CRI!B190*CRI!K190</f>
        <v>68.127449586632807</v>
      </c>
      <c r="M190" s="3">
        <f>CRI!B190*CRI!L190</f>
        <v>90.096798575265751</v>
      </c>
      <c r="N190" s="3">
        <f>CRI!B190*CRI!M190</f>
        <v>0.21587184593159353</v>
      </c>
    </row>
    <row r="191" spans="1:14" x14ac:dyDescent="0.25">
      <c r="A191" s="3"/>
      <c r="B191" s="3"/>
      <c r="D191" s="3">
        <v>5.6899999999999404E-7</v>
      </c>
      <c r="E191" s="6">
        <f>IF(C$2&lt;=5000,F191*G191,Daylight!K191)</f>
        <v>92.659706708687366</v>
      </c>
      <c r="F191" s="3">
        <f t="shared" si="4"/>
        <v>6273685166566467</v>
      </c>
      <c r="G191" s="3">
        <f t="shared" si="5"/>
        <v>0.51733520313491155</v>
      </c>
      <c r="H191">
        <f>CRI!A191*CRI!K191</f>
        <v>0.22463448120797777</v>
      </c>
      <c r="I191">
        <f>CRI!A191*CRI!L191</f>
        <v>0.28869846902419849</v>
      </c>
      <c r="J191">
        <f>CRI!A191*CRI!M191</f>
        <v>6.6192432480265497E-4</v>
      </c>
      <c r="L191" s="3">
        <f>CRI!B191*CRI!K191</f>
        <v>69.079553353812557</v>
      </c>
      <c r="M191" s="3">
        <f>CRI!B191*CRI!L191</f>
        <v>88.780498821357497</v>
      </c>
      <c r="N191" s="3">
        <f>CRI!B191*CRI!M191</f>
        <v>0.2035548436976444</v>
      </c>
    </row>
    <row r="192" spans="1:14" x14ac:dyDescent="0.25">
      <c r="A192" s="3"/>
      <c r="B192" s="3"/>
      <c r="D192" s="3">
        <v>5.6999999999999401E-7</v>
      </c>
      <c r="E192" s="6">
        <f>IF(C$2&lt;=5000,F192*G192,Daylight!K192)</f>
        <v>91.84411856520822</v>
      </c>
      <c r="F192" s="3">
        <f t="shared" si="4"/>
        <v>6218845597957089</v>
      </c>
      <c r="G192" s="3">
        <f t="shared" si="5"/>
        <v>0.51881988613762497</v>
      </c>
      <c r="H192">
        <f>CRI!A192*CRI!K192</f>
        <v>0.2282764864674191</v>
      </c>
      <c r="I192">
        <f>CRI!A192*CRI!L192</f>
        <v>0.28515839800155224</v>
      </c>
      <c r="J192">
        <f>CRI!A192*CRI!M192</f>
        <v>6.2902587794460055E-4</v>
      </c>
      <c r="L192" s="3">
        <f>CRI!B192*CRI!K192</f>
        <v>69.994402758545178</v>
      </c>
      <c r="M192" s="3">
        <f>CRI!B192*CRI!L192</f>
        <v>87.435600874078219</v>
      </c>
      <c r="N192" s="3">
        <f>CRI!B192*CRI!M192</f>
        <v>0.19287264898693726</v>
      </c>
    </row>
    <row r="193" spans="1:14" x14ac:dyDescent="0.25">
      <c r="A193" s="3"/>
      <c r="B193" s="3"/>
      <c r="D193" s="3">
        <v>5.7099999999999398E-7</v>
      </c>
      <c r="E193" s="6">
        <f>IF(C$2&lt;=5000,F193*G193,Daylight!K193)</f>
        <v>91.268797899761296</v>
      </c>
      <c r="F193" s="3">
        <f t="shared" si="4"/>
        <v>6164580261565859</v>
      </c>
      <c r="G193" s="3">
        <f t="shared" si="5"/>
        <v>0.52030506071664362</v>
      </c>
      <c r="H193">
        <f>CRI!A193*CRI!K193</f>
        <v>0.23181844851460945</v>
      </c>
      <c r="I193">
        <f>CRI!A193*CRI!L193</f>
        <v>0.28151661317640037</v>
      </c>
      <c r="J193">
        <f>CRI!A193*CRI!M193</f>
        <v>6.0079868859779189E-4</v>
      </c>
      <c r="L193" s="3">
        <f>CRI!B193*CRI!K193</f>
        <v>71.056701977033441</v>
      </c>
      <c r="M193" s="3">
        <f>CRI!B193*CRI!L193</f>
        <v>86.290121481848473</v>
      </c>
      <c r="N193" s="3">
        <f>CRI!B193*CRI!M193</f>
        <v>0.18415606539267904</v>
      </c>
    </row>
    <row r="194" spans="1:14" x14ac:dyDescent="0.25">
      <c r="A194" s="3"/>
      <c r="B194" s="3"/>
      <c r="D194" s="3">
        <v>5.7199999999999395E-7</v>
      </c>
      <c r="E194" s="6">
        <f>IF(C$2&lt;=5000,F194*G194,Daylight!K194)</f>
        <v>90.693477234314329</v>
      </c>
      <c r="F194" s="3">
        <f t="shared" si="4"/>
        <v>6110882154617869</v>
      </c>
      <c r="G194" s="3">
        <f t="shared" si="5"/>
        <v>0.52179072448703967</v>
      </c>
      <c r="H194">
        <f>CRI!A194*CRI!K194</f>
        <v>0.23525426435577443</v>
      </c>
      <c r="I194">
        <f>CRI!A194*CRI!L194</f>
        <v>0.27777909882933161</v>
      </c>
      <c r="J194">
        <f>CRI!A194*CRI!M194</f>
        <v>5.7663260697430945E-4</v>
      </c>
      <c r="L194" s="3">
        <f>CRI!B194*CRI!K194</f>
        <v>72.085497458850227</v>
      </c>
      <c r="M194" s="3">
        <f>CRI!B194*CRI!L194</f>
        <v>85.115755829622202</v>
      </c>
      <c r="N194" s="3">
        <f>CRI!B194*CRI!M194</f>
        <v>0.17668903234789118</v>
      </c>
    </row>
    <row r="195" spans="1:14" x14ac:dyDescent="0.25">
      <c r="A195" s="3"/>
      <c r="B195" s="3"/>
      <c r="D195" s="3">
        <v>5.7299999999999403E-7</v>
      </c>
      <c r="E195" s="6">
        <f>IF(C$2&lt;=5000,F195*G195,Daylight!K195)</f>
        <v>90.118156568867391</v>
      </c>
      <c r="F195" s="3">
        <f t="shared" ref="F195:F258" si="6">A$2/(D195*D195*D195*D195*D195)</f>
        <v>6057744371767236</v>
      </c>
      <c r="G195" s="3">
        <f t="shared" ref="G195:G258" si="7">1/((EXP(B$2/(C$2*D195))-1))</f>
        <v>0.52327687507894238</v>
      </c>
      <c r="H195">
        <f>CRI!A195*CRI!K195</f>
        <v>0.23857851831307164</v>
      </c>
      <c r="I195">
        <f>CRI!A195*CRI!L195</f>
        <v>0.27395265603913133</v>
      </c>
      <c r="J195">
        <f>CRI!A195*CRI!M195</f>
        <v>5.5598841511146115E-4</v>
      </c>
      <c r="L195" s="3">
        <f>CRI!B195*CRI!K195</f>
        <v>73.079192281027986</v>
      </c>
      <c r="M195" s="3">
        <f>CRI!B195*CRI!L195</f>
        <v>83.914675001504946</v>
      </c>
      <c r="N195" s="3">
        <f>CRI!B195*CRI!M195</f>
        <v>0.17030529228384561</v>
      </c>
    </row>
    <row r="196" spans="1:14" x14ac:dyDescent="0.25">
      <c r="A196" s="3"/>
      <c r="B196" s="3"/>
      <c r="D196" s="3">
        <v>5.73999999999994E-7</v>
      </c>
      <c r="E196" s="6">
        <f>IF(C$2&lt;=5000,F196*G196,Daylight!K196)</f>
        <v>89.542835903420482</v>
      </c>
      <c r="F196" s="3">
        <f t="shared" si="6"/>
        <v>6005160103574796</v>
      </c>
      <c r="G196" s="3">
        <f t="shared" si="7"/>
        <v>0.52476351013742095</v>
      </c>
      <c r="H196">
        <f>CRI!A196*CRI!K196</f>
        <v>0.24178587923859152</v>
      </c>
      <c r="I196">
        <f>CRI!A196*CRI!L196</f>
        <v>0.27004391710983938</v>
      </c>
      <c r="J196">
        <f>CRI!A196*CRI!M196</f>
        <v>5.3833847754002778E-4</v>
      </c>
      <c r="L196" s="3">
        <f>CRI!B196*CRI!K196</f>
        <v>74.036237387278462</v>
      </c>
      <c r="M196" s="3">
        <f>CRI!B196*CRI!L196</f>
        <v>82.689012340566507</v>
      </c>
      <c r="N196" s="3">
        <f>CRI!B196*CRI!M196</f>
        <v>0.16484236152819157</v>
      </c>
    </row>
    <row r="197" spans="1:14" x14ac:dyDescent="0.25">
      <c r="A197" s="3"/>
      <c r="B197" s="3"/>
      <c r="D197" s="3">
        <v>5.7499999999999397E-7</v>
      </c>
      <c r="E197" s="6">
        <f>IF(C$2&lt;=5000,F197*G197,Daylight!K197)</f>
        <v>88.967515237973529</v>
      </c>
      <c r="F197" s="3">
        <f t="shared" si="6"/>
        <v>5953122635012151</v>
      </c>
      <c r="G197" s="3">
        <f t="shared" si="7"/>
        <v>0.52625062732237082</v>
      </c>
      <c r="H197">
        <f>CRI!A197*CRI!K197</f>
        <v>0.24487110118807173</v>
      </c>
      <c r="I197">
        <f>CRI!A197*CRI!L197</f>
        <v>0.2660593543353838</v>
      </c>
      <c r="J197">
        <f>CRI!A197*CRI!M197</f>
        <v>5.2316674437807604E-4</v>
      </c>
      <c r="L197" s="3">
        <f>CRI!B197*CRI!K197</f>
        <v>74.955131587992696</v>
      </c>
      <c r="M197" s="3">
        <f>CRI!B197*CRI!L197</f>
        <v>81.440863448840972</v>
      </c>
      <c r="N197" s="3">
        <f>CRI!B197*CRI!M197</f>
        <v>0.16014152742835236</v>
      </c>
    </row>
    <row r="198" spans="1:14" x14ac:dyDescent="0.25">
      <c r="A198" s="3"/>
      <c r="B198" s="3"/>
      <c r="D198" s="3">
        <v>5.7599999999999404E-7</v>
      </c>
      <c r="E198" s="6">
        <f>IF(C$2&lt;=5000,F198*G198,Daylight!K198)</f>
        <v>88.39219457252662</v>
      </c>
      <c r="F198" s="3">
        <f t="shared" si="6"/>
        <v>5901625343991627</v>
      </c>
      <c r="G198" s="3">
        <f t="shared" si="7"/>
        <v>0.52773822430840045</v>
      </c>
      <c r="H198">
        <f>CRI!A198*CRI!K198</f>
        <v>0.24782940044749308</v>
      </c>
      <c r="I198">
        <f>CRI!A198*CRI!L198</f>
        <v>0.26200528866086675</v>
      </c>
      <c r="J198">
        <f>CRI!A198*CRI!M198</f>
        <v>5.1021833493916158E-4</v>
      </c>
      <c r="L198" s="3">
        <f>CRI!B198*CRI!K198</f>
        <v>75.834536470094193</v>
      </c>
      <c r="M198" s="3">
        <f>CRI!B198*CRI!L198</f>
        <v>80.172286187326904</v>
      </c>
      <c r="N198" s="3">
        <f>CRI!B198*CRI!M198</f>
        <v>0.15612421633103288</v>
      </c>
    </row>
    <row r="199" spans="1:14" x14ac:dyDescent="0.25">
      <c r="A199" s="3"/>
      <c r="B199" s="3"/>
      <c r="D199" s="3">
        <v>5.7699999999999401E-7</v>
      </c>
      <c r="E199" s="6">
        <f>IF(C$2&lt;=5000,F199*G199,Daylight!K199)</f>
        <v>87.816873907079682</v>
      </c>
      <c r="F199" s="3">
        <f t="shared" si="6"/>
        <v>5850661699921643</v>
      </c>
      <c r="G199" s="3">
        <f t="shared" si="7"/>
        <v>0.52922629878471716</v>
      </c>
      <c r="H199">
        <f>CRI!A199*CRI!K199</f>
        <v>0.25064998680917272</v>
      </c>
      <c r="I199">
        <f>CRI!A199*CRI!L199</f>
        <v>0.25788330475751703</v>
      </c>
      <c r="J199">
        <f>CRI!A199*CRI!M199</f>
        <v>4.9889901136042759E-4</v>
      </c>
      <c r="L199" s="3">
        <f>CRI!B199*CRI!K199</f>
        <v>76.671296777791383</v>
      </c>
      <c r="M199" s="3">
        <f>CRI!B199*CRI!L199</f>
        <v>78.8838956060046</v>
      </c>
      <c r="N199" s="3">
        <f>CRI!B199*CRI!M199</f>
        <v>0.15260816347572306</v>
      </c>
    </row>
    <row r="200" spans="1:14" x14ac:dyDescent="0.25">
      <c r="A200" s="3"/>
      <c r="B200" s="3"/>
      <c r="D200" s="3">
        <v>5.7799999999999398E-7</v>
      </c>
      <c r="E200" s="6">
        <f>IF(C$2&lt;=5000,F200*G200,Daylight!K200)</f>
        <v>87.241553241632715</v>
      </c>
      <c r="F200" s="3">
        <f t="shared" si="6"/>
        <v>5800225262286909</v>
      </c>
      <c r="G200" s="3">
        <f t="shared" si="7"/>
        <v>0.53071484845501793</v>
      </c>
      <c r="H200">
        <f>CRI!A200*CRI!K200</f>
        <v>0.25331882342521911</v>
      </c>
      <c r="I200">
        <f>CRI!A200*CRI!L200</f>
        <v>0.25369268431027076</v>
      </c>
      <c r="J200">
        <f>CRI!A200*CRI!M200</f>
        <v>4.8821027663338676E-4</v>
      </c>
      <c r="L200" s="3">
        <f>CRI!B200*CRI!K200</f>
        <v>77.461286570547529</v>
      </c>
      <c r="M200" s="3">
        <f>CRI!B200*CRI!L200</f>
        <v>77.575607901915376</v>
      </c>
      <c r="N200" s="3">
        <f>CRI!B200*CRI!M200</f>
        <v>0.14928774590708191</v>
      </c>
    </row>
    <row r="201" spans="1:14" x14ac:dyDescent="0.25">
      <c r="A201" s="3"/>
      <c r="B201" s="3"/>
      <c r="D201" s="3">
        <v>5.7899999999999395E-7</v>
      </c>
      <c r="E201" s="6">
        <f>IF(C$2&lt;=5000,F201*G201,Daylight!K201)</f>
        <v>86.666232576185777</v>
      </c>
      <c r="F201" s="3">
        <f t="shared" si="6"/>
        <v>5750309679253147</v>
      </c>
      <c r="G201" s="3">
        <f t="shared" si="7"/>
        <v>0.5322038710373771</v>
      </c>
      <c r="H201">
        <f>CRI!A201*CRI!K201</f>
        <v>0.25582222734698334</v>
      </c>
      <c r="I201">
        <f>CRI!A201*CRI!L201</f>
        <v>0.24943275380477545</v>
      </c>
      <c r="J201">
        <f>CRI!A201*CRI!M201</f>
        <v>4.7717755934875423E-4</v>
      </c>
      <c r="L201" s="3">
        <f>CRI!B201*CRI!K201</f>
        <v>78.200510312302058</v>
      </c>
      <c r="M201" s="3">
        <f>CRI!B201*CRI!L201</f>
        <v>76.247356761848849</v>
      </c>
      <c r="N201" s="3">
        <f>CRI!B201*CRI!M201</f>
        <v>0.14586507606330326</v>
      </c>
    </row>
    <row r="202" spans="1:14" x14ac:dyDescent="0.25">
      <c r="A202" s="3"/>
      <c r="B202" s="3"/>
      <c r="D202" s="3">
        <v>5.7999999999999402E-7</v>
      </c>
      <c r="E202" s="6">
        <f>IF(C$2&lt;=5000,F202*G202,Daylight!K202)</f>
        <v>86.090911910738882</v>
      </c>
      <c r="F202" s="3">
        <f t="shared" si="6"/>
        <v>5700908686295733</v>
      </c>
      <c r="G202" s="3">
        <f t="shared" si="7"/>
        <v>0.53369336426413772</v>
      </c>
      <c r="H202">
        <f>CRI!A202*CRI!K202</f>
        <v>0.25814687422769822</v>
      </c>
      <c r="I202">
        <f>CRI!A202*CRI!L202</f>
        <v>0.24510289269682142</v>
      </c>
      <c r="J202">
        <f>CRI!A202*CRI!M202</f>
        <v>4.6485059546281382E-4</v>
      </c>
      <c r="L202" s="3">
        <f>CRI!B202*CRI!K202</f>
        <v>78.885102583810038</v>
      </c>
      <c r="M202" s="3">
        <f>CRI!B202*CRI!L202</f>
        <v>74.899093362342825</v>
      </c>
      <c r="N202" s="3">
        <f>CRI!B202*CRI!M202</f>
        <v>0.14205009074363106</v>
      </c>
    </row>
    <row r="203" spans="1:14" x14ac:dyDescent="0.25">
      <c r="A203" s="3"/>
      <c r="B203" s="3"/>
      <c r="D203" s="3">
        <v>5.8099999999999399E-7</v>
      </c>
      <c r="E203" s="6">
        <f>IF(C$2&lt;=5000,F203*G203,Daylight!K203)</f>
        <v>85.700582437064426</v>
      </c>
      <c r="F203" s="3">
        <f t="shared" si="6"/>
        <v>5652016104851890</v>
      </c>
      <c r="G203" s="3">
        <f t="shared" si="7"/>
        <v>0.53518332588180206</v>
      </c>
      <c r="H203">
        <f>CRI!A203*CRI!K203</f>
        <v>0.26028316323564921</v>
      </c>
      <c r="I203">
        <f>CRI!A203*CRI!L203</f>
        <v>0.24070503276019994</v>
      </c>
      <c r="J203">
        <f>CRI!A203*CRI!M203</f>
        <v>4.5073213146501533E-4</v>
      </c>
      <c r="L203" s="3">
        <f>CRI!B203*CRI!K203</f>
        <v>79.684358699691288</v>
      </c>
      <c r="M203" s="3">
        <f>CRI!B203*CRI!L203</f>
        <v>73.690614225091394</v>
      </c>
      <c r="N203" s="3">
        <f>CRI!B203*CRI!M203</f>
        <v>0.13798933590113785</v>
      </c>
    </row>
    <row r="204" spans="1:14" x14ac:dyDescent="0.25">
      <c r="A204" s="3"/>
      <c r="B204" s="3"/>
      <c r="D204" s="3">
        <v>5.8199999999999396E-7</v>
      </c>
      <c r="E204" s="6">
        <f>IF(C$2&lt;=5000,F204*G204,Daylight!K204)</f>
        <v>85.310252963389885</v>
      </c>
      <c r="F204" s="3">
        <f t="shared" si="6"/>
        <v>5603625840995929</v>
      </c>
      <c r="G204" s="3">
        <f t="shared" si="7"/>
        <v>0.53667375365092518</v>
      </c>
      <c r="H204">
        <f>CRI!A204*CRI!K204</f>
        <v>0.26222798072076314</v>
      </c>
      <c r="I204">
        <f>CRI!A204*CRI!L204</f>
        <v>0.23624811942868215</v>
      </c>
      <c r="J204">
        <f>CRI!A204*CRI!M204</f>
        <v>4.3511895336220539E-4</v>
      </c>
      <c r="L204" s="3">
        <f>CRI!B204*CRI!K204</f>
        <v>80.430369997479247</v>
      </c>
      <c r="M204" s="3">
        <f>CRI!B204*CRI!L204</f>
        <v>72.461846385079667</v>
      </c>
      <c r="N204" s="3">
        <f>CRI!B204*CRI!M204</f>
        <v>0.13345935973592715</v>
      </c>
    </row>
    <row r="205" spans="1:14" x14ac:dyDescent="0.25">
      <c r="A205" s="3"/>
      <c r="B205" s="3"/>
      <c r="D205" s="3">
        <v>5.8299999999999404E-7</v>
      </c>
      <c r="E205" s="6">
        <f>IF(C$2&lt;=5000,F205*G205,Daylight!K205)</f>
        <v>84.919923489715359</v>
      </c>
      <c r="F205" s="3">
        <f t="shared" si="6"/>
        <v>5555731884137158</v>
      </c>
      <c r="G205" s="3">
        <f t="shared" si="7"/>
        <v>0.53816464534600761</v>
      </c>
      <c r="H205">
        <f>CRI!A205*CRI!K205</f>
        <v>0.26397806772616994</v>
      </c>
      <c r="I205">
        <f>CRI!A205*CRI!L205</f>
        <v>0.23174186761278195</v>
      </c>
      <c r="J205">
        <f>CRI!A205*CRI!M205</f>
        <v>4.1826292515424919E-4</v>
      </c>
      <c r="L205" s="3">
        <f>CRI!B205*CRI!K205</f>
        <v>81.122100703438903</v>
      </c>
      <c r="M205" s="3">
        <f>CRI!B205*CRI!L205</f>
        <v>71.215716076792077</v>
      </c>
      <c r="N205" s="3">
        <f>CRI!B205*CRI!M205</f>
        <v>0.12853479619403316</v>
      </c>
    </row>
    <row r="206" spans="1:14" x14ac:dyDescent="0.25">
      <c r="A206" s="3"/>
      <c r="B206" s="3"/>
      <c r="D206" s="3">
        <v>5.8399999999999401E-7</v>
      </c>
      <c r="E206" s="6">
        <f>IF(C$2&lt;=5000,F206*G206,Daylight!K206)</f>
        <v>84.529594016040875</v>
      </c>
      <c r="F206" s="3">
        <f t="shared" si="6"/>
        <v>5508328305740023</v>
      </c>
      <c r="G206" s="3">
        <f t="shared" si="7"/>
        <v>0.53965599875538928</v>
      </c>
      <c r="H206">
        <f>CRI!A206*CRI!K206</f>
        <v>0.26553025521815515</v>
      </c>
      <c r="I206">
        <f>CRI!A206*CRI!L206</f>
        <v>0.22719583022892012</v>
      </c>
      <c r="J206">
        <f>CRI!A206*CRI!M206</f>
        <v>4.0041095159022748E-4</v>
      </c>
      <c r="L206" s="3">
        <f>CRI!B206*CRI!K206</f>
        <v>81.758536412047619</v>
      </c>
      <c r="M206" s="3">
        <f>CRI!B206*CRI!L206</f>
        <v>69.955111304267319</v>
      </c>
      <c r="N206" s="3">
        <f>CRI!B206*CRI!M206</f>
        <v>0.12328920234899814</v>
      </c>
    </row>
    <row r="207" spans="1:14" x14ac:dyDescent="0.25">
      <c r="A207" s="3"/>
      <c r="B207" s="3"/>
      <c r="D207" s="3">
        <v>5.8499999999999398E-7</v>
      </c>
      <c r="E207" s="6">
        <f>IF(C$2&lt;=5000,F207*G207,Daylight!K207)</f>
        <v>84.139264542366362</v>
      </c>
      <c r="F207" s="3">
        <f t="shared" si="6"/>
        <v>5461409258066010</v>
      </c>
      <c r="G207" s="3">
        <f t="shared" si="7"/>
        <v>0.54114781168114534</v>
      </c>
      <c r="H207">
        <f>CRI!A207*CRI!K207</f>
        <v>0.26688147292238978</v>
      </c>
      <c r="I207">
        <f>CRI!A207*CRI!L207</f>
        <v>0.22261940153949192</v>
      </c>
      <c r="J207">
        <f>CRI!A207*CRI!M207</f>
        <v>3.818046822924031E-4</v>
      </c>
      <c r="L207" s="3">
        <f>CRI!B207*CRI!K207</f>
        <v>82.338684281159729</v>
      </c>
      <c r="M207" s="3">
        <f>CRI!B207*CRI!L207</f>
        <v>68.682881645933662</v>
      </c>
      <c r="N207" s="3">
        <f>CRI!B207*CRI!M207</f>
        <v>0.11779497035931291</v>
      </c>
    </row>
    <row r="208" spans="1:14" x14ac:dyDescent="0.25">
      <c r="A208" s="3"/>
      <c r="B208" s="3"/>
      <c r="D208" s="3">
        <v>5.8599999999999405E-7</v>
      </c>
      <c r="E208" s="6">
        <f>IF(C$2&lt;=5000,F208*G208,Daylight!K208)</f>
        <v>83.748935068691878</v>
      </c>
      <c r="F208" s="3">
        <f t="shared" si="6"/>
        <v>5414968972936971</v>
      </c>
      <c r="G208" s="3">
        <f t="shared" si="7"/>
        <v>0.54264008193898194</v>
      </c>
      <c r="H208">
        <f>CRI!A208*CRI!K208</f>
        <v>0.2680236385130278</v>
      </c>
      <c r="I208">
        <f>CRI!A208*CRI!L208</f>
        <v>0.21801813544688808</v>
      </c>
      <c r="J208">
        <f>CRI!A208*CRI!M208</f>
        <v>3.6210184666149713E-4</v>
      </c>
      <c r="L208" s="3">
        <f>CRI!B208*CRI!K208</f>
        <v>82.859990372298753</v>
      </c>
      <c r="M208" s="3">
        <f>CRI!B208*CRI!L208</f>
        <v>67.400699073927356</v>
      </c>
      <c r="N208" s="3">
        <f>CRI!B208*CRI!M208</f>
        <v>0.11194443779146317</v>
      </c>
    </row>
    <row r="209" spans="1:14" x14ac:dyDescent="0.25">
      <c r="A209" s="3"/>
      <c r="B209" s="3"/>
      <c r="D209" s="3">
        <v>5.8699999999999402E-7</v>
      </c>
      <c r="E209" s="6">
        <f>IF(C$2&lt;=5000,F209*G209,Daylight!K209)</f>
        <v>83.358605595017352</v>
      </c>
      <c r="F209" s="3">
        <f t="shared" si="6"/>
        <v>5369001760519474</v>
      </c>
      <c r="G209" s="3">
        <f t="shared" si="7"/>
        <v>0.54413280735813374</v>
      </c>
      <c r="H209">
        <f>CRI!A209*CRI!K209</f>
        <v>0.26895228847667318</v>
      </c>
      <c r="I209">
        <f>CRI!A209*CRI!L209</f>
        <v>0.213397503803373</v>
      </c>
      <c r="J209">
        <f>CRI!A209*CRI!M209</f>
        <v>3.4172359205010799E-4</v>
      </c>
      <c r="L209" s="3">
        <f>CRI!B209*CRI!K209</f>
        <v>83.320994192172876</v>
      </c>
      <c r="M209" s="3">
        <f>CRI!B209*CRI!L209</f>
        <v>66.110209642507542</v>
      </c>
      <c r="N209" s="3">
        <f>CRI!B209*CRI!M209</f>
        <v>0.10586542910567204</v>
      </c>
    </row>
    <row r="210" spans="1:14" x14ac:dyDescent="0.25">
      <c r="A210" s="3"/>
      <c r="B210" s="3"/>
      <c r="D210" s="3">
        <v>5.8799999999999399E-7</v>
      </c>
      <c r="E210" s="6">
        <f>IF(C$2&lt;=5000,F210*G210,Daylight!K210)</f>
        <v>82.968276121342811</v>
      </c>
      <c r="F210" s="3">
        <f t="shared" si="6"/>
        <v>5323502008129679</v>
      </c>
      <c r="G210" s="3">
        <f t="shared" si="7"/>
        <v>0.54562598578126098</v>
      </c>
      <c r="H210">
        <f>CRI!A210*CRI!K210</f>
        <v>0.26966997546083127</v>
      </c>
      <c r="I210">
        <f>CRI!A210*CRI!L210</f>
        <v>0.20876650693536083</v>
      </c>
      <c r="J210">
        <f>CRI!A210*CRI!M210</f>
        <v>3.2202536746038079E-4</v>
      </c>
      <c r="L210" s="3">
        <f>CRI!B210*CRI!K210</f>
        <v>83.722391376664916</v>
      </c>
      <c r="M210" s="3">
        <f>CRI!B210*CRI!L210</f>
        <v>64.814153559784032</v>
      </c>
      <c r="N210" s="3">
        <f>CRI!B210*CRI!M210</f>
        <v>9.9976772726218077E-2</v>
      </c>
    </row>
    <row r="211" spans="1:14" x14ac:dyDescent="0.25">
      <c r="A211" s="3"/>
      <c r="B211" s="3"/>
      <c r="D211" s="3">
        <v>5.8899999999999396E-7</v>
      </c>
      <c r="E211" s="6">
        <f>IF(C$2&lt;=5000,F211*G211,Daylight!K211)</f>
        <v>82.577946647668341</v>
      </c>
      <c r="F211" s="3">
        <f t="shared" si="6"/>
        <v>5278464179058509</v>
      </c>
      <c r="G211" s="3">
        <f t="shared" si="7"/>
        <v>0.54711961506434925</v>
      </c>
      <c r="H211">
        <f>CRI!A211*CRI!K211</f>
        <v>0.27017927534010872</v>
      </c>
      <c r="I211">
        <f>CRI!A211*CRI!L211</f>
        <v>0.204133942056198</v>
      </c>
      <c r="J211">
        <f>CRI!A211*CRI!M211</f>
        <v>3.0432584619941142E-4</v>
      </c>
      <c r="L211" s="3">
        <f>CRI!B211*CRI!K211</f>
        <v>84.064878186184913</v>
      </c>
      <c r="M211" s="3">
        <f>CRI!B211*CRI!L211</f>
        <v>63.515215780403345</v>
      </c>
      <c r="N211" s="3">
        <f>CRI!B211*CRI!M211</f>
        <v>9.4689406348641925E-2</v>
      </c>
    </row>
    <row r="212" spans="1:14" x14ac:dyDescent="0.25">
      <c r="A212" s="3"/>
      <c r="B212" s="3"/>
      <c r="D212" s="3">
        <v>5.8999999999999403E-7</v>
      </c>
      <c r="E212" s="6">
        <f>IF(C$2&lt;=5000,F212*G212,Daylight!K212)</f>
        <v>82.187617173993786</v>
      </c>
      <c r="F212" s="3">
        <f t="shared" si="6"/>
        <v>5233882811416638</v>
      </c>
      <c r="G212" s="3">
        <f t="shared" si="7"/>
        <v>0.5486136930766089</v>
      </c>
      <c r="H212">
        <f>CRI!A212*CRI!K212</f>
        <v>0.27048279462789726</v>
      </c>
      <c r="I212">
        <f>CRI!A212*CRI!L212</f>
        <v>0.19950840449509716</v>
      </c>
      <c r="J212">
        <f>CRI!A212*CRI!M212</f>
        <v>2.8990653229142257E-4</v>
      </c>
      <c r="L212" s="3">
        <f>CRI!B212*CRI!K212</f>
        <v>84.349151505669823</v>
      </c>
      <c r="M212" s="3">
        <f>CRI!B212*CRI!L212</f>
        <v>62.216026200713294</v>
      </c>
      <c r="N212" s="3">
        <f>CRI!B212*CRI!M212</f>
        <v>9.0406378891393163E-2</v>
      </c>
    </row>
    <row r="213" spans="1:14" x14ac:dyDescent="0.25">
      <c r="A213" s="3"/>
      <c r="B213" s="3"/>
      <c r="D213" s="3">
        <v>5.90999999999994E-7</v>
      </c>
      <c r="E213" s="6">
        <f>IF(C$2&lt;=5000,F213*G213,Daylight!K213)</f>
        <v>81.836682531892166</v>
      </c>
      <c r="F213" s="3">
        <f t="shared" si="6"/>
        <v>5189752516998962</v>
      </c>
      <c r="G213" s="3">
        <f t="shared" si="7"/>
        <v>0.55010821770037477</v>
      </c>
      <c r="H213">
        <f>CRI!A213*CRI!K213</f>
        <v>0.27058660584362854</v>
      </c>
      <c r="I213">
        <f>CRI!A213*CRI!L213</f>
        <v>0.19489734606500314</v>
      </c>
      <c r="J213">
        <f>CRI!A213*CRI!M213</f>
        <v>2.7969806876427448E-4</v>
      </c>
      <c r="L213" s="3">
        <f>CRI!B213*CRI!K213</f>
        <v>84.617713963368686</v>
      </c>
      <c r="M213" s="3">
        <f>CRI!B213*CRI!L213</f>
        <v>60.948204846025071</v>
      </c>
      <c r="N213" s="3">
        <f>CRI!B213*CRI!M213</f>
        <v>8.7467046290086337E-2</v>
      </c>
    </row>
    <row r="214" spans="1:14" x14ac:dyDescent="0.25">
      <c r="A214" s="3"/>
      <c r="B214" s="3"/>
      <c r="D214" s="3">
        <v>5.9199999999999302E-7</v>
      </c>
      <c r="E214" s="6">
        <f>IF(C$2&lt;=5000,F214*G214,Daylight!K214)</f>
        <v>81.48574788979046</v>
      </c>
      <c r="F214" s="3">
        <f t="shared" si="6"/>
        <v>5146067980168205</v>
      </c>
      <c r="G214" s="3">
        <f t="shared" si="7"/>
        <v>0.55160318683100806</v>
      </c>
      <c r="H214">
        <f>CRI!A214*CRI!K214</f>
        <v>0.27047563048008355</v>
      </c>
      <c r="I214">
        <f>CRI!A214*CRI!L214</f>
        <v>0.19030266537468896</v>
      </c>
      <c r="J214">
        <f>CRI!A214*CRI!M214</f>
        <v>2.7266180969369398E-4</v>
      </c>
      <c r="L214" s="3">
        <f>CRI!B214*CRI!K214</f>
        <v>84.825522752801405</v>
      </c>
      <c r="M214" s="3">
        <f>CRI!B214*CRI!L214</f>
        <v>59.681987035235267</v>
      </c>
      <c r="N214" s="3">
        <f>CRI!B214*CRI!M214</f>
        <v>8.5511143835546116E-2</v>
      </c>
    </row>
    <row r="215" spans="1:14" x14ac:dyDescent="0.25">
      <c r="A215" s="3"/>
      <c r="B215" s="3"/>
      <c r="D215" s="3">
        <v>5.9299999999999299E-7</v>
      </c>
      <c r="E215" s="6">
        <f>IF(C$2&lt;=5000,F215*G215,Daylight!K215)</f>
        <v>81.13481324768884</v>
      </c>
      <c r="F215" s="3">
        <f t="shared" si="6"/>
        <v>5102823956757116</v>
      </c>
      <c r="G215" s="3">
        <f t="shared" si="7"/>
        <v>0.55309859837680253</v>
      </c>
      <c r="H215">
        <f>CRI!A215*CRI!K215</f>
        <v>0.27012157730913094</v>
      </c>
      <c r="I215">
        <f>CRI!A215*CRI!L215</f>
        <v>0.18572453857402166</v>
      </c>
      <c r="J215">
        <f>CRI!A215*CRI!M215</f>
        <v>2.6713245898667289E-4</v>
      </c>
      <c r="L215" s="3">
        <f>CRI!B215*CRI!K215</f>
        <v>84.963402815220775</v>
      </c>
      <c r="M215" s="3">
        <f>CRI!B215*CRI!L215</f>
        <v>58.417357623663655</v>
      </c>
      <c r="N215" s="3">
        <f>CRI!B215*CRI!M215</f>
        <v>8.4023212599306563E-2</v>
      </c>
    </row>
    <row r="216" spans="1:14" x14ac:dyDescent="0.25">
      <c r="A216" s="3"/>
      <c r="B216" s="3"/>
      <c r="D216" s="3">
        <v>5.9399999999999296E-7</v>
      </c>
      <c r="E216" s="6">
        <f>IF(C$2&lt;=5000,F216*G216,Daylight!K216)</f>
        <v>80.783878605587191</v>
      </c>
      <c r="F216" s="3">
        <f t="shared" si="6"/>
        <v>5060015272989470</v>
      </c>
      <c r="G216" s="3">
        <f t="shared" si="7"/>
        <v>0.55459445025888054</v>
      </c>
      <c r="H216">
        <f>CRI!A216*CRI!K216</f>
        <v>0.26949710740604949</v>
      </c>
      <c r="I216">
        <f>CRI!A216*CRI!L216</f>
        <v>0.18116322373895924</v>
      </c>
      <c r="J216">
        <f>CRI!A216*CRI!M216</f>
        <v>2.614908824032701E-4</v>
      </c>
      <c r="L216" s="3">
        <f>CRI!B216*CRI!K216</f>
        <v>85.022342129222963</v>
      </c>
      <c r="M216" s="3">
        <f>CRI!B216*CRI!L216</f>
        <v>57.154311369877817</v>
      </c>
      <c r="N216" s="3">
        <f>CRI!B216*CRI!M216</f>
        <v>8.2496496832025645E-2</v>
      </c>
    </row>
    <row r="217" spans="1:14" x14ac:dyDescent="0.25">
      <c r="A217" s="3"/>
      <c r="B217" s="3"/>
      <c r="D217" s="3">
        <v>5.9499999999999303E-7</v>
      </c>
      <c r="E217" s="6">
        <f>IF(C$2&lt;=5000,F217*G217,Daylight!K217)</f>
        <v>80.432943963485485</v>
      </c>
      <c r="F217" s="3">
        <f t="shared" si="6"/>
        <v>5017636824418751</v>
      </c>
      <c r="G217" s="3">
        <f t="shared" si="7"/>
        <v>0.55609074041110207</v>
      </c>
      <c r="H217">
        <f>CRI!A217*CRI!K217</f>
        <v>0.26857585387303895</v>
      </c>
      <c r="I217">
        <f>CRI!A217*CRI!L217</f>
        <v>0.17661906014609138</v>
      </c>
      <c r="J217">
        <f>CRI!A217*CRI!M217</f>
        <v>2.5416471455762181E-4</v>
      </c>
      <c r="L217" s="3">
        <f>CRI!B217*CRI!K217</f>
        <v>84.993491886215111</v>
      </c>
      <c r="M217" s="3">
        <f>CRI!B217*CRI!L217</f>
        <v>55.892852760226063</v>
      </c>
      <c r="N217" s="3">
        <f>CRI!B217*CRI!M217</f>
        <v>8.0432943963485493E-2</v>
      </c>
    </row>
    <row r="218" spans="1:14" x14ac:dyDescent="0.25">
      <c r="A218" s="3"/>
      <c r="B218" s="3"/>
      <c r="D218" s="3">
        <v>5.95999999999993E-7</v>
      </c>
      <c r="E218" s="6">
        <f>IF(C$2&lt;=5000,F218*G218,Daylight!K218)</f>
        <v>80.082009321383865</v>
      </c>
      <c r="F218" s="3">
        <f t="shared" si="6"/>
        <v>4975683574884788</v>
      </c>
      <c r="G218" s="3">
        <f t="shared" si="7"/>
        <v>0.55758746677996784</v>
      </c>
      <c r="H218">
        <f>CRI!A218*CRI!K218</f>
        <v>0.26733968168649624</v>
      </c>
      <c r="I218">
        <f>CRI!A218*CRI!L218</f>
        <v>0.17209400593965787</v>
      </c>
      <c r="J218">
        <f>CRI!A218*CRI!M218</f>
        <v>2.4434542140325309E-4</v>
      </c>
      <c r="L218" s="3">
        <f>CRI!B218*CRI!K218</f>
        <v>84.870465019550409</v>
      </c>
      <c r="M218" s="3">
        <f>CRI!B218*CRI!L218</f>
        <v>54.633484333627045</v>
      </c>
      <c r="N218" s="3">
        <f>CRI!B218*CRI!M218</f>
        <v>7.757063750906526E-2</v>
      </c>
    </row>
    <row r="219" spans="1:14" x14ac:dyDescent="0.25">
      <c r="A219" s="3"/>
      <c r="B219" s="3"/>
      <c r="D219" s="3">
        <v>5.9699999999999297E-7</v>
      </c>
      <c r="E219" s="6">
        <f>IF(C$2&lt;=5000,F219*G219,Daylight!K219)</f>
        <v>79.731074679282159</v>
      </c>
      <c r="F219" s="3">
        <f t="shared" si="6"/>
        <v>4934150555487731</v>
      </c>
      <c r="G219" s="3">
        <f t="shared" si="7"/>
        <v>0.55908462732452624</v>
      </c>
      <c r="H219">
        <f>CRI!A219*CRI!K219</f>
        <v>0.26580702092643088</v>
      </c>
      <c r="I219">
        <f>CRI!A219*CRI!L219</f>
        <v>0.16759313021788974</v>
      </c>
      <c r="J219">
        <f>CRI!A219*CRI!M219</f>
        <v>2.3279285282933591E-4</v>
      </c>
      <c r="L219" s="3">
        <f>CRI!B219*CRI!K219</f>
        <v>84.658391309602052</v>
      </c>
      <c r="M219" s="3">
        <f>CRI!B219*CRI!L219</f>
        <v>53.377690135258511</v>
      </c>
      <c r="N219" s="3">
        <f>CRI!B219*CRI!M219</f>
        <v>7.4143520965758061E-2</v>
      </c>
    </row>
    <row r="220" spans="1:14" x14ac:dyDescent="0.25">
      <c r="A220" s="3"/>
      <c r="B220" s="3"/>
      <c r="D220" s="3">
        <v>5.9799999999999305E-7</v>
      </c>
      <c r="E220" s="6">
        <f>IF(C$2&lt;=5000,F220*G220,Daylight!K220)</f>
        <v>79.380140037180553</v>
      </c>
      <c r="F220" s="3">
        <f t="shared" si="6"/>
        <v>4893032863579173</v>
      </c>
      <c r="G220" s="3">
        <f t="shared" si="7"/>
        <v>0.56058222001627855</v>
      </c>
      <c r="H220">
        <f>CRI!A220*CRI!K220</f>
        <v>0.26400673793170654</v>
      </c>
      <c r="I220">
        <f>CRI!A220*CRI!L220</f>
        <v>0.16312133703628978</v>
      </c>
      <c r="J220">
        <f>CRI!A220*CRI!M220</f>
        <v>2.2030560562547391E-4</v>
      </c>
      <c r="L220" s="3">
        <f>CRI!B220*CRI!K220</f>
        <v>84.365752616467745</v>
      </c>
      <c r="M220" s="3">
        <f>CRI!B220*CRI!L220</f>
        <v>52.126905830831518</v>
      </c>
      <c r="N220" s="3">
        <f>CRI!B220*CRI!M220</f>
        <v>7.0400658596174698E-2</v>
      </c>
    </row>
    <row r="221" spans="1:14" x14ac:dyDescent="0.25">
      <c r="A221" s="3"/>
      <c r="B221" s="3"/>
      <c r="D221" s="3">
        <v>5.9899999999999302E-7</v>
      </c>
      <c r="E221" s="6">
        <f>IF(C$2&lt;=5000,F221*G221,Daylight!K221)</f>
        <v>79.029205395078918</v>
      </c>
      <c r="F221" s="3">
        <f t="shared" si="6"/>
        <v>4852325661770057</v>
      </c>
      <c r="G221" s="3">
        <f t="shared" si="7"/>
        <v>0.56208024283908686</v>
      </c>
      <c r="H221">
        <f>CRI!A221*CRI!K221</f>
        <v>0.26196709306388399</v>
      </c>
      <c r="I221">
        <f>CRI!A221*CRI!L221</f>
        <v>0.15868343896818485</v>
      </c>
      <c r="J221">
        <f>CRI!A221*CRI!M221</f>
        <v>2.076592345500559E-4</v>
      </c>
      <c r="L221" s="3">
        <f>CRI!B221*CRI!K221</f>
        <v>84.000901094801179</v>
      </c>
      <c r="M221" s="3">
        <f>CRI!B221*CRI!L221</f>
        <v>50.882542941753506</v>
      </c>
      <c r="N221" s="3">
        <f>CRI!B221*CRI!M221</f>
        <v>6.6586847297677693E-2</v>
      </c>
    </row>
    <row r="222" spans="1:14" x14ac:dyDescent="0.25">
      <c r="A222" s="3"/>
      <c r="B222" s="3"/>
      <c r="D222" s="3">
        <v>5.9999999999999298E-7</v>
      </c>
      <c r="E222" s="6">
        <f>IF(C$2&lt;=5000,F222*G222,Daylight!K222)</f>
        <v>78.678270752977241</v>
      </c>
      <c r="F222" s="3">
        <f t="shared" si="6"/>
        <v>4812024176955014</v>
      </c>
      <c r="G222" s="3">
        <f t="shared" si="7"/>
        <v>0.56357869378908221</v>
      </c>
      <c r="H222">
        <f>CRI!A222*CRI!K222</f>
        <v>0.2597157335182414</v>
      </c>
      <c r="I222">
        <f>CRI!A222*CRI!L222</f>
        <v>0.154284153502175</v>
      </c>
      <c r="J222">
        <f>CRI!A222*CRI!M222</f>
        <v>1.9560589984427896E-4</v>
      </c>
      <c r="L222" s="3">
        <f>CRI!B222*CRI!K222</f>
        <v>83.572059193812422</v>
      </c>
      <c r="M222" s="3">
        <f>CRI!B222*CRI!L222</f>
        <v>49.645988845128642</v>
      </c>
      <c r="N222" s="3">
        <f>CRI!B222*CRI!M222</f>
        <v>6.294261660238179E-2</v>
      </c>
    </row>
    <row r="223" spans="1:14" x14ac:dyDescent="0.25">
      <c r="A223" s="3"/>
      <c r="B223" s="3"/>
      <c r="D223" s="3">
        <v>6.0099999999999295E-7</v>
      </c>
      <c r="E223" s="6">
        <f>IF(C$2&lt;=5000,F223*G223,Daylight!K223)</f>
        <v>78.389638084674218</v>
      </c>
      <c r="F223" s="3">
        <f t="shared" si="6"/>
        <v>4772123699352934</v>
      </c>
      <c r="G223" s="3">
        <f t="shared" si="7"/>
        <v>0.565077570874574</v>
      </c>
      <c r="H223">
        <f>CRI!A223*CRI!K223</f>
        <v>0.25727114757793756</v>
      </c>
      <c r="I223">
        <f>CRI!A223*CRI!L223</f>
        <v>0.14992768682194554</v>
      </c>
      <c r="J223">
        <f>CRI!A223*CRI!M223</f>
        <v>1.8456354843405531E-4</v>
      </c>
      <c r="L223" s="3">
        <f>CRI!B223*CRI!K223</f>
        <v>83.150648431674526</v>
      </c>
      <c r="M223" s="3">
        <f>CRI!B223*CRI!L223</f>
        <v>48.45698592505083</v>
      </c>
      <c r="N223" s="3">
        <f>CRI!B223*CRI!M223</f>
        <v>5.9651378996913688E-2</v>
      </c>
    </row>
    <row r="224" spans="1:14" x14ac:dyDescent="0.25">
      <c r="A224" s="3"/>
      <c r="B224" s="3"/>
      <c r="D224" s="3">
        <v>6.0199999999999303E-7</v>
      </c>
      <c r="E224" s="6">
        <f>IF(C$2&lt;=5000,F224*G224,Daylight!K224)</f>
        <v>78.101005416371152</v>
      </c>
      <c r="F224" s="3">
        <f t="shared" si="6"/>
        <v>4732619581563396</v>
      </c>
      <c r="G224" s="3">
        <f t="shared" si="7"/>
        <v>0.56657687211595831</v>
      </c>
      <c r="H224">
        <f>CRI!A224*CRI!K224</f>
        <v>0.25462048707833534</v>
      </c>
      <c r="I224">
        <f>CRI!A224*CRI!L224</f>
        <v>0.14561517246977576</v>
      </c>
      <c r="J224">
        <f>CRI!A224*CRI!M224</f>
        <v>1.7408934598768394E-4</v>
      </c>
      <c r="L224" s="3">
        <f>CRI!B224*CRI!K224</f>
        <v>82.665509336523371</v>
      </c>
      <c r="M224" s="3">
        <f>CRI!B224*CRI!L224</f>
        <v>47.275663233007457</v>
      </c>
      <c r="N224" s="3">
        <f>CRI!B224*CRI!M224</f>
        <v>5.6520135599719475E-2</v>
      </c>
    </row>
    <row r="225" spans="1:14" x14ac:dyDescent="0.25">
      <c r="A225" s="3"/>
      <c r="B225" s="3"/>
      <c r="D225" s="3">
        <v>6.02999999999993E-7</v>
      </c>
      <c r="E225" s="6">
        <f>IF(C$2&lt;=5000,F225*G225,Daylight!K225)</f>
        <v>77.812372748068114</v>
      </c>
      <c r="F225" s="3">
        <f t="shared" si="6"/>
        <v>4693507237638709</v>
      </c>
      <c r="G225" s="3">
        <f t="shared" si="7"/>
        <v>0.5680765955456295</v>
      </c>
      <c r="H225">
        <f>CRI!A225*CRI!K225</f>
        <v>0.25174460556700412</v>
      </c>
      <c r="I225">
        <f>CRI!A225*CRI!L225</f>
        <v>0.14134674693844657</v>
      </c>
      <c r="J225">
        <f>CRI!A225*CRI!M225</f>
        <v>1.6363975269195771E-4</v>
      </c>
      <c r="L225" s="3">
        <f>CRI!B225*CRI!K225</f>
        <v>82.109514345656521</v>
      </c>
      <c r="M225" s="3">
        <f>CRI!B225*CRI!L225</f>
        <v>46.101932231335304</v>
      </c>
      <c r="N225" s="3">
        <f>CRI!B225*CRI!M225</f>
        <v>5.3373062715354885E-2</v>
      </c>
    </row>
    <row r="226" spans="1:14" x14ac:dyDescent="0.25">
      <c r="A226" s="3"/>
      <c r="B226" s="3"/>
      <c r="D226" s="3">
        <v>6.0399999999999297E-7</v>
      </c>
      <c r="E226" s="6">
        <f>IF(C$2&lt;=5000,F226*G226,Daylight!K226)</f>
        <v>77.523740079765076</v>
      </c>
      <c r="F226" s="3">
        <f t="shared" si="6"/>
        <v>4654782142171242</v>
      </c>
      <c r="G226" s="3">
        <f t="shared" si="7"/>
        <v>0.56957673920789176</v>
      </c>
      <c r="H226">
        <f>CRI!A226*CRI!K226</f>
        <v>0.2486252678649305</v>
      </c>
      <c r="I226">
        <f>CRI!A226*CRI!L226</f>
        <v>0.13712255889203817</v>
      </c>
      <c r="J226">
        <f>CRI!A226*CRI!M226</f>
        <v>1.5268909160577165E-4</v>
      </c>
      <c r="L226" s="3">
        <f>CRI!B226*CRI!K226</f>
        <v>81.475652273063233</v>
      </c>
      <c r="M226" s="3">
        <f>CRI!B226*CRI!L226</f>
        <v>44.935697899980866</v>
      </c>
      <c r="N226" s="3">
        <f>CRI!B226*CRI!M226</f>
        <v>5.0036922797083563E-2</v>
      </c>
    </row>
    <row r="227" spans="1:14" x14ac:dyDescent="0.25">
      <c r="A227" s="3"/>
      <c r="B227" s="3"/>
      <c r="D227" s="3">
        <v>6.0499999999999304E-7</v>
      </c>
      <c r="E227" s="6">
        <f>IF(C$2&lt;=5000,F227*G227,Daylight!K227)</f>
        <v>77.235107411462039</v>
      </c>
      <c r="F227" s="3">
        <f t="shared" si="6"/>
        <v>4616439829395801</v>
      </c>
      <c r="G227" s="3">
        <f t="shared" si="7"/>
        <v>0.57107730115887056</v>
      </c>
      <c r="H227">
        <f>CRI!A227*CRI!K227</f>
        <v>0.24524516233299021</v>
      </c>
      <c r="I227">
        <f>CRI!A227*CRI!L227</f>
        <v>0.13294276779871733</v>
      </c>
      <c r="J227">
        <f>CRI!A227*CRI!M227</f>
        <v>1.4072981771212138E-4</v>
      </c>
      <c r="L227" s="3">
        <f>CRI!B227*CRI!K227</f>
        <v>80.757028309424712</v>
      </c>
      <c r="M227" s="3">
        <f>CRI!B227*CRI!L227</f>
        <v>43.776858880816683</v>
      </c>
      <c r="N227" s="3">
        <f>CRI!B227*CRI!M227</f>
        <v>4.6341064446877217E-2</v>
      </c>
    </row>
    <row r="228" spans="1:14" x14ac:dyDescent="0.25">
      <c r="A228" s="3"/>
      <c r="B228" s="3"/>
      <c r="D228" s="3">
        <v>6.0599999999999301E-7</v>
      </c>
      <c r="E228" s="6">
        <f>IF(C$2&lt;=5000,F228*G228,Daylight!K228)</f>
        <v>76.946474743158987</v>
      </c>
      <c r="F228" s="3">
        <f t="shared" si="6"/>
        <v>4578475892306798</v>
      </c>
      <c r="G228" s="3">
        <f t="shared" si="7"/>
        <v>0.57257827946642481</v>
      </c>
      <c r="H228">
        <f>CRI!A228*CRI!K228</f>
        <v>0.24159807359092686</v>
      </c>
      <c r="I228">
        <f>CRI!A228*CRI!L228</f>
        <v>0.12880768200273812</v>
      </c>
      <c r="J228">
        <f>CRI!A228*CRI!M228</f>
        <v>1.2739067475278339E-4</v>
      </c>
      <c r="L228" s="3">
        <f>CRI!B228*CRI!K228</f>
        <v>79.9502265830602</v>
      </c>
      <c r="M228" s="3">
        <f>CRI!B228*CRI!L228</f>
        <v>42.625353789842571</v>
      </c>
      <c r="N228" s="3">
        <f>CRI!B228*CRI!M228</f>
        <v>4.2156434278110284E-2</v>
      </c>
    </row>
    <row r="229" spans="1:14" x14ac:dyDescent="0.25">
      <c r="A229" s="3"/>
      <c r="B229" s="3"/>
      <c r="D229" s="3">
        <v>6.0699999999999298E-7</v>
      </c>
      <c r="E229" s="6">
        <f>IF(C$2&lt;=5000,F229*G229,Daylight!K229)</f>
        <v>76.657842074855978</v>
      </c>
      <c r="F229" s="3">
        <f t="shared" si="6"/>
        <v>4540885981789860</v>
      </c>
      <c r="G229" s="3">
        <f t="shared" si="7"/>
        <v>0.57407967221006229</v>
      </c>
      <c r="H229">
        <f>CRI!A229*CRI!K229</f>
        <v>0.2377084299551504</v>
      </c>
      <c r="I229">
        <f>CRI!A229*CRI!L229</f>
        <v>0.12472150793623939</v>
      </c>
      <c r="J229">
        <f>CRI!A229*CRI!M229</f>
        <v>1.1330415521508277E-4</v>
      </c>
      <c r="L229" s="3">
        <f>CRI!B229*CRI!K229</f>
        <v>79.061893328597122</v>
      </c>
      <c r="M229" s="3">
        <f>CRI!B229*CRI!L229</f>
        <v>41.482410018429754</v>
      </c>
      <c r="N229" s="3">
        <f>CRI!B229*CRI!M229</f>
        <v>3.7684995163999202E-2</v>
      </c>
    </row>
    <row r="230" spans="1:14" x14ac:dyDescent="0.25">
      <c r="A230" s="3"/>
      <c r="B230" s="3"/>
      <c r="D230" s="3">
        <v>6.0799999999999295E-7</v>
      </c>
      <c r="E230" s="6">
        <f>IF(C$2&lt;=5000,F230*G230,Daylight!K230)</f>
        <v>76.36920940655294</v>
      </c>
      <c r="F230" s="3">
        <f t="shared" si="6"/>
        <v>4503665805767719</v>
      </c>
      <c r="G230" s="3">
        <f t="shared" si="7"/>
        <v>0.57558147748085187</v>
      </c>
      <c r="H230">
        <f>CRI!A230*CRI!K230</f>
        <v>0.23360502507947101</v>
      </c>
      <c r="I230">
        <f>CRI!A230*CRI!L230</f>
        <v>0.12069027909087904</v>
      </c>
      <c r="J230">
        <f>CRI!A230*CRI!M230</f>
        <v>9.9457308669829598E-5</v>
      </c>
      <c r="L230" s="3">
        <f>CRI!B230*CRI!K230</f>
        <v>78.100209180803745</v>
      </c>
      <c r="M230" s="3">
        <f>CRI!B230*CRI!L230</f>
        <v>40.349885623738579</v>
      </c>
      <c r="N230" s="3">
        <f>CRI!B230*CRI!M230</f>
        <v>3.3251153775613149E-2</v>
      </c>
    </row>
    <row r="231" spans="1:14" x14ac:dyDescent="0.25">
      <c r="A231" s="3"/>
      <c r="B231" s="3"/>
      <c r="D231" s="3">
        <v>6.0899999999999303E-7</v>
      </c>
      <c r="E231" s="6">
        <f>IF(C$2&lt;=5000,F231*G231,Daylight!K231)</f>
        <v>76.080576738249889</v>
      </c>
      <c r="F231" s="3">
        <f t="shared" si="6"/>
        <v>4466811128360059.5</v>
      </c>
      <c r="G231" s="3">
        <f t="shared" si="7"/>
        <v>0.5770836933813398</v>
      </c>
      <c r="H231">
        <f>CRI!A231*CRI!K231</f>
        <v>0.22931601066337021</v>
      </c>
      <c r="I231">
        <f>CRI!A231*CRI!L231</f>
        <v>0.11671981685085324</v>
      </c>
      <c r="J231">
        <f>CRI!A231*CRI!M231</f>
        <v>8.6802549041916369E-5</v>
      </c>
      <c r="L231" s="3">
        <f>CRI!B231*CRI!K231</f>
        <v>77.073253279357544</v>
      </c>
      <c r="M231" s="3">
        <f>CRI!B231*CRI!L231</f>
        <v>39.229602768870294</v>
      </c>
      <c r="N231" s="3">
        <f>CRI!B231*CRI!M231</f>
        <v>2.9174390520086472E-2</v>
      </c>
    </row>
    <row r="232" spans="1:14" x14ac:dyDescent="0.25">
      <c r="A232" s="3"/>
      <c r="B232" s="3"/>
      <c r="D232" s="3">
        <v>6.0999999999999299E-7</v>
      </c>
      <c r="E232" s="6">
        <f>IF(C$2&lt;=5000,F232*G232,Daylight!K232)</f>
        <v>75.791944069946808</v>
      </c>
      <c r="F232" s="3">
        <f t="shared" si="6"/>
        <v>4430317769057118</v>
      </c>
      <c r="G232" s="3">
        <f t="shared" si="7"/>
        <v>0.57858631802546523</v>
      </c>
      <c r="H232">
        <f>CRI!A232*CRI!K232</f>
        <v>0.22486888024472665</v>
      </c>
      <c r="I232">
        <f>CRI!A232*CRI!L232</f>
        <v>0.11281572587582038</v>
      </c>
      <c r="J232">
        <f>CRI!A232*CRI!M232</f>
        <v>7.6257150691409409E-5</v>
      </c>
      <c r="L232" s="3">
        <f>CRI!B232*CRI!K232</f>
        <v>75.989003124528665</v>
      </c>
      <c r="M232" s="3">
        <f>CRI!B232*CRI!L232</f>
        <v>38.123347867183242</v>
      </c>
      <c r="N232" s="3">
        <f>CRI!B232*CRI!M232</f>
        <v>2.5769260983781916E-2</v>
      </c>
    </row>
    <row r="233" spans="1:14" x14ac:dyDescent="0.25">
      <c r="A233" s="3"/>
      <c r="B233" s="3"/>
      <c r="D233" s="3">
        <v>6.1099999999999296E-7</v>
      </c>
      <c r="E233" s="6">
        <f>IF(C$2&lt;=5000,F233*G233,Daylight!K233)</f>
        <v>75.293998177957732</v>
      </c>
      <c r="F233" s="3">
        <f t="shared" si="6"/>
        <v>4394181601906720</v>
      </c>
      <c r="G233" s="3">
        <f t="shared" si="7"/>
        <v>0.58008934953847657</v>
      </c>
      <c r="H233">
        <f>CRI!A233*CRI!K233</f>
        <v>0.22027925394513315</v>
      </c>
      <c r="I233">
        <f>CRI!A233*CRI!L233</f>
        <v>0.10898087878346296</v>
      </c>
      <c r="J233">
        <f>CRI!A233*CRI!M233</f>
        <v>6.827080937432789E-5</v>
      </c>
      <c r="L233" s="3">
        <f>CRI!B233*CRI!K233</f>
        <v>74.644022738686516</v>
      </c>
      <c r="M233" s="3">
        <f>CRI!B233*CRI!L233</f>
        <v>36.929356933545115</v>
      </c>
      <c r="N233" s="3">
        <f>CRI!B233*CRI!M233</f>
        <v>2.3134306822172046E-2</v>
      </c>
    </row>
    <row r="234" spans="1:14" x14ac:dyDescent="0.25">
      <c r="A234" s="3"/>
      <c r="B234" s="3"/>
      <c r="D234" s="3">
        <v>6.1199999999999304E-7</v>
      </c>
      <c r="E234" s="6">
        <f>IF(C$2&lt;=5000,F234*G234,Daylight!K234)</f>
        <v>74.796052285968656</v>
      </c>
      <c r="F234" s="3">
        <f t="shared" si="6"/>
        <v>4358398554714592.5</v>
      </c>
      <c r="G234" s="3">
        <f t="shared" si="7"/>
        <v>0.5815927860568485</v>
      </c>
      <c r="H234">
        <f>CRI!A234*CRI!K234</f>
        <v>0.21554855168479911</v>
      </c>
      <c r="I234">
        <f>CRI!A234*CRI!L234</f>
        <v>0.10521337351309802</v>
      </c>
      <c r="J234">
        <f>CRI!A234*CRI!M234</f>
        <v>6.2322854035996115E-5</v>
      </c>
      <c r="L234" s="3">
        <f>CRI!B234*CRI!K234</f>
        <v>73.250122599690883</v>
      </c>
      <c r="M234" s="3">
        <f>CRI!B234*CRI!L234</f>
        <v>35.754786792682516</v>
      </c>
      <c r="N234" s="3">
        <f>CRI!B234*CRI!M234</f>
        <v>2.1179250165294886E-2</v>
      </c>
    </row>
    <row r="235" spans="1:14" x14ac:dyDescent="0.25">
      <c r="A235" s="3"/>
      <c r="B235" s="3"/>
      <c r="D235" s="3">
        <v>6.1299999999999301E-7</v>
      </c>
      <c r="E235" s="6">
        <f>IF(C$2&lt;=5000,F235*G235,Daylight!K235)</f>
        <v>74.29810639397958</v>
      </c>
      <c r="F235" s="3">
        <f t="shared" si="6"/>
        <v>4322964608257685</v>
      </c>
      <c r="G235" s="3">
        <f t="shared" si="7"/>
        <v>0.58309662572820076</v>
      </c>
      <c r="H235">
        <f>CRI!A235*CRI!K235</f>
        <v>0.21068250329372212</v>
      </c>
      <c r="I235">
        <f>CRI!A235*CRI!L235</f>
        <v>0.10151161427146663</v>
      </c>
      <c r="J235">
        <f>CRI!A235*CRI!M235</f>
        <v>5.7862441509357763E-5</v>
      </c>
      <c r="L235" s="3">
        <f>CRI!B235*CRI!K235</f>
        <v>71.80849572568755</v>
      </c>
      <c r="M235" s="3">
        <f>CRI!B235*CRI!L235</f>
        <v>34.598963870093066</v>
      </c>
      <c r="N235" s="3">
        <f>CRI!B235*CRI!M235</f>
        <v>1.9721689361217938E-2</v>
      </c>
    </row>
    <row r="236" spans="1:14" x14ac:dyDescent="0.25">
      <c r="A236" s="3"/>
      <c r="B236" s="3"/>
      <c r="D236" s="3">
        <v>6.1399999999999298E-7</v>
      </c>
      <c r="E236" s="6">
        <f>IF(C$2&lt;=5000,F236*G236,Daylight!K236)</f>
        <v>73.800160501990518</v>
      </c>
      <c r="F236" s="3">
        <f t="shared" si="6"/>
        <v>4287875795510222.5</v>
      </c>
      <c r="G236" s="3">
        <f t="shared" si="7"/>
        <v>0.58460086671121514</v>
      </c>
      <c r="H236">
        <f>CRI!A236*CRI!K236</f>
        <v>0.20568688849281386</v>
      </c>
      <c r="I236">
        <f>CRI!A236*CRI!L236</f>
        <v>9.7874060950005753E-2</v>
      </c>
      <c r="J236">
        <f>CRI!A236*CRI!M236</f>
        <v>5.4357712759865385E-5</v>
      </c>
      <c r="L236" s="3">
        <f>CRI!B236*CRI!K236</f>
        <v>70.320327953984602</v>
      </c>
      <c r="M236" s="3">
        <f>CRI!B236*CRI!L236</f>
        <v>33.461228932116107</v>
      </c>
      <c r="N236" s="3">
        <f>CRI!B236*CRI!M236</f>
        <v>1.8583839816487736E-2</v>
      </c>
    </row>
    <row r="237" spans="1:14" x14ac:dyDescent="0.25">
      <c r="A237" s="3"/>
      <c r="B237" s="3"/>
      <c r="D237" s="3">
        <v>6.1499999999999295E-7</v>
      </c>
      <c r="E237" s="6">
        <f>IF(C$2&lt;=5000,F237*G237,Daylight!K237)</f>
        <v>73.302214610001442</v>
      </c>
      <c r="F237" s="3">
        <f t="shared" si="6"/>
        <v>4253128200882341.5</v>
      </c>
      <c r="G237" s="3">
        <f t="shared" si="7"/>
        <v>0.58610550717555632</v>
      </c>
      <c r="H237">
        <f>CRI!A237*CRI!K237</f>
        <v>0.20056753211165768</v>
      </c>
      <c r="I237">
        <f>CRI!A237*CRI!L237</f>
        <v>9.429922758702404E-2</v>
      </c>
      <c r="J237">
        <f>CRI!A237*CRI!M237</f>
        <v>5.1296044018326769E-5</v>
      </c>
      <c r="L237" s="3">
        <f>CRI!B237*CRI!K237</f>
        <v>68.786798190025351</v>
      </c>
      <c r="M237" s="3">
        <f>CRI!B237*CRI!L237</f>
        <v>32.340937085932637</v>
      </c>
      <c r="N237" s="3">
        <f>CRI!B237*CRI!M237</f>
        <v>1.7592531506400347E-2</v>
      </c>
    </row>
    <row r="238" spans="1:14" x14ac:dyDescent="0.25">
      <c r="A238" s="3"/>
      <c r="B238" s="3"/>
      <c r="D238" s="3">
        <v>6.1599999999999302E-7</v>
      </c>
      <c r="E238" s="6">
        <f>IF(C$2&lt;=5000,F238*G238,Daylight!K238)</f>
        <v>72.804268718012381</v>
      </c>
      <c r="F238" s="3">
        <f t="shared" si="6"/>
        <v>4218717959471018.5</v>
      </c>
      <c r="G238" s="3">
        <f t="shared" si="7"/>
        <v>0.58761054530179169</v>
      </c>
      <c r="H238">
        <f>CRI!A238*CRI!K238</f>
        <v>0.19534013797359229</v>
      </c>
      <c r="I238">
        <f>CRI!A238*CRI!L238</f>
        <v>9.0789743436058931E-2</v>
      </c>
      <c r="J238">
        <f>CRI!A238*CRI!M238</f>
        <v>4.8570227548515469E-5</v>
      </c>
      <c r="L238" s="3">
        <f>CRI!B238*CRI!K238</f>
        <v>67.212464054856724</v>
      </c>
      <c r="M238" s="3">
        <f>CRI!B238*CRI!L238</f>
        <v>31.238855621524753</v>
      </c>
      <c r="N238" s="3">
        <f>CRI!B238*CRI!M238</f>
        <v>1.6712001471413589E-2</v>
      </c>
    </row>
    <row r="239" spans="1:14" x14ac:dyDescent="0.25">
      <c r="A239" s="3"/>
      <c r="B239" s="3"/>
      <c r="D239" s="3">
        <v>6.1699999999999299E-7</v>
      </c>
      <c r="E239" s="6">
        <f>IF(C$2&lt;=5000,F239*G239,Daylight!K239)</f>
        <v>72.306322826023333</v>
      </c>
      <c r="F239" s="3">
        <f t="shared" si="6"/>
        <v>4184641256323132.5</v>
      </c>
      <c r="G239" s="3">
        <f t="shared" si="7"/>
        <v>0.58911597928131043</v>
      </c>
      <c r="H239">
        <f>CRI!A239*CRI!K239</f>
        <v>0.1900133631363651</v>
      </c>
      <c r="I239">
        <f>CRI!A239*CRI!L239</f>
        <v>8.7344102478426042E-2</v>
      </c>
      <c r="J239">
        <f>CRI!A239*CRI!M239</f>
        <v>4.6210885321267041E-5</v>
      </c>
      <c r="L239" s="3">
        <f>CRI!B239*CRI!K239</f>
        <v>65.599477545972718</v>
      </c>
      <c r="M239" s="3">
        <f>CRI!B239*CRI!L239</f>
        <v>30.154339646073467</v>
      </c>
      <c r="N239" s="3">
        <f>CRI!B239*CRI!M239</f>
        <v>1.5953667068333788E-2</v>
      </c>
    </row>
    <row r="240" spans="1:14" x14ac:dyDescent="0.25">
      <c r="A240" s="3"/>
      <c r="B240" s="3"/>
      <c r="D240" s="3">
        <v>6.1799999999999296E-7</v>
      </c>
      <c r="E240" s="6">
        <f>IF(C$2&lt;=5000,F240*G240,Daylight!K240)</f>
        <v>71.808376934034257</v>
      </c>
      <c r="F240" s="3">
        <f t="shared" si="6"/>
        <v>4150894325710365.5</v>
      </c>
      <c r="G240" s="3">
        <f t="shared" si="7"/>
        <v>0.59062180731624714</v>
      </c>
      <c r="H240">
        <f>CRI!A240*CRI!K240</f>
        <v>0.1845829134298875</v>
      </c>
      <c r="I240">
        <f>CRI!A240*CRI!L240</f>
        <v>8.3954877801885E-2</v>
      </c>
      <c r="J240">
        <f>CRI!A240*CRI!M240</f>
        <v>4.3934987603170965E-5</v>
      </c>
      <c r="L240" s="3">
        <f>CRI!B240*CRI!K240</f>
        <v>63.945503276511374</v>
      </c>
      <c r="M240" s="3">
        <f>CRI!B240*CRI!L240</f>
        <v>29.084690526345764</v>
      </c>
      <c r="N240" s="3">
        <f>CRI!B240*CRI!M240</f>
        <v>1.5220503574937901E-2</v>
      </c>
    </row>
    <row r="241" spans="1:14" x14ac:dyDescent="0.25">
      <c r="A241" s="3"/>
      <c r="B241" s="3"/>
      <c r="D241" s="3">
        <v>6.1899999999999304E-7</v>
      </c>
      <c r="E241" s="6">
        <f>IF(C$2&lt;=5000,F241*G241,Daylight!K241)</f>
        <v>71.310431042045195</v>
      </c>
      <c r="F241" s="3">
        <f t="shared" si="6"/>
        <v>4117473450415814.5</v>
      </c>
      <c r="G241" s="3">
        <f t="shared" si="7"/>
        <v>0.59212802761940186</v>
      </c>
      <c r="H241">
        <f>CRI!A241*CRI!K241</f>
        <v>0.179044946277711</v>
      </c>
      <c r="I241">
        <f>CRI!A241*CRI!L241</f>
        <v>8.0614939886153716E-2</v>
      </c>
      <c r="J241">
        <f>CRI!A241*CRI!M241</f>
        <v>4.1470650864972223E-5</v>
      </c>
      <c r="L241" s="3">
        <f>CRI!B241*CRI!K241</f>
        <v>62.248301465222092</v>
      </c>
      <c r="M241" s="3">
        <f>CRI!B241*CRI!L241</f>
        <v>28.027281333317106</v>
      </c>
      <c r="N241" s="3">
        <f>CRI!B241*CRI!M241</f>
        <v>1.4418042121097992E-2</v>
      </c>
    </row>
    <row r="242" spans="1:14" x14ac:dyDescent="0.25">
      <c r="A242" s="3"/>
      <c r="B242" s="3"/>
      <c r="D242" s="3">
        <v>6.1999999999999301E-7</v>
      </c>
      <c r="E242" s="6">
        <f>IF(C$2&lt;=5000,F242*G242,Daylight!K242)</f>
        <v>70.812485150056119</v>
      </c>
      <c r="F242" s="3">
        <f t="shared" si="6"/>
        <v>4084374961032082.5</v>
      </c>
      <c r="G242" s="3">
        <f t="shared" si="7"/>
        <v>0.59363463841416464</v>
      </c>
      <c r="H242">
        <f>CRI!A242*CRI!K242</f>
        <v>0.17339604733617778</v>
      </c>
      <c r="I242">
        <f>CRI!A242*CRI!L242</f>
        <v>7.7317457741037529E-2</v>
      </c>
      <c r="J242">
        <f>CRI!A242*CRI!M242</f>
        <v>3.855726239054365E-5</v>
      </c>
      <c r="L242" s="3">
        <f>CRI!B242*CRI!K242</f>
        <v>60.505720855216936</v>
      </c>
      <c r="M242" s="3">
        <f>CRI!B242*CRI!L242</f>
        <v>26.97955684217138</v>
      </c>
      <c r="N242" s="3">
        <f>CRI!B242*CRI!M242</f>
        <v>1.3454372178510664E-2</v>
      </c>
    </row>
    <row r="243" spans="1:14" x14ac:dyDescent="0.25">
      <c r="A243" s="3"/>
      <c r="B243" s="3"/>
      <c r="D243" s="3">
        <v>6.2099999999999297E-7</v>
      </c>
      <c r="E243" s="6">
        <f>IF(C$2&lt;=5000,F243*G243,Daylight!K243)</f>
        <v>70.17639199204821</v>
      </c>
      <c r="F243" s="3">
        <f t="shared" si="6"/>
        <v>4051595235270587.5</v>
      </c>
      <c r="G243" s="3">
        <f t="shared" si="7"/>
        <v>0.59514163793443686</v>
      </c>
      <c r="H243">
        <f>CRI!A243*CRI!K243</f>
        <v>0.16764135815393405</v>
      </c>
      <c r="I243">
        <f>CRI!A243*CRI!L243</f>
        <v>7.4059593554631986E-2</v>
      </c>
      <c r="J243">
        <f>CRI!A243*CRI!M243</f>
        <v>3.4972893658687398E-5</v>
      </c>
      <c r="L243" s="3">
        <f>CRI!B243*CRI!K243</f>
        <v>58.603182130287593</v>
      </c>
      <c r="M243" s="3">
        <f>CRI!B243*CRI!L243</f>
        <v>25.889362251479238</v>
      </c>
      <c r="N243" s="3">
        <f>CRI!B243*CRI!M243</f>
        <v>1.2225639778110694E-2</v>
      </c>
    </row>
    <row r="244" spans="1:14" x14ac:dyDescent="0.25">
      <c r="A244" s="3"/>
      <c r="B244" s="3"/>
      <c r="D244" s="3">
        <v>6.2199999999999305E-7</v>
      </c>
      <c r="E244" s="6">
        <f>IF(C$2&lt;=5000,F244*G244,Daylight!K244)</f>
        <v>69.540298834040271</v>
      </c>
      <c r="F244" s="3">
        <f t="shared" si="6"/>
        <v>4019130697281985.5</v>
      </c>
      <c r="G244" s="3">
        <f t="shared" si="7"/>
        <v>0.59664902442455692</v>
      </c>
      <c r="H244">
        <f>CRI!A244*CRI!K244</f>
        <v>0.16181219755015949</v>
      </c>
      <c r="I244">
        <f>CRI!A244*CRI!L244</f>
        <v>7.0850085008908908E-2</v>
      </c>
      <c r="J244">
        <f>CRI!A244*CRI!M244</f>
        <v>3.0903213742636721E-5</v>
      </c>
      <c r="L244" s="3">
        <f>CRI!B244*CRI!K244</f>
        <v>56.671588373605779</v>
      </c>
      <c r="M244" s="3">
        <f>CRI!B244*CRI!L244</f>
        <v>24.813870120113855</v>
      </c>
      <c r="N244" s="3">
        <f>CRI!B244*CRI!M244</f>
        <v>1.0823252110530028E-2</v>
      </c>
    </row>
    <row r="245" spans="1:14" x14ac:dyDescent="0.25">
      <c r="A245" s="3"/>
      <c r="B245" s="3"/>
      <c r="D245" s="3">
        <v>6.2299999999999302E-7</v>
      </c>
      <c r="E245" s="6">
        <f>IF(C$2&lt;=5000,F245*G245,Daylight!K245)</f>
        <v>68.904205676032348</v>
      </c>
      <c r="F245" s="3">
        <f t="shared" si="6"/>
        <v>3986977816987464.5</v>
      </c>
      <c r="G245" s="3">
        <f t="shared" si="7"/>
        <v>0.59815679613922368</v>
      </c>
      <c r="H245">
        <f>CRI!A245*CRI!K245</f>
        <v>0.15594399189198282</v>
      </c>
      <c r="I245">
        <f>CRI!A245*CRI!L245</f>
        <v>6.7699343105700416E-2</v>
      </c>
      <c r="J245">
        <f>CRI!A245*CRI!M245</f>
        <v>2.6696699687017885E-5</v>
      </c>
      <c r="L245" s="3">
        <f>CRI!B245*CRI!K245</f>
        <v>54.722755489025424</v>
      </c>
      <c r="M245" s="3">
        <f>CRI!B245*CRI!L245</f>
        <v>23.75657153952427</v>
      </c>
      <c r="N245" s="3">
        <f>CRI!B245*CRI!M245</f>
        <v>9.3682158037133572E-3</v>
      </c>
    </row>
    <row r="246" spans="1:14" x14ac:dyDescent="0.25">
      <c r="A246" s="3"/>
      <c r="B246" s="3"/>
      <c r="D246" s="3">
        <v>6.2399999999999204E-7</v>
      </c>
      <c r="E246" s="6">
        <f>IF(C$2&lt;=5000,F246*G246,Daylight!K246)</f>
        <v>68.268112518024424</v>
      </c>
      <c r="F246" s="3">
        <f t="shared" si="6"/>
        <v>3955133109420707</v>
      </c>
      <c r="G246" s="3">
        <f t="shared" si="7"/>
        <v>0.59966495134342079</v>
      </c>
      <c r="H246">
        <f>CRI!A246*CRI!K246</f>
        <v>0.15007082333277394</v>
      </c>
      <c r="I246">
        <f>CRI!A246*CRI!L246</f>
        <v>6.4617313904369242E-2</v>
      </c>
      <c r="J246">
        <f>CRI!A246*CRI!M246</f>
        <v>2.2687282708808849E-5</v>
      </c>
      <c r="L246" s="3">
        <f>CRI!B246*CRI!K246</f>
        <v>52.768110643257053</v>
      </c>
      <c r="M246" s="3">
        <f>CRI!B246*CRI!L246</f>
        <v>22.720829364778844</v>
      </c>
      <c r="N246" s="3">
        <f>CRI!B246*CRI!M246</f>
        <v>7.9773337520687073E-3</v>
      </c>
    </row>
    <row r="247" spans="1:14" x14ac:dyDescent="0.25">
      <c r="A247" s="3"/>
      <c r="B247" s="3"/>
      <c r="D247" s="3">
        <v>6.24999999999992E-7</v>
      </c>
      <c r="E247" s="6">
        <f>IF(C$2&lt;=5000,F247*G247,Daylight!K247)</f>
        <v>67.632019360016514</v>
      </c>
      <c r="F247" s="3">
        <f t="shared" si="6"/>
        <v>3923593134080251</v>
      </c>
      <c r="G247" s="3">
        <f t="shared" si="7"/>
        <v>0.60117348831234863</v>
      </c>
      <c r="H247">
        <f>CRI!A247*CRI!K247</f>
        <v>0.14422543440192362</v>
      </c>
      <c r="I247">
        <f>CRI!A247*CRI!L247</f>
        <v>6.1613474105692692E-2</v>
      </c>
      <c r="J247">
        <f>CRI!A247*CRI!M247</f>
        <v>1.9194228693362211E-5</v>
      </c>
      <c r="L247" s="3">
        <f>CRI!B247*CRI!K247</f>
        <v>50.818699347116407</v>
      </c>
      <c r="M247" s="3">
        <f>CRI!B247*CRI!L247</f>
        <v>21.7098782145653</v>
      </c>
      <c r="N247" s="3">
        <f>CRI!B247*CRI!M247</f>
        <v>6.763201936001652E-3</v>
      </c>
    </row>
    <row r="248" spans="1:14" x14ac:dyDescent="0.25">
      <c r="A248" s="3"/>
      <c r="B248" s="3"/>
      <c r="D248" s="3">
        <v>6.2599999999999197E-7</v>
      </c>
      <c r="E248" s="6">
        <f>IF(C$2&lt;=5000,F248*G248,Daylight!K248)</f>
        <v>66.99592620200859</v>
      </c>
      <c r="F248" s="3">
        <f t="shared" si="6"/>
        <v>3892354494292432.5</v>
      </c>
      <c r="G248" s="3">
        <f t="shared" si="7"/>
        <v>0.60268240533134176</v>
      </c>
      <c r="H248">
        <f>CRI!A248*CRI!K248</f>
        <v>0.13842206277746122</v>
      </c>
      <c r="I248">
        <f>CRI!A248*CRI!L248</f>
        <v>5.8689940258608582E-2</v>
      </c>
      <c r="J248">
        <f>CRI!A248*CRI!M248</f>
        <v>1.6341854531584733E-5</v>
      </c>
      <c r="L248" s="3">
        <f>CRI!B248*CRI!K248</f>
        <v>48.879129023795755</v>
      </c>
      <c r="M248" s="3">
        <f>CRI!B248*CRI!L248</f>
        <v>20.724392519069553</v>
      </c>
      <c r="N248" s="3">
        <f>CRI!B248*CRI!M248</f>
        <v>5.7705802103354669E-3</v>
      </c>
    </row>
    <row r="249" spans="1:14" x14ac:dyDescent="0.25">
      <c r="A249" s="3"/>
      <c r="B249" s="3"/>
      <c r="D249" s="3">
        <v>6.2699999999999205E-7</v>
      </c>
      <c r="E249" s="6">
        <f>IF(C$2&lt;=5000,F249*G249,Daylight!K249)</f>
        <v>66.359833044000666</v>
      </c>
      <c r="F249" s="3">
        <f t="shared" si="6"/>
        <v>3861413836584161</v>
      </c>
      <c r="G249" s="3">
        <f t="shared" si="7"/>
        <v>0.60419170069580175</v>
      </c>
      <c r="H249">
        <f>CRI!A249*CRI!K249</f>
        <v>0.13267895830582677</v>
      </c>
      <c r="I249">
        <f>CRI!A249*CRI!L249</f>
        <v>5.5849500165878585E-2</v>
      </c>
      <c r="J249">
        <f>CRI!A249*CRI!M249</f>
        <v>1.3988138717874954E-5</v>
      </c>
      <c r="L249" s="3">
        <f>CRI!B249*CRI!K249</f>
        <v>46.955474631804783</v>
      </c>
      <c r="M249" s="3">
        <f>CRI!B249*CRI!L249</f>
        <v>19.765302816088816</v>
      </c>
      <c r="N249" s="3">
        <f>CRI!B249*CRI!M249</f>
        <v>4.9504435450824493E-3</v>
      </c>
    </row>
    <row r="250" spans="1:14" x14ac:dyDescent="0.25">
      <c r="A250" s="3"/>
      <c r="B250" s="3"/>
      <c r="D250" s="3">
        <v>6.2799999999999202E-7</v>
      </c>
      <c r="E250" s="6">
        <f>IF(C$2&lt;=5000,F250*G250,Daylight!K250)</f>
        <v>65.723739885992728</v>
      </c>
      <c r="F250" s="3">
        <f t="shared" si="6"/>
        <v>3830767850065818</v>
      </c>
      <c r="G250" s="3">
        <f t="shared" si="7"/>
        <v>0.60570137271112356</v>
      </c>
      <c r="H250">
        <f>CRI!A250*CRI!K250</f>
        <v>0.12703259451274923</v>
      </c>
      <c r="I250">
        <f>CRI!A250*CRI!L250</f>
        <v>5.3101825779947973E-2</v>
      </c>
      <c r="J250">
        <f>CRI!A250*CRI!M250</f>
        <v>1.2043599981634683E-5</v>
      </c>
      <c r="L250" s="3">
        <f>CRI!B250*CRI!K250</f>
        <v>45.060340658064369</v>
      </c>
      <c r="M250" s="3">
        <f>CRI!B250*CRI!L250</f>
        <v>18.836003219390246</v>
      </c>
      <c r="N250" s="3">
        <f>CRI!B250*CRI!M250</f>
        <v>4.2720430925895269E-3</v>
      </c>
    </row>
    <row r="251" spans="1:14" x14ac:dyDescent="0.25">
      <c r="A251" s="3"/>
      <c r="B251" s="3"/>
      <c r="D251" s="3">
        <v>6.2899999999999199E-7</v>
      </c>
      <c r="E251" s="6">
        <f>IF(C$2&lt;=5000,F251*G251,Daylight!K251)</f>
        <v>65.087646727984804</v>
      </c>
      <c r="F251" s="3">
        <f t="shared" si="6"/>
        <v>3800413265823869</v>
      </c>
      <c r="G251" s="3">
        <f t="shared" si="7"/>
        <v>0.60721141969262393</v>
      </c>
      <c r="H251">
        <f>CRI!A251*CRI!K251</f>
        <v>0.12151773851428194</v>
      </c>
      <c r="I251">
        <f>CRI!A251*CRI!L251</f>
        <v>5.0456072877330185E-2</v>
      </c>
      <c r="J251">
        <f>CRI!A251*CRI!M251</f>
        <v>1.0422261932255306E-5</v>
      </c>
      <c r="L251" s="3">
        <f>CRI!B251*CRI!K251</f>
        <v>43.205856809562285</v>
      </c>
      <c r="M251" s="3">
        <f>CRI!B251*CRI!L251</f>
        <v>17.939750085577447</v>
      </c>
      <c r="N251" s="3">
        <f>CRI!B251*CRI!M251</f>
        <v>3.705654517458377E-3</v>
      </c>
    </row>
    <row r="252" spans="1:14" x14ac:dyDescent="0.25">
      <c r="A252" s="3"/>
      <c r="B252" s="3"/>
      <c r="D252" s="3">
        <v>6.2999999999999196E-7</v>
      </c>
      <c r="E252" s="6">
        <f>IF(C$2&lt;=5000,F252*G252,Daylight!K252)</f>
        <v>64.451553569976824</v>
      </c>
      <c r="F252" s="3">
        <f t="shared" si="6"/>
        <v>3770346856323124.5</v>
      </c>
      <c r="G252" s="3">
        <f t="shared" si="7"/>
        <v>0.6087218399654708</v>
      </c>
      <c r="H252">
        <f>CRI!A252*CRI!K252</f>
        <v>0.11616744358601939</v>
      </c>
      <c r="I252">
        <f>CRI!A252*CRI!L252</f>
        <v>4.79208788142826E-2</v>
      </c>
      <c r="J252">
        <f>CRI!A252*CRI!M252</f>
        <v>9.0416752479778486E-6</v>
      </c>
      <c r="L252" s="3">
        <f>CRI!B252*CRI!K252</f>
        <v>41.403678013353108</v>
      </c>
      <c r="M252" s="3">
        <f>CRI!B252*CRI!L252</f>
        <v>17.079661696043861</v>
      </c>
      <c r="N252" s="3">
        <f>CRI!B252*CRI!M252</f>
        <v>3.2225776784988412E-3</v>
      </c>
    </row>
    <row r="253" spans="1:14" x14ac:dyDescent="0.25">
      <c r="A253" s="3"/>
      <c r="B253" s="3"/>
      <c r="D253" s="3">
        <v>6.3099999999999203E-7</v>
      </c>
      <c r="E253" s="6">
        <f>IF(C$2&lt;=5000,F253*G253,Daylight!K253)</f>
        <v>64.384651756941167</v>
      </c>
      <c r="F253" s="3">
        <f t="shared" si="6"/>
        <v>3740565434818415</v>
      </c>
      <c r="G253" s="3">
        <f t="shared" si="7"/>
        <v>0.61023263186461207</v>
      </c>
      <c r="H253">
        <f>CRI!A253*CRI!K253</f>
        <v>0.11100541800917801</v>
      </c>
      <c r="I253">
        <f>CRI!A253*CRI!L253</f>
        <v>4.5501878570177193E-2</v>
      </c>
      <c r="J253">
        <f>CRI!A253*CRI!M253</f>
        <v>7.8871789868357143E-6</v>
      </c>
      <c r="L253" s="3">
        <f>CRI!B253*CRI!K253</f>
        <v>40.016020398250113</v>
      </c>
      <c r="M253" s="3">
        <f>CRI!B253*CRI!L253</f>
        <v>16.402839912483955</v>
      </c>
      <c r="N253" s="3">
        <f>CRI!B253*CRI!M253</f>
        <v>2.8432262215865216E-3</v>
      </c>
    </row>
    <row r="254" spans="1:14" x14ac:dyDescent="0.25">
      <c r="A254" s="3"/>
      <c r="B254" s="3"/>
      <c r="D254" s="3">
        <v>6.31999999999992E-7</v>
      </c>
      <c r="E254" s="6">
        <f>IF(C$2&lt;=5000,F254*G254,Daylight!K254)</f>
        <v>64.317749943905525</v>
      </c>
      <c r="F254" s="3">
        <f t="shared" si="6"/>
        <v>3711065854775578.5</v>
      </c>
      <c r="G254" s="3">
        <f t="shared" si="7"/>
        <v>0.61174379373470644</v>
      </c>
      <c r="H254">
        <f>CRI!A254*CRI!K254</f>
        <v>0.10602136570312228</v>
      </c>
      <c r="I254">
        <f>CRI!A254*CRI!L254</f>
        <v>4.3192370294096283E-2</v>
      </c>
      <c r="J254">
        <f>CRI!A254*CRI!M254</f>
        <v>6.9632796950581865E-6</v>
      </c>
      <c r="L254" s="3">
        <f>CRI!B254*CRI!K254</f>
        <v>38.662287076230839</v>
      </c>
      <c r="M254" s="3">
        <f>CRI!B254*CRI!L254</f>
        <v>15.750748056663047</v>
      </c>
      <c r="N254" s="3">
        <f>CRI!B254*CRI!M254</f>
        <v>2.5392647677853902E-3</v>
      </c>
    </row>
    <row r="255" spans="1:14" x14ac:dyDescent="0.25">
      <c r="A255" s="3"/>
      <c r="B255" s="3"/>
      <c r="D255" s="3">
        <v>6.3299999999999197E-7</v>
      </c>
      <c r="E255" s="6">
        <f>IF(C$2&lt;=5000,F255*G255,Daylight!K255)</f>
        <v>64.250848130869912</v>
      </c>
      <c r="F255" s="3">
        <f t="shared" si="6"/>
        <v>3681845009301518.5</v>
      </c>
      <c r="G255" s="3">
        <f t="shared" si="7"/>
        <v>0.613255323930053</v>
      </c>
      <c r="H255">
        <f>CRI!A255*CRI!K255</f>
        <v>0.10119656149681532</v>
      </c>
      <c r="I255">
        <f>CRI!A255*CRI!L255</f>
        <v>4.0982307647421043E-2</v>
      </c>
      <c r="J255">
        <f>CRI!A255*CRI!M255</f>
        <v>6.2204591813431424E-6</v>
      </c>
      <c r="L255" s="3">
        <f>CRI!B255*CRI!K255</f>
        <v>37.336501953258782</v>
      </c>
      <c r="M255" s="3">
        <f>CRI!B255*CRI!L255</f>
        <v>15.120434794369393</v>
      </c>
      <c r="N255" s="3">
        <f>CRI!B255*CRI!M255</f>
        <v>2.295040295234673E-3</v>
      </c>
    </row>
    <row r="256" spans="1:14" x14ac:dyDescent="0.25">
      <c r="A256" s="3"/>
      <c r="B256" s="3"/>
      <c r="D256" s="3">
        <v>6.3399999999999205E-7</v>
      </c>
      <c r="E256" s="6">
        <f>IF(C$2&lt;=5000,F256*G256,Daylight!K256)</f>
        <v>64.183946317834298</v>
      </c>
      <c r="F256" s="3">
        <f t="shared" si="6"/>
        <v>3652899830583265</v>
      </c>
      <c r="G256" s="3">
        <f t="shared" si="7"/>
        <v>0.61476722081452451</v>
      </c>
      <c r="H256">
        <f>CRI!A256*CRI!K256</f>
        <v>9.651306007786363E-2</v>
      </c>
      <c r="I256">
        <f>CRI!A256*CRI!L256</f>
        <v>3.8862017901336775E-2</v>
      </c>
      <c r="J256">
        <f>CRI!A256*CRI!M256</f>
        <v>5.6113273726299E-6</v>
      </c>
      <c r="L256" s="3">
        <f>CRI!B256*CRI!K256</f>
        <v>36.032719839755643</v>
      </c>
      <c r="M256" s="3">
        <f>CRI!B256*CRI!L256</f>
        <v>14.508960780196134</v>
      </c>
      <c r="N256" s="3">
        <f>CRI!B256*CRI!M256</f>
        <v>2.0949640078141113E-3</v>
      </c>
    </row>
    <row r="257" spans="1:14" x14ac:dyDescent="0.25">
      <c r="A257" s="3"/>
      <c r="B257" s="3"/>
      <c r="D257" s="3">
        <v>6.3499999999999201E-7</v>
      </c>
      <c r="E257" s="6">
        <f>IF(C$2&lt;=5000,F257*G257,Daylight!K257)</f>
        <v>64.117044504798642</v>
      </c>
      <c r="F257" s="3">
        <f t="shared" si="6"/>
        <v>3624227289335832</v>
      </c>
      <c r="G257" s="3">
        <f t="shared" si="7"/>
        <v>0.6162794827614968</v>
      </c>
      <c r="H257">
        <f>CRI!A257*CRI!K257</f>
        <v>9.1953695941422095E-2</v>
      </c>
      <c r="I257">
        <f>CRI!A257*CRI!L257</f>
        <v>3.6822203394147615E-2</v>
      </c>
      <c r="J257">
        <f>CRI!A257*CRI!M257</f>
        <v>5.0906271973475972E-6</v>
      </c>
      <c r="L257" s="3">
        <f>CRI!B257*CRI!K257</f>
        <v>34.745026417150385</v>
      </c>
      <c r="M257" s="3">
        <f>CRI!B257*CRI!L257</f>
        <v>13.913398657541306</v>
      </c>
      <c r="N257" s="3">
        <f>CRI!B257*CRI!M257</f>
        <v>1.9235113351439594E-3</v>
      </c>
    </row>
    <row r="258" spans="1:14" x14ac:dyDescent="0.25">
      <c r="A258" s="3"/>
      <c r="B258" s="3"/>
      <c r="D258" s="3">
        <v>6.3599999999999198E-7</v>
      </c>
      <c r="E258" s="6">
        <f>IF(C$2&lt;=5000,F258*G258,Daylight!K258)</f>
        <v>64.050142691763</v>
      </c>
      <c r="F258" s="3">
        <f t="shared" si="6"/>
        <v>3595824394258712.5</v>
      </c>
      <c r="G258" s="3">
        <f t="shared" si="7"/>
        <v>0.6177921081537836</v>
      </c>
      <c r="H258">
        <f>CRI!A258*CRI!K258</f>
        <v>8.7515244747789281E-2</v>
      </c>
      <c r="I258">
        <f>CRI!A258*CRI!L258</f>
        <v>3.485903329622668E-2</v>
      </c>
      <c r="J258">
        <f>CRI!A258*CRI!M258</f>
        <v>4.6308603769885758E-6</v>
      </c>
      <c r="L258" s="3">
        <f>CRI!B258*CRI!K258</f>
        <v>33.472572545643999</v>
      </c>
      <c r="M258" s="3">
        <f>CRI!B258*CRI!L258</f>
        <v>13.332780182945694</v>
      </c>
      <c r="N258" s="3">
        <f>CRI!B258*CRI!M258</f>
        <v>1.7711978108981296E-3</v>
      </c>
    </row>
    <row r="259" spans="1:14" x14ac:dyDescent="0.25">
      <c r="A259" s="3"/>
      <c r="B259" s="3"/>
      <c r="D259" s="3">
        <v>6.3699999999999195E-7</v>
      </c>
      <c r="E259" s="6">
        <f>IF(C$2&lt;=5000,F259*G259,Daylight!K259)</f>
        <v>63.983240878727372</v>
      </c>
      <c r="F259" s="3">
        <f t="shared" ref="F259:F322" si="8">A$2/(D259*D259*D259*D259*D259)</f>
        <v>3567688191500890</v>
      </c>
      <c r="G259" s="3">
        <f t="shared" ref="G259:G322" si="9">1/((EXP(B$2/(C$2*D259))-1))</f>
        <v>0.61930509538356793</v>
      </c>
      <c r="H259">
        <f>CRI!A259*CRI!K259</f>
        <v>8.3204920000843147E-2</v>
      </c>
      <c r="I259">
        <f>CRI!A259*CRI!L259</f>
        <v>3.2973012894669189E-2</v>
      </c>
      <c r="J259">
        <f>CRI!A259*CRI!M259</f>
        <v>4.2234792170523921E-6</v>
      </c>
      <c r="L259" s="3">
        <f>CRI!B259*CRI!K259</f>
        <v>32.218530604816003</v>
      </c>
      <c r="M259" s="3">
        <f>CRI!B259*CRI!L259</f>
        <v>12.767778937460992</v>
      </c>
      <c r="N259" s="3">
        <f>CRI!B259*CRI!M259</f>
        <v>1.6354116368602716E-3</v>
      </c>
    </row>
    <row r="260" spans="1:14" x14ac:dyDescent="0.25">
      <c r="A260" s="3"/>
      <c r="B260" s="3"/>
      <c r="D260" s="3">
        <v>6.3799999999999203E-7</v>
      </c>
      <c r="E260" s="6">
        <f>IF(C$2&lt;=5000,F260*G260,Daylight!K260)</f>
        <v>63.91633906569173</v>
      </c>
      <c r="F260" s="3">
        <f t="shared" si="8"/>
        <v>3539815764134215.5</v>
      </c>
      <c r="G260" s="3">
        <f t="shared" si="9"/>
        <v>0.62081844285233634</v>
      </c>
      <c r="H260">
        <f>CRI!A260*CRI!K260</f>
        <v>7.9021728092409538E-2</v>
      </c>
      <c r="I260">
        <f>CRI!A260*CRI!L260</f>
        <v>3.1161657911213603E-2</v>
      </c>
      <c r="J260">
        <f>CRI!A260*CRI!M260</f>
        <v>3.8537355668121484E-6</v>
      </c>
      <c r="L260" s="3">
        <f>CRI!B260*CRI!K260</f>
        <v>30.983036297524045</v>
      </c>
      <c r="M260" s="3">
        <f>CRI!B260*CRI!L260</f>
        <v>12.217940577370115</v>
      </c>
      <c r="N260" s="3">
        <f>CRI!B260*CRI!M260</f>
        <v>1.5109822555129525E-3</v>
      </c>
    </row>
    <row r="261" spans="1:14" x14ac:dyDescent="0.25">
      <c r="A261" s="3"/>
      <c r="B261" s="3"/>
      <c r="D261" s="3">
        <v>6.38999999999992E-7</v>
      </c>
      <c r="E261" s="6">
        <f>IF(C$2&lt;=5000,F261*G261,Daylight!K261)</f>
        <v>63.849437252656088</v>
      </c>
      <c r="F261" s="3">
        <f t="shared" si="8"/>
        <v>3512204231634998</v>
      </c>
      <c r="G261" s="3">
        <f t="shared" si="9"/>
        <v>0.62233214897081235</v>
      </c>
      <c r="H261">
        <f>CRI!A261*CRI!K261</f>
        <v>7.4964585205656797E-2</v>
      </c>
      <c r="I261">
        <f>CRI!A261*CRI!L261</f>
        <v>2.942252139990234E-2</v>
      </c>
      <c r="J261">
        <f>CRI!A261*CRI!M261</f>
        <v>3.5076069988615327E-6</v>
      </c>
      <c r="L261" s="3">
        <f>CRI!B261*CRI!K261</f>
        <v>29.766218165621027</v>
      </c>
      <c r="M261" s="3">
        <f>CRI!B261*CRI!L261</f>
        <v>11.682812471642396</v>
      </c>
      <c r="N261" s="3">
        <f>CRI!B261*CRI!M261</f>
        <v>1.392766929623363E-3</v>
      </c>
    </row>
    <row r="262" spans="1:14" x14ac:dyDescent="0.25">
      <c r="A262" s="3"/>
      <c r="B262" s="3"/>
      <c r="D262" s="3">
        <v>6.3999999999999197E-7</v>
      </c>
      <c r="E262" s="6">
        <f>IF(C$2&lt;=5000,F262*G262,Daylight!K262)</f>
        <v>63.78253543962046</v>
      </c>
      <c r="F262" s="3">
        <f t="shared" si="8"/>
        <v>3484850749373655</v>
      </c>
      <c r="G262" s="3">
        <f t="shared" si="9"/>
        <v>0.62384621215889247</v>
      </c>
      <c r="H262">
        <f>CRI!A262*CRI!K262</f>
        <v>7.1032319981626957E-2</v>
      </c>
      <c r="I262">
        <f>CRI!A262*CRI!L262</f>
        <v>2.7753194902399456E-2</v>
      </c>
      <c r="J262">
        <f>CRI!A262*CRI!M262</f>
        <v>3.1717937031313668E-6</v>
      </c>
      <c r="L262" s="3">
        <f>CRI!B262*CRI!K262</f>
        <v>28.568197623406004</v>
      </c>
      <c r="M262" s="3">
        <f>CRI!B262*CRI!L262</f>
        <v>11.161943701933581</v>
      </c>
      <c r="N262" s="3">
        <f>CRI!B262*CRI!M262</f>
        <v>1.2756507087924092E-3</v>
      </c>
    </row>
    <row r="263" spans="1:14" x14ac:dyDescent="0.25">
      <c r="A263" s="3"/>
      <c r="B263" s="3"/>
      <c r="D263" s="3">
        <v>6.4099999999999204E-7</v>
      </c>
      <c r="E263" s="6">
        <f>IF(C$2&lt;=5000,F263*G263,Daylight!K263)</f>
        <v>63.596386506901268</v>
      </c>
      <c r="F263" s="3">
        <f t="shared" si="8"/>
        <v>3457752508112311</v>
      </c>
      <c r="G263" s="3">
        <f t="shared" si="9"/>
        <v>0.62536063084558036</v>
      </c>
      <c r="H263">
        <f>CRI!A263*CRI!K263</f>
        <v>6.7223175927071679E-2</v>
      </c>
      <c r="I263">
        <f>CRI!A263*CRI!L263</f>
        <v>2.6150981164484149E-2</v>
      </c>
      <c r="J263">
        <f>CRI!A263*CRI!M263</f>
        <v>2.8357472888077359E-6</v>
      </c>
      <c r="L263" s="3">
        <f>CRI!B263*CRI!K263</f>
        <v>27.337625379159039</v>
      </c>
      <c r="M263" s="3">
        <f>CRI!B263*CRI!L263</f>
        <v>10.634810339036804</v>
      </c>
      <c r="N263" s="3">
        <f>CRI!B263*CRI!M263</f>
        <v>1.1532123554455929E-3</v>
      </c>
    </row>
    <row r="264" spans="1:14" x14ac:dyDescent="0.25">
      <c r="A264" s="3"/>
      <c r="B264" s="3"/>
      <c r="D264" s="3">
        <v>6.4199999999999201E-7</v>
      </c>
      <c r="E264" s="6">
        <f>IF(C$2&lt;=5000,F264*G264,Daylight!K264)</f>
        <v>63.410237574182062</v>
      </c>
      <c r="F264" s="3">
        <f t="shared" si="8"/>
        <v>3430906733510212.5</v>
      </c>
      <c r="G264" s="3">
        <f t="shared" si="9"/>
        <v>0.62687540346892179</v>
      </c>
      <c r="H264">
        <f>CRI!A264*CRI!K264</f>
        <v>6.3538565420944215E-2</v>
      </c>
      <c r="I264">
        <f>CRI!A264*CRI!L264</f>
        <v>2.4614783936389467E-2</v>
      </c>
      <c r="J264">
        <f>CRI!A264*CRI!M264</f>
        <v>2.4977669384935044E-6</v>
      </c>
      <c r="L264" s="3">
        <f>CRI!B264*CRI!K264</f>
        <v>26.13123208384528</v>
      </c>
      <c r="M264" s="3">
        <f>CRI!B264*CRI!L264</f>
        <v>10.123216151862898</v>
      </c>
      <c r="N264" s="3">
        <f>CRI!B264*CRI!M264</f>
        <v>1.0272458487017495E-3</v>
      </c>
    </row>
    <row r="265" spans="1:14" x14ac:dyDescent="0.25">
      <c r="A265" s="3"/>
      <c r="B265" s="3"/>
      <c r="D265" s="3">
        <v>6.4299999999999198E-7</v>
      </c>
      <c r="E265" s="6">
        <f>IF(C$2&lt;=5000,F265*G265,Daylight!K265)</f>
        <v>63.224088641462856</v>
      </c>
      <c r="F265" s="3">
        <f t="shared" si="8"/>
        <v>3404310685636775</v>
      </c>
      <c r="G265" s="3">
        <f t="shared" si="9"/>
        <v>0.62839052847594301</v>
      </c>
      <c r="H265">
        <f>CRI!A265*CRI!K265</f>
        <v>5.9981764272206008E-2</v>
      </c>
      <c r="I265">
        <f>CRI!A265*CRI!L265</f>
        <v>2.3144604015612243E-2</v>
      </c>
      <c r="J265">
        <f>CRI!A265*CRI!M265</f>
        <v>2.1582516208667188E-6</v>
      </c>
      <c r="L265" s="3">
        <f>CRI!B265*CRI!K265</f>
        <v>24.951007237821468</v>
      </c>
      <c r="M265" s="3">
        <f>CRI!B265*CRI!L265</f>
        <v>9.6276124805092245</v>
      </c>
      <c r="N265" s="3">
        <f>CRI!B265*CRI!M265</f>
        <v>8.9778205870877251E-4</v>
      </c>
    </row>
    <row r="266" spans="1:14" x14ac:dyDescent="0.25">
      <c r="A266" s="3"/>
      <c r="B266" s="3"/>
      <c r="D266" s="3">
        <v>6.4399999999999195E-7</v>
      </c>
      <c r="E266" s="6">
        <f>IF(C$2&lt;=5000,F266*G266,Daylight!K266)</f>
        <v>63.037939708743671</v>
      </c>
      <c r="F266" s="3">
        <f t="shared" si="8"/>
        <v>3377961658492202</v>
      </c>
      <c r="G266" s="3">
        <f t="shared" si="9"/>
        <v>0.62990600432258637</v>
      </c>
      <c r="H266">
        <f>CRI!A266*CRI!K266</f>
        <v>5.6555728070976169E-2</v>
      </c>
      <c r="I266">
        <f>CRI!A266*CRI!L266</f>
        <v>2.1740336379481442E-2</v>
      </c>
      <c r="J266">
        <f>CRI!A266*CRI!M266</f>
        <v>1.8176081829167787E-6</v>
      </c>
      <c r="L266" s="3">
        <f>CRI!B266*CRI!K266</f>
        <v>23.798921403443039</v>
      </c>
      <c r="M266" s="3">
        <f>CRI!B266*CRI!L266</f>
        <v>9.148437734377163</v>
      </c>
      <c r="N266" s="3">
        <f>CRI!B266*CRI!M266</f>
        <v>7.6485823386809957E-4</v>
      </c>
    </row>
    <row r="267" spans="1:14" x14ac:dyDescent="0.25">
      <c r="A267" s="3"/>
      <c r="B267" s="3"/>
      <c r="D267" s="3">
        <v>6.4499999999999202E-7</v>
      </c>
      <c r="E267" s="6">
        <f>IF(C$2&lt;=5000,F267*G267,Daylight!K267)</f>
        <v>62.851790776024458</v>
      </c>
      <c r="F267" s="3">
        <f t="shared" si="8"/>
        <v>3351856979535489</v>
      </c>
      <c r="G267" s="3">
        <f t="shared" si="9"/>
        <v>0.63142182947364689</v>
      </c>
      <c r="H267">
        <f>CRI!A267*CRI!K267</f>
        <v>5.3263095977914447E-2</v>
      </c>
      <c r="I267">
        <f>CRI!A267*CRI!L267</f>
        <v>2.0401773459389622E-2</v>
      </c>
      <c r="J267">
        <f>CRI!A267*CRI!M267</f>
        <v>1.4762498885231278E-6</v>
      </c>
      <c r="L267" s="3">
        <f>CRI!B267*CRI!K267</f>
        <v>22.676926111989626</v>
      </c>
      <c r="M267" s="3">
        <f>CRI!B267*CRI!L267</f>
        <v>8.6861174852465801</v>
      </c>
      <c r="N267" s="3">
        <f>CRI!B267*CRI!M267</f>
        <v>6.2851790776024467E-4</v>
      </c>
    </row>
    <row r="268" spans="1:14" x14ac:dyDescent="0.25">
      <c r="A268" s="3"/>
      <c r="B268" s="3"/>
      <c r="D268" s="3">
        <v>6.4599999999999199E-7</v>
      </c>
      <c r="E268" s="6">
        <f>IF(C$2&lt;=5000,F268*G268,Daylight!K268)</f>
        <v>62.665641843305231</v>
      </c>
      <c r="F268" s="3">
        <f t="shared" si="8"/>
        <v>3325994009219738</v>
      </c>
      <c r="G268" s="3">
        <f t="shared" si="9"/>
        <v>0.63293800240271192</v>
      </c>
      <c r="H268">
        <f>CRI!A268*CRI!K268</f>
        <v>5.0102995017273562E-2</v>
      </c>
      <c r="I268">
        <f>CRI!A268*CRI!L268</f>
        <v>1.9127415801859272E-2</v>
      </c>
      <c r="J268">
        <f>CRI!A268*CRI!M268</f>
        <v>1.1248538478086543E-6</v>
      </c>
      <c r="L268" s="3">
        <f>CRI!B268*CRI!K268</f>
        <v>21.585575126470101</v>
      </c>
      <c r="M268" s="3">
        <f>CRI!B268*CRI!L268</f>
        <v>8.2405507020871909</v>
      </c>
      <c r="N268" s="3">
        <f>CRI!B268*CRI!M268</f>
        <v>4.8461408803608761E-4</v>
      </c>
    </row>
    <row r="269" spans="1:14" x14ac:dyDescent="0.25">
      <c r="A269" s="3"/>
      <c r="B269" s="3"/>
      <c r="D269" s="3">
        <v>6.4699999999999196E-7</v>
      </c>
      <c r="E269" s="6">
        <f>IF(C$2&lt;=5000,F269*G269,Daylight!K269)</f>
        <v>62.479492910586046</v>
      </c>
      <c r="F269" s="3">
        <f t="shared" si="8"/>
        <v>3300370140534598</v>
      </c>
      <c r="G269" s="3">
        <f t="shared" si="9"/>
        <v>0.63445452159209725</v>
      </c>
      <c r="H269">
        <f>CRI!A269*CRI!K269</f>
        <v>4.7074764600049564E-2</v>
      </c>
      <c r="I269">
        <f>CRI!A269*CRI!L269</f>
        <v>1.791540958991527E-2</v>
      </c>
      <c r="J269">
        <f>CRI!A269*CRI!M269</f>
        <v>7.7379217391703449E-7</v>
      </c>
      <c r="L269" s="3">
        <f>CRI!B269*CRI!K269</f>
        <v>20.525563076608414</v>
      </c>
      <c r="M269" s="3">
        <f>CRI!B269*CRI!L269</f>
        <v>7.8114861052474378</v>
      </c>
      <c r="N269" s="3">
        <f>CRI!B269*CRI!M269</f>
        <v>3.3738926171716466E-4</v>
      </c>
    </row>
    <row r="270" spans="1:14" x14ac:dyDescent="0.25">
      <c r="A270" s="3"/>
      <c r="B270" s="3"/>
      <c r="D270" s="3">
        <v>6.4799999999999204E-7</v>
      </c>
      <c r="E270" s="6">
        <f>IF(C$2&lt;=5000,F270*G270,Daylight!K270)</f>
        <v>62.293343977866826</v>
      </c>
      <c r="F270" s="3">
        <f t="shared" si="8"/>
        <v>3274982798555767.5</v>
      </c>
      <c r="G270" s="3">
        <f t="shared" si="9"/>
        <v>0.63597138553278854</v>
      </c>
      <c r="H270">
        <f>CRI!A270*CRI!K270</f>
        <v>4.4180856595772609E-2</v>
      </c>
      <c r="I270">
        <f>CRI!A270*CRI!L270</f>
        <v>1.6764999724491643E-2</v>
      </c>
      <c r="J270">
        <f>CRI!A270*CRI!M270</f>
        <v>4.5166156295355799E-7</v>
      </c>
      <c r="L270" s="3">
        <f>CRI!B270*CRI!K270</f>
        <v>19.49901269727669</v>
      </c>
      <c r="M270" s="3">
        <f>CRI!B270*CRI!L270</f>
        <v>7.3991535630158394</v>
      </c>
      <c r="N270" s="3">
        <f>CRI!B270*CRI!M270</f>
        <v>1.9933870072917384E-4</v>
      </c>
    </row>
    <row r="271" spans="1:14" x14ac:dyDescent="0.25">
      <c r="A271" s="3"/>
      <c r="B271" s="3"/>
      <c r="D271" s="3">
        <v>6.4899999999999201E-7</v>
      </c>
      <c r="E271" s="6">
        <f>IF(C$2&lt;=5000,F271*G271,Daylight!K271)</f>
        <v>62.107195045147634</v>
      </c>
      <c r="F271" s="3">
        <f t="shared" si="8"/>
        <v>3249829440001425.5</v>
      </c>
      <c r="G271" s="3">
        <f t="shared" si="9"/>
        <v>0.63748859272437808</v>
      </c>
      <c r="H271">
        <f>CRI!A271*CRI!K271</f>
        <v>4.1423367865074182E-2</v>
      </c>
      <c r="I271">
        <f>CRI!A271*CRI!L271</f>
        <v>1.5675364665141626E-2</v>
      </c>
      <c r="J271">
        <f>CRI!A271*CRI!M271</f>
        <v>1.8533830605168692E-7</v>
      </c>
      <c r="L271" s="3">
        <f>CRI!B271*CRI!K271</f>
        <v>18.508012441368546</v>
      </c>
      <c r="M271" s="3">
        <f>CRI!B271*CRI!L271</f>
        <v>7.0037724887657582</v>
      </c>
      <c r="N271" s="3">
        <f>CRI!B271*CRI!M271</f>
        <v>8.2809386369546694E-5</v>
      </c>
    </row>
    <row r="272" spans="1:14" x14ac:dyDescent="0.25">
      <c r="A272" s="3"/>
      <c r="B272" s="3"/>
      <c r="D272" s="3">
        <v>6.4999999999999198E-7</v>
      </c>
      <c r="E272" s="6">
        <f>IF(C$2&lt;=5000,F272*G272,Daylight!K272)</f>
        <v>61.921046112428364</v>
      </c>
      <c r="F272" s="3">
        <f t="shared" si="8"/>
        <v>3224907552795430.5</v>
      </c>
      <c r="G272" s="3">
        <f t="shared" si="9"/>
        <v>0.63900614167500658</v>
      </c>
      <c r="H272">
        <f>CRI!A272*CRI!K272</f>
        <v>3.8804048672238418E-2</v>
      </c>
      <c r="I272">
        <f>CRI!A272*CRI!L272</f>
        <v>1.4645619781056475E-2</v>
      </c>
      <c r="J272">
        <f>CRI!A272*CRI!M272</f>
        <v>0</v>
      </c>
      <c r="L272" s="3">
        <f>CRI!B272*CRI!K272</f>
        <v>17.554616572873439</v>
      </c>
      <c r="M272" s="3">
        <f>CRI!B272*CRI!L272</f>
        <v>6.6255519340298346</v>
      </c>
      <c r="N272" s="3">
        <f>CRI!B272*CRI!M272</f>
        <v>0</v>
      </c>
    </row>
    <row r="273" spans="1:14" x14ac:dyDescent="0.25">
      <c r="A273" s="3"/>
      <c r="B273" s="3"/>
      <c r="D273" s="3">
        <v>6.5099999999999205E-7</v>
      </c>
      <c r="E273" s="6">
        <f>IF(C$2&lt;=5000,F273*G273,Daylight!K273)</f>
        <v>61.802443385661057</v>
      </c>
      <c r="F273" s="3">
        <f t="shared" si="8"/>
        <v>3200214655637244</v>
      </c>
      <c r="G273" s="3">
        <f t="shared" si="9"/>
        <v>0.64052403090130283</v>
      </c>
      <c r="H273">
        <f>CRI!A273*CRI!K273</f>
        <v>3.632316607270291E-2</v>
      </c>
      <c r="I273">
        <f>CRI!A273*CRI!L273</f>
        <v>1.3674672503520066E-2</v>
      </c>
      <c r="J273">
        <f>CRI!A273*CRI!M273</f>
        <v>0</v>
      </c>
      <c r="L273" s="3">
        <f>CRI!B273*CRI!K273</f>
        <v>16.658527241899332</v>
      </c>
      <c r="M273" s="3">
        <f>CRI!B273*CRI!L273</f>
        <v>6.2714771054920186</v>
      </c>
      <c r="N273" s="3">
        <f>CRI!B273*CRI!M273</f>
        <v>0</v>
      </c>
    </row>
    <row r="274" spans="1:14" x14ac:dyDescent="0.25">
      <c r="A274" s="3"/>
      <c r="B274" s="3"/>
      <c r="D274" s="3">
        <v>6.5199999999999202E-7</v>
      </c>
      <c r="E274" s="6">
        <f>IF(C$2&lt;=5000,F274*G274,Daylight!K274)</f>
        <v>61.683840658893779</v>
      </c>
      <c r="F274" s="3">
        <f t="shared" si="8"/>
        <v>3175748297578418.5</v>
      </c>
      <c r="G274" s="3">
        <f t="shared" si="9"/>
        <v>0.64204225892832401</v>
      </c>
      <c r="H274">
        <f>CRI!A274*CRI!K274</f>
        <v>3.3974641409602116E-2</v>
      </c>
      <c r="I274">
        <f>CRI!A274*CRI!L274</f>
        <v>1.2759624266266346E-2</v>
      </c>
      <c r="J274">
        <f>CRI!A274*CRI!M274</f>
        <v>0</v>
      </c>
      <c r="L274" s="3">
        <f>CRI!B274*CRI!K274</f>
        <v>15.798366575410823</v>
      </c>
      <c r="M274" s="3">
        <f>CRI!B274*CRI!L274</f>
        <v>5.9332847429556965</v>
      </c>
      <c r="N274" s="3">
        <f>CRI!B274*CRI!M274</f>
        <v>0</v>
      </c>
    </row>
    <row r="275" spans="1:14" x14ac:dyDescent="0.25">
      <c r="A275" s="3"/>
      <c r="B275" s="3"/>
      <c r="D275" s="3">
        <v>6.5299999999999199E-7</v>
      </c>
      <c r="E275" s="6">
        <f>IF(C$2&lt;=5000,F275*G275,Daylight!K275)</f>
        <v>61.565237932126443</v>
      </c>
      <c r="F275" s="3">
        <f t="shared" si="8"/>
        <v>3151506057605538.5</v>
      </c>
      <c r="G275" s="3">
        <f t="shared" si="9"/>
        <v>0.64356082428949801</v>
      </c>
      <c r="H275">
        <f>CRI!A275*CRI!K275</f>
        <v>3.1750703895545761E-2</v>
      </c>
      <c r="I275">
        <f>CRI!A275*CRI!L275</f>
        <v>1.1896964841611898E-2</v>
      </c>
      <c r="J275">
        <f>CRI!A275*CRI!M275</f>
        <v>0</v>
      </c>
      <c r="L275" s="3">
        <f>CRI!B275*CRI!K275</f>
        <v>14.972025586618658</v>
      </c>
      <c r="M275" s="3">
        <f>CRI!B275*CRI!L275</f>
        <v>5.610006713479641</v>
      </c>
      <c r="N275" s="3">
        <f>CRI!B275*CRI!M275</f>
        <v>0</v>
      </c>
    </row>
    <row r="276" spans="1:14" x14ac:dyDescent="0.25">
      <c r="A276" s="3"/>
      <c r="B276" s="3"/>
      <c r="D276" s="3">
        <v>6.5399999999999196E-7</v>
      </c>
      <c r="E276" s="6">
        <f>IF(C$2&lt;=5000,F276*G276,Daylight!K276)</f>
        <v>61.446635205359158</v>
      </c>
      <c r="F276" s="3">
        <f t="shared" si="8"/>
        <v>3127485544229537</v>
      </c>
      <c r="G276" s="3">
        <f t="shared" si="9"/>
        <v>0.64507972552656467</v>
      </c>
      <c r="H276">
        <f>CRI!A276*CRI!K276</f>
        <v>2.9643850362443561E-2</v>
      </c>
      <c r="I276">
        <f>CRI!A276*CRI!L276</f>
        <v>1.1083315295893331E-2</v>
      </c>
      <c r="J276">
        <f>CRI!A276*CRI!M276</f>
        <v>0</v>
      </c>
      <c r="L276" s="3">
        <f>CRI!B276*CRI!K276</f>
        <v>14.177410090353943</v>
      </c>
      <c r="M276" s="3">
        <f>CRI!B276*CRI!L276</f>
        <v>5.3006847689950272</v>
      </c>
      <c r="N276" s="3">
        <f>CRI!B276*CRI!M276</f>
        <v>0</v>
      </c>
    </row>
    <row r="277" spans="1:14" x14ac:dyDescent="0.25">
      <c r="A277" s="3"/>
      <c r="B277" s="3"/>
      <c r="D277" s="3">
        <v>6.5499999999999203E-7</v>
      </c>
      <c r="E277" s="6">
        <f>IF(C$2&lt;=5000,F277*G277,Daylight!K277)</f>
        <v>61.328032478591872</v>
      </c>
      <c r="F277" s="3">
        <f t="shared" si="8"/>
        <v>3103684395081250</v>
      </c>
      <c r="G277" s="3">
        <f t="shared" si="9"/>
        <v>0.64659896118951787</v>
      </c>
      <c r="H277">
        <f>CRI!A277*CRI!K277</f>
        <v>2.7646844653368995E-2</v>
      </c>
      <c r="I277">
        <f>CRI!A277*CRI!L277</f>
        <v>1.0315420776016965E-2</v>
      </c>
      <c r="J277">
        <f>CRI!A277*CRI!M277</f>
        <v>0</v>
      </c>
      <c r="L277" s="3">
        <f>CRI!B277*CRI!K277</f>
        <v>13.412440703068043</v>
      </c>
      <c r="M277" s="3">
        <f>CRI!B277*CRI!L277</f>
        <v>5.0043674502530973</v>
      </c>
      <c r="N277" s="3">
        <f>CRI!B277*CRI!M277</f>
        <v>0</v>
      </c>
    </row>
    <row r="278" spans="1:14" x14ac:dyDescent="0.25">
      <c r="A278" s="3"/>
      <c r="B278" s="3"/>
      <c r="D278" s="3">
        <v>6.55999999999992E-7</v>
      </c>
      <c r="E278" s="6">
        <f>IF(C$2&lt;=5000,F278*G278,Daylight!K278)</f>
        <v>61.20942975182453</v>
      </c>
      <c r="F278" s="3">
        <f t="shared" si="8"/>
        <v>3080100276513137</v>
      </c>
      <c r="G278" s="3">
        <f t="shared" si="9"/>
        <v>0.64811852983654861</v>
      </c>
      <c r="H278">
        <f>CRI!A278*CRI!K278</f>
        <v>2.5755241193162966E-2</v>
      </c>
      <c r="I278">
        <f>CRI!A278*CRI!L278</f>
        <v>9.5909632929243906E-3</v>
      </c>
      <c r="J278">
        <f>CRI!A278*CRI!M278</f>
        <v>0</v>
      </c>
      <c r="L278" s="3">
        <f>CRI!B278*CRI!K278</f>
        <v>12.676295394256581</v>
      </c>
      <c r="M278" s="3">
        <f>CRI!B278*CRI!L278</f>
        <v>4.7205103964957491</v>
      </c>
      <c r="N278" s="3">
        <f>CRI!B278*CRI!M278</f>
        <v>0</v>
      </c>
    </row>
    <row r="279" spans="1:14" x14ac:dyDescent="0.25">
      <c r="A279" s="3"/>
      <c r="B279" s="3"/>
      <c r="D279" s="3">
        <v>6.5699999999999102E-7</v>
      </c>
      <c r="E279" s="6">
        <f>IF(C$2&lt;=5000,F279*G279,Daylight!K279)</f>
        <v>61.09082702505723</v>
      </c>
      <c r="F279" s="3">
        <f t="shared" si="8"/>
        <v>3056730883207033.5</v>
      </c>
      <c r="G279" s="3">
        <f t="shared" si="9"/>
        <v>0.64963843003398647</v>
      </c>
      <c r="H279">
        <f>CRI!A279*CRI!K279</f>
        <v>2.3966601954440961E-2</v>
      </c>
      <c r="I279">
        <f>CRI!A279*CRI!L279</f>
        <v>8.9084919497291765E-3</v>
      </c>
      <c r="J279">
        <f>CRI!A279*CRI!M279</f>
        <v>0</v>
      </c>
      <c r="L279" s="3">
        <f>CRI!B279*CRI!K279</f>
        <v>11.969110321395693</v>
      </c>
      <c r="M279" s="3">
        <f>CRI!B279*CRI!L279</f>
        <v>4.4489712453298464</v>
      </c>
      <c r="N279" s="3">
        <f>CRI!B279*CRI!M279</f>
        <v>0</v>
      </c>
    </row>
    <row r="280" spans="1:14" x14ac:dyDescent="0.25">
      <c r="A280" s="3"/>
      <c r="B280" s="3"/>
      <c r="D280" s="3">
        <v>6.5799999999999099E-7</v>
      </c>
      <c r="E280" s="6">
        <f>IF(C$2&lt;=5000,F280*G280,Daylight!K280)</f>
        <v>60.972224298289944</v>
      </c>
      <c r="F280" s="3">
        <f t="shared" si="8"/>
        <v>3033573937787770.5</v>
      </c>
      <c r="G280" s="3">
        <f t="shared" si="9"/>
        <v>0.65115866035625003</v>
      </c>
      <c r="H280">
        <f>CRI!A280*CRI!K280</f>
        <v>2.2276995638343636E-2</v>
      </c>
      <c r="I280">
        <f>CRI!A280*CRI!L280</f>
        <v>8.2661745397775589E-3</v>
      </c>
      <c r="J280">
        <f>CRI!A280*CRI!M280</f>
        <v>0</v>
      </c>
      <c r="L280" s="3">
        <f>CRI!B280*CRI!K280</f>
        <v>11.290275551093787</v>
      </c>
      <c r="M280" s="3">
        <f>CRI!B280*CRI!L280</f>
        <v>4.1894064093134462</v>
      </c>
      <c r="N280" s="3">
        <f>CRI!B280*CRI!M280</f>
        <v>0</v>
      </c>
    </row>
    <row r="281" spans="1:14" x14ac:dyDescent="0.25">
      <c r="A281" s="3"/>
      <c r="B281" s="3"/>
      <c r="D281" s="3">
        <v>6.5899999999999096E-7</v>
      </c>
      <c r="E281" s="6">
        <f>IF(C$2&lt;=5000,F281*G281,Daylight!K281)</f>
        <v>60.853621571522631</v>
      </c>
      <c r="F281" s="3">
        <f t="shared" si="8"/>
        <v>3010627190442836</v>
      </c>
      <c r="G281" s="3">
        <f t="shared" si="9"/>
        <v>0.65267921938578066</v>
      </c>
      <c r="H281">
        <f>CRI!A281*CRI!K281</f>
        <v>2.0682555043521633E-2</v>
      </c>
      <c r="I281">
        <f>CRI!A281*CRI!L281</f>
        <v>7.6622233211808442E-3</v>
      </c>
      <c r="J281">
        <f>CRI!A281*CRI!M281</f>
        <v>0</v>
      </c>
      <c r="L281" s="3">
        <f>CRI!B281*CRI!K281</f>
        <v>10.639178622678916</v>
      </c>
      <c r="M281" s="3">
        <f>CRI!B281*CRI!L281</f>
        <v>3.9414744643183433</v>
      </c>
      <c r="N281" s="3">
        <f>CRI!B281*CRI!M281</f>
        <v>0</v>
      </c>
    </row>
    <row r="282" spans="1:14" x14ac:dyDescent="0.25">
      <c r="A282" s="3"/>
      <c r="B282" s="3"/>
      <c r="D282" s="3">
        <v>6.5999999999999103E-7</v>
      </c>
      <c r="E282" s="6">
        <f>IF(C$2&lt;=5000,F282*G282,Daylight!K282)</f>
        <v>60.735018844755331</v>
      </c>
      <c r="F282" s="3">
        <f t="shared" si="8"/>
        <v>2987888418547577.5</v>
      </c>
      <c r="G282" s="3">
        <f t="shared" si="9"/>
        <v>0.65420010571299436</v>
      </c>
      <c r="H282">
        <f>CRI!A282*CRI!K282</f>
        <v>1.9179479651546535E-2</v>
      </c>
      <c r="I282">
        <f>CRI!A282*CRI!L282</f>
        <v>7.0948954441742793E-3</v>
      </c>
      <c r="J282">
        <f>CRI!A282*CRI!M282</f>
        <v>0</v>
      </c>
      <c r="L282" s="3">
        <f>CRI!B282*CRI!K282</f>
        <v>10.015204607500154</v>
      </c>
      <c r="M282" s="3">
        <f>CRI!B282*CRI!L282</f>
        <v>3.7048361495300752</v>
      </c>
      <c r="N282" s="3">
        <f>CRI!B282*CRI!M282</f>
        <v>0</v>
      </c>
    </row>
    <row r="283" spans="1:14" x14ac:dyDescent="0.25">
      <c r="A283" s="3"/>
      <c r="B283" s="3"/>
      <c r="D283" s="3">
        <v>6.60999999999991E-7</v>
      </c>
      <c r="E283" s="6">
        <f>IF(C$2&lt;=5000,F283*G283,Daylight!K283)</f>
        <v>60.570025540412075</v>
      </c>
      <c r="F283" s="3">
        <f t="shared" si="8"/>
        <v>2965355426296164</v>
      </c>
      <c r="G283" s="3">
        <f t="shared" si="9"/>
        <v>0.65572131793622468</v>
      </c>
      <c r="H283">
        <f>CRI!A283*CRI!K283</f>
        <v>1.7764106637511049E-2</v>
      </c>
      <c r="I283">
        <f>CRI!A283*CRI!L283</f>
        <v>6.5624898709245811E-3</v>
      </c>
      <c r="J283">
        <f>CRI!A283*CRI!M283</f>
        <v>0</v>
      </c>
      <c r="L283" s="3">
        <f>CRI!B283*CRI!K283</f>
        <v>9.4105649871295398</v>
      </c>
      <c r="M283" s="3">
        <f>CRI!B283*CRI!L283</f>
        <v>3.4764899056228553</v>
      </c>
      <c r="N283" s="3">
        <f>CRI!B283*CRI!M283</f>
        <v>0</v>
      </c>
    </row>
    <row r="284" spans="1:14" x14ac:dyDescent="0.25">
      <c r="A284" s="3"/>
      <c r="B284" s="3"/>
      <c r="D284" s="3">
        <v>6.6199999999999097E-7</v>
      </c>
      <c r="E284" s="6">
        <f>IF(C$2&lt;=5000,F284*G284,Daylight!K284)</f>
        <v>60.405032236068891</v>
      </c>
      <c r="F284" s="3">
        <f t="shared" si="8"/>
        <v>2943026044338068</v>
      </c>
      <c r="G284" s="3">
        <f t="shared" si="9"/>
        <v>0.65724285466166754</v>
      </c>
      <c r="H284">
        <f>CRI!A284*CRI!K284</f>
        <v>1.6433390467582406E-2</v>
      </c>
      <c r="I284">
        <f>CRI!A284*CRI!L284</f>
        <v>6.0634906654860659E-3</v>
      </c>
      <c r="J284">
        <f>CRI!A284*CRI!M284</f>
        <v>0</v>
      </c>
      <c r="L284" s="3">
        <f>CRI!B284*CRI!K284</f>
        <v>8.8330278638803534</v>
      </c>
      <c r="M284" s="3">
        <f>CRI!B284*CRI!L284</f>
        <v>3.2591559304983866</v>
      </c>
      <c r="N284" s="3">
        <f>CRI!B284*CRI!M284</f>
        <v>0</v>
      </c>
    </row>
    <row r="285" spans="1:14" x14ac:dyDescent="0.25">
      <c r="A285" s="3"/>
      <c r="B285" s="3"/>
      <c r="D285" s="3">
        <v>6.6299999999999105E-7</v>
      </c>
      <c r="E285" s="6">
        <f>IF(C$2&lt;=5000,F285*G285,Daylight!K285)</f>
        <v>60.240038931725707</v>
      </c>
      <c r="F285" s="3">
        <f t="shared" si="8"/>
        <v>2920898129420034.5</v>
      </c>
      <c r="G285" s="3">
        <f t="shared" si="9"/>
        <v>0.65876471450332963</v>
      </c>
      <c r="H285">
        <f>CRI!A285*CRI!K285</f>
        <v>1.5184603535032851E-2</v>
      </c>
      <c r="I285">
        <f>CRI!A285*CRI!L285</f>
        <v>5.5964866916096171E-3</v>
      </c>
      <c r="J285">
        <f>CRI!A285*CRI!M285</f>
        <v>0</v>
      </c>
      <c r="L285" s="3">
        <f>CRI!B285*CRI!K285</f>
        <v>8.2824029527229683</v>
      </c>
      <c r="M285" s="3">
        <f>CRI!B285*CRI!L285</f>
        <v>3.0525892752169246</v>
      </c>
      <c r="N285" s="3">
        <f>CRI!B285*CRI!M285</f>
        <v>0</v>
      </c>
    </row>
    <row r="286" spans="1:14" x14ac:dyDescent="0.25">
      <c r="A286" s="3"/>
      <c r="B286" s="3"/>
      <c r="D286" s="3">
        <v>6.6399999999999102E-7</v>
      </c>
      <c r="E286" s="6">
        <f>IF(C$2&lt;=5000,F286*G286,Daylight!K286)</f>
        <v>60.075045627382451</v>
      </c>
      <c r="F286" s="3">
        <f t="shared" si="8"/>
        <v>2898969564033424</v>
      </c>
      <c r="G286" s="3">
        <f t="shared" si="9"/>
        <v>0.66028689608297098</v>
      </c>
      <c r="H286">
        <f>CRI!A286*CRI!K286</f>
        <v>1.4015031876466149E-2</v>
      </c>
      <c r="I286">
        <f>CRI!A286*CRI!L286</f>
        <v>5.1600997970897323E-3</v>
      </c>
      <c r="J286">
        <f>CRI!A286*CRI!M286</f>
        <v>0</v>
      </c>
      <c r="L286" s="3">
        <f>CRI!B286*CRI!K286</f>
        <v>7.7584938951258735</v>
      </c>
      <c r="M286" s="3">
        <f>CRI!B286*CRI!L286</f>
        <v>2.8565473933160659</v>
      </c>
      <c r="N286" s="3">
        <f>CRI!B286*CRI!M286</f>
        <v>0</v>
      </c>
    </row>
    <row r="287" spans="1:14" x14ac:dyDescent="0.25">
      <c r="A287" s="3"/>
      <c r="B287" s="3"/>
      <c r="D287" s="3">
        <v>6.6499999999999099E-7</v>
      </c>
      <c r="E287" s="6">
        <f>IF(C$2&lt;=5000,F287*G287,Daylight!K287)</f>
        <v>59.910052323039267</v>
      </c>
      <c r="F287" s="3">
        <f t="shared" si="8"/>
        <v>2877238256066822</v>
      </c>
      <c r="G287" s="3">
        <f t="shared" si="9"/>
        <v>0.66180939803005512</v>
      </c>
      <c r="H287">
        <f>CRI!A287*CRI!K287</f>
        <v>1.2921978344432159E-2</v>
      </c>
      <c r="I287">
        <f>CRI!A287*CRI!L287</f>
        <v>4.7529851039173733E-3</v>
      </c>
      <c r="J287">
        <f>CRI!A287*CRI!M287</f>
        <v>0</v>
      </c>
      <c r="L287" s="3">
        <f>CRI!B287*CRI!K287</f>
        <v>7.2610983415523593</v>
      </c>
      <c r="M287" s="3">
        <f>CRI!B287*CRI!L287</f>
        <v>2.6707901325610908</v>
      </c>
      <c r="N287" s="3">
        <f>CRI!B287*CRI!M287</f>
        <v>0</v>
      </c>
    </row>
    <row r="288" spans="1:14" x14ac:dyDescent="0.25">
      <c r="A288" s="3"/>
      <c r="B288" s="3"/>
      <c r="D288" s="3">
        <v>6.6599999999999096E-7</v>
      </c>
      <c r="E288" s="6">
        <f>IF(C$2&lt;=5000,F288*G288,Daylight!K288)</f>
        <v>59.745059018696033</v>
      </c>
      <c r="F288" s="3">
        <f t="shared" si="8"/>
        <v>2855702138463873.5</v>
      </c>
      <c r="G288" s="3">
        <f t="shared" si="9"/>
        <v>0.66333221898169514</v>
      </c>
      <c r="H288">
        <f>CRI!A288*CRI!K288</f>
        <v>1.1901718333732745E-2</v>
      </c>
      <c r="I288">
        <f>CRI!A288*CRI!L288</f>
        <v>4.3734762008102116E-3</v>
      </c>
      <c r="J288">
        <f>CRI!A288*CRI!M288</f>
        <v>0</v>
      </c>
      <c r="L288" s="3">
        <f>CRI!B288*CRI!K288</f>
        <v>6.7894105833669114</v>
      </c>
      <c r="M288" s="3">
        <f>CRI!B288*CRI!L288</f>
        <v>2.4948771909452025</v>
      </c>
      <c r="N288" s="3">
        <f>CRI!B288*CRI!M288</f>
        <v>0</v>
      </c>
    </row>
    <row r="289" spans="1:14" x14ac:dyDescent="0.25">
      <c r="A289" s="3"/>
      <c r="B289" s="3"/>
      <c r="D289" s="3">
        <v>6.6699999999999103E-7</v>
      </c>
      <c r="E289" s="6">
        <f>IF(C$2&lt;=5000,F289*G289,Daylight!K289)</f>
        <v>59.580065714352848</v>
      </c>
      <c r="F289" s="3">
        <f t="shared" si="8"/>
        <v>2834359168886218</v>
      </c>
      <c r="G289" s="3">
        <f t="shared" si="9"/>
        <v>0.66485535758259995</v>
      </c>
      <c r="H289">
        <f>CRI!A289*CRI!K289</f>
        <v>1.0951601896110755E-2</v>
      </c>
      <c r="I289">
        <f>CRI!A289*CRI!L289</f>
        <v>4.0205036589058664E-3</v>
      </c>
      <c r="J289">
        <f>CRI!A289*CRI!M289</f>
        <v>0</v>
      </c>
      <c r="L289" s="3">
        <f>CRI!B289*CRI!K289</f>
        <v>6.3431916962785762</v>
      </c>
      <c r="M289" s="3">
        <f>CRI!B289*CRI!L289</f>
        <v>2.3286844852428525</v>
      </c>
      <c r="N289" s="3">
        <f>CRI!B289*CRI!M289</f>
        <v>0</v>
      </c>
    </row>
    <row r="290" spans="1:14" x14ac:dyDescent="0.25">
      <c r="A290" s="3"/>
      <c r="B290" s="3"/>
      <c r="D290" s="3">
        <v>6.67999999999991E-7</v>
      </c>
      <c r="E290" s="6">
        <f>IF(C$2&lt;=5000,F290*G290,Daylight!K290)</f>
        <v>59.415072410009643</v>
      </c>
      <c r="F290" s="3">
        <f t="shared" si="8"/>
        <v>2813207329381468.5</v>
      </c>
      <c r="G290" s="3">
        <f t="shared" si="9"/>
        <v>0.6663788124850244</v>
      </c>
      <c r="H290">
        <f>CRI!A290*CRI!K290</f>
        <v>1.0070566932314106E-2</v>
      </c>
      <c r="I290">
        <f>CRI!A290*CRI!L290</f>
        <v>3.693619950141897E-3</v>
      </c>
      <c r="J290">
        <f>CRI!A290*CRI!M290</f>
        <v>0</v>
      </c>
      <c r="L290" s="3">
        <f>CRI!B290*CRI!K290</f>
        <v>5.9231147111857219</v>
      </c>
      <c r="M290" s="3">
        <f>CRI!B290*CRI!L290</f>
        <v>2.172443201188007</v>
      </c>
      <c r="N290" s="3">
        <f>CRI!B290*CRI!M290</f>
        <v>0</v>
      </c>
    </row>
    <row r="291" spans="1:14" x14ac:dyDescent="0.25">
      <c r="A291" s="3"/>
      <c r="B291" s="3"/>
      <c r="D291" s="3">
        <v>6.6899999999999097E-7</v>
      </c>
      <c r="E291" s="6">
        <f>IF(C$2&lt;=5000,F291*G291,Daylight!K291)</f>
        <v>59.250079105666401</v>
      </c>
      <c r="F291" s="3">
        <f t="shared" si="8"/>
        <v>2792244626056112</v>
      </c>
      <c r="G291" s="3">
        <f t="shared" si="9"/>
        <v>0.6679025823487168</v>
      </c>
      <c r="H291">
        <f>CRI!A291*CRI!K291</f>
        <v>9.2574839681518889E-3</v>
      </c>
      <c r="I291">
        <f>CRI!A291*CRI!L291</f>
        <v>3.3923532194110734E-3</v>
      </c>
      <c r="J291">
        <f>CRI!A291*CRI!M291</f>
        <v>0</v>
      </c>
      <c r="L291" s="3">
        <f>CRI!B291*CRI!K291</f>
        <v>5.529846025480099</v>
      </c>
      <c r="M291" s="3">
        <f>CRI!B291*CRI!L291</f>
        <v>2.0263811454517615</v>
      </c>
      <c r="N291" s="3">
        <f>CRI!B291*CRI!M291</f>
        <v>0</v>
      </c>
    </row>
    <row r="292" spans="1:14" x14ac:dyDescent="0.25">
      <c r="A292" s="3"/>
      <c r="B292" s="3"/>
      <c r="D292" s="3">
        <v>6.6999999999999104E-7</v>
      </c>
      <c r="E292" s="6">
        <f>IF(C$2&lt;=5000,F292*G292,Daylight!K292)</f>
        <v>59.085085801323224</v>
      </c>
      <c r="F292" s="3">
        <f t="shared" si="8"/>
        <v>2771469088753306</v>
      </c>
      <c r="G292" s="3">
        <f t="shared" si="9"/>
        <v>0.66942666584086818</v>
      </c>
      <c r="H292">
        <f>CRI!A292*CRI!K292</f>
        <v>8.5111455891675614E-3</v>
      </c>
      <c r="I292">
        <f>CRI!A292*CRI!L292</f>
        <v>3.1162089113656974E-3</v>
      </c>
      <c r="J292">
        <f>CRI!A292*CRI!M292</f>
        <v>0</v>
      </c>
      <c r="L292" s="3">
        <f>CRI!B292*CRI!K292</f>
        <v>5.1640364990356504</v>
      </c>
      <c r="M292" s="3">
        <f>CRI!B292*CRI!L292</f>
        <v>1.8907227456423432</v>
      </c>
      <c r="N292" s="3">
        <f>CRI!B292*CRI!M292</f>
        <v>0</v>
      </c>
    </row>
    <row r="293" spans="1:14" x14ac:dyDescent="0.25">
      <c r="A293" s="3"/>
      <c r="B293" s="3"/>
      <c r="D293" s="3">
        <v>6.7099999999999101E-7</v>
      </c>
      <c r="E293" s="6">
        <f>IF(C$2&lt;=5000,F293*G293,Daylight!K293)</f>
        <v>58.887952672722058</v>
      </c>
      <c r="F293" s="3">
        <f t="shared" si="8"/>
        <v>2750878770735457.5</v>
      </c>
      <c r="G293" s="3">
        <f t="shared" si="9"/>
        <v>0.67095106163606033</v>
      </c>
      <c r="H293">
        <f>CRI!A293*CRI!K293</f>
        <v>7.8291208725189947E-3</v>
      </c>
      <c r="I293">
        <f>CRI!A293*CRI!L293</f>
        <v>2.8642020233480337E-3</v>
      </c>
      <c r="J293">
        <f>CRI!A293*CRI!M293</f>
        <v>0</v>
      </c>
      <c r="L293" s="3">
        <f>CRI!B293*CRI!K293</f>
        <v>4.8229798563305017</v>
      </c>
      <c r="M293" s="3">
        <f>CRI!B293*CRI!L293</f>
        <v>1.7644367596312287</v>
      </c>
      <c r="N293" s="3">
        <f>CRI!B293*CRI!M293</f>
        <v>0</v>
      </c>
    </row>
    <row r="294" spans="1:14" x14ac:dyDescent="0.25">
      <c r="A294" s="3"/>
      <c r="B294" s="3"/>
      <c r="D294" s="3">
        <v>6.7199999999999098E-7</v>
      </c>
      <c r="E294" s="6">
        <f>IF(C$2&lt;=5000,F294*G294,Daylight!K294)</f>
        <v>58.690819544120906</v>
      </c>
      <c r="F294" s="3">
        <f t="shared" si="8"/>
        <v>2730471748371488</v>
      </c>
      <c r="G294" s="3">
        <f t="shared" si="9"/>
        <v>0.67247576841621781</v>
      </c>
      <c r="H294">
        <f>CRI!A294*CRI!K294</f>
        <v>7.2060451273916635E-3</v>
      </c>
      <c r="I294">
        <f>CRI!A294*CRI!L294</f>
        <v>2.6342481807723459E-3</v>
      </c>
      <c r="J294">
        <f>CRI!A294*CRI!M294</f>
        <v>0</v>
      </c>
      <c r="L294" s="3">
        <f>CRI!B294*CRI!K294</f>
        <v>4.5077061376961343</v>
      </c>
      <c r="M294" s="3">
        <f>CRI!B294*CRI!L294</f>
        <v>1.6478410116452469</v>
      </c>
      <c r="N294" s="3">
        <f>CRI!B294*CRI!M294</f>
        <v>0</v>
      </c>
    </row>
    <row r="295" spans="1:14" x14ac:dyDescent="0.25">
      <c r="A295" s="3"/>
      <c r="B295" s="3"/>
      <c r="D295" s="3">
        <v>6.7299999999999095E-7</v>
      </c>
      <c r="E295" s="6">
        <f>IF(C$2&lt;=5000,F295*G295,Daylight!K295)</f>
        <v>58.493686415519733</v>
      </c>
      <c r="F295" s="3">
        <f t="shared" si="8"/>
        <v>2710246120828764</v>
      </c>
      <c r="G295" s="3">
        <f t="shared" si="9"/>
        <v>0.67400078487055604</v>
      </c>
      <c r="H295">
        <f>CRI!A295*CRI!K295</f>
        <v>6.6364694333345487E-3</v>
      </c>
      <c r="I295">
        <f>CRI!A295*CRI!L295</f>
        <v>2.4242643551693152E-3</v>
      </c>
      <c r="J295">
        <f>CRI!A295*CRI!M295</f>
        <v>0</v>
      </c>
      <c r="L295" s="3">
        <f>CRI!B295*CRI!K295</f>
        <v>4.2160564550137849</v>
      </c>
      <c r="M295" s="3">
        <f>CRI!B295*CRI!L295</f>
        <v>1.5401013273613287</v>
      </c>
      <c r="N295" s="3">
        <f>CRI!B295*CRI!M295</f>
        <v>0</v>
      </c>
    </row>
    <row r="296" spans="1:14" x14ac:dyDescent="0.25">
      <c r="A296" s="3"/>
      <c r="B296" s="3"/>
      <c r="D296" s="3">
        <v>6.7399999999999103E-7</v>
      </c>
      <c r="E296" s="6">
        <f>IF(C$2&lt;=5000,F296*G296,Daylight!K296)</f>
        <v>58.296553286918581</v>
      </c>
      <c r="F296" s="3">
        <f t="shared" si="8"/>
        <v>2690200009769561</v>
      </c>
      <c r="G296" s="3">
        <f t="shared" si="9"/>
        <v>0.67552610969553262</v>
      </c>
      <c r="H296">
        <f>CRI!A296*CRI!K296</f>
        <v>6.1152153669464431E-3</v>
      </c>
      <c r="I296">
        <f>CRI!A296*CRI!L296</f>
        <v>2.2322728244049497E-3</v>
      </c>
      <c r="J296">
        <f>CRI!A296*CRI!M296</f>
        <v>0</v>
      </c>
      <c r="L296" s="3">
        <f>CRI!B296*CRI!K296</f>
        <v>3.9458978155724749</v>
      </c>
      <c r="M296" s="3">
        <f>CRI!B296*CRI!L296</f>
        <v>1.4403941534408486</v>
      </c>
      <c r="N296" s="3">
        <f>CRI!B296*CRI!M296</f>
        <v>0</v>
      </c>
    </row>
    <row r="297" spans="1:14" x14ac:dyDescent="0.25">
      <c r="A297" s="3"/>
      <c r="B297" s="3"/>
      <c r="D297" s="3">
        <v>6.74999999999991E-7</v>
      </c>
      <c r="E297" s="6">
        <f>IF(C$2&lt;=5000,F297*G297,Daylight!K297)</f>
        <v>58.099420158317415</v>
      </c>
      <c r="F297" s="3">
        <f t="shared" si="8"/>
        <v>2670331559052028</v>
      </c>
      <c r="G297" s="3">
        <f t="shared" si="9"/>
        <v>0.67705174159479808</v>
      </c>
      <c r="H297">
        <f>CRI!A297*CRI!K297</f>
        <v>5.6373694404334854E-3</v>
      </c>
      <c r="I297">
        <f>CRI!A297*CRI!L297</f>
        <v>2.0563989153782524E-3</v>
      </c>
      <c r="J297">
        <f>CRI!A297*CRI!M297</f>
        <v>0</v>
      </c>
      <c r="L297" s="3">
        <f>CRI!B297*CRI!K297</f>
        <v>3.695123122068988</v>
      </c>
      <c r="M297" s="3">
        <f>CRI!B297*CRI!L297</f>
        <v>1.3479065476729639</v>
      </c>
      <c r="N297" s="3">
        <f>CRI!B297*CRI!M297</f>
        <v>0</v>
      </c>
    </row>
    <row r="298" spans="1:14" x14ac:dyDescent="0.25">
      <c r="A298" s="3"/>
      <c r="B298" s="3"/>
      <c r="D298" s="3">
        <v>6.7599999999999097E-7</v>
      </c>
      <c r="E298" s="6">
        <f>IF(C$2&lt;=5000,F298*G298,Daylight!K298)</f>
        <v>57.90228702971627</v>
      </c>
      <c r="F298" s="3">
        <f t="shared" si="8"/>
        <v>2650638934435543.5</v>
      </c>
      <c r="G298" s="3">
        <f t="shared" si="9"/>
        <v>0.67857767927914703</v>
      </c>
      <c r="H298">
        <f>CRI!A298*CRI!K298</f>
        <v>5.2002328481992989E-3</v>
      </c>
      <c r="I298">
        <f>CRI!A298*CRI!L298</f>
        <v>1.8955868812692497E-3</v>
      </c>
      <c r="J298">
        <f>CRI!A298*CRI!M298</f>
        <v>0</v>
      </c>
      <c r="L298" s="3">
        <f>CRI!B298*CRI!K298</f>
        <v>3.4629533950431868</v>
      </c>
      <c r="M298" s="3">
        <f>CRI!B298*CRI!L298</f>
        <v>1.2623144420088277</v>
      </c>
      <c r="N298" s="3">
        <f>CRI!B298*CRI!M298</f>
        <v>0</v>
      </c>
    </row>
    <row r="299" spans="1:14" x14ac:dyDescent="0.25">
      <c r="A299" s="3"/>
      <c r="B299" s="3"/>
      <c r="D299" s="3">
        <v>6.7699999999999104E-7</v>
      </c>
      <c r="E299" s="6">
        <f>IF(C$2&lt;=5000,F299*G299,Daylight!K299)</f>
        <v>57.705153901115089</v>
      </c>
      <c r="F299" s="3">
        <f t="shared" si="8"/>
        <v>2631120323290427.5</v>
      </c>
      <c r="G299" s="3">
        <f t="shared" si="9"/>
        <v>0.68010392146647081</v>
      </c>
      <c r="H299">
        <f>CRI!A299*CRI!K299</f>
        <v>4.7999580976043942E-3</v>
      </c>
      <c r="I299">
        <f>CRI!A299*CRI!L299</f>
        <v>1.7484140081681194E-3</v>
      </c>
      <c r="J299">
        <f>CRI!A299*CRI!M299</f>
        <v>0</v>
      </c>
      <c r="L299" s="3">
        <f>CRI!B299*CRI!K299</f>
        <v>3.2477707046871833</v>
      </c>
      <c r="M299" s="3">
        <f>CRI!B299*CRI!L299</f>
        <v>1.1830202847452287</v>
      </c>
      <c r="N299" s="3">
        <f>CRI!B299*CRI!M299</f>
        <v>0</v>
      </c>
    </row>
    <row r="300" spans="1:14" x14ac:dyDescent="0.25">
      <c r="A300" s="3"/>
      <c r="B300" s="3"/>
      <c r="D300" s="3">
        <v>6.7799999999999101E-7</v>
      </c>
      <c r="E300" s="6">
        <f>IF(C$2&lt;=5000,F300*G300,Daylight!K300)</f>
        <v>57.508020772513959</v>
      </c>
      <c r="F300" s="3">
        <f t="shared" si="8"/>
        <v>2611773934311922</v>
      </c>
      <c r="G300" s="3">
        <f t="shared" si="9"/>
        <v>0.68163046688170803</v>
      </c>
      <c r="H300">
        <f>CRI!A300*CRI!K300</f>
        <v>4.4303987574919185E-3</v>
      </c>
      <c r="I300">
        <f>CRI!A300*CRI!L300</f>
        <v>1.6126334856763672E-3</v>
      </c>
      <c r="J300">
        <f>CRI!A300*CRI!M300</f>
        <v>0</v>
      </c>
      <c r="L300" s="3">
        <f>CRI!B300*CRI!K300</f>
        <v>3.0462596686616674</v>
      </c>
      <c r="M300" s="3">
        <f>CRI!B300*CRI!L300</f>
        <v>1.1088167491565033</v>
      </c>
      <c r="N300" s="3">
        <f>CRI!B300*CRI!M300</f>
        <v>0</v>
      </c>
    </row>
    <row r="301" spans="1:14" x14ac:dyDescent="0.25">
      <c r="A301" s="3"/>
      <c r="B301" s="3"/>
      <c r="D301" s="3">
        <v>6.7899999999999098E-7</v>
      </c>
      <c r="E301" s="6">
        <f>IF(C$2&lt;=5000,F301*G301,Daylight!K301)</f>
        <v>57.310887643912778</v>
      </c>
      <c r="F301" s="3">
        <f t="shared" si="8"/>
        <v>2592597997238351.5</v>
      </c>
      <c r="G301" s="3">
        <f t="shared" si="9"/>
        <v>0.68315731425679804</v>
      </c>
      <c r="H301">
        <f>CRI!A301*CRI!K301</f>
        <v>4.085797155145828E-3</v>
      </c>
      <c r="I301">
        <f>CRI!A301*CRI!L301</f>
        <v>1.4861406942361388E-3</v>
      </c>
      <c r="J301">
        <f>CRI!A301*CRI!M301</f>
        <v>0</v>
      </c>
      <c r="L301" s="3">
        <f>CRI!B301*CRI!K301</f>
        <v>2.8551487602859096</v>
      </c>
      <c r="M301" s="3">
        <f>CRI!B301*CRI!L301</f>
        <v>1.0385128286201737</v>
      </c>
      <c r="N301" s="3">
        <f>CRI!B301*CRI!M301</f>
        <v>0</v>
      </c>
    </row>
    <row r="302" spans="1:14" x14ac:dyDescent="0.25">
      <c r="A302" s="3"/>
      <c r="B302" s="3"/>
      <c r="D302" s="3">
        <v>6.7999999999999095E-7</v>
      </c>
      <c r="E302" s="6">
        <f>IF(C$2&lt;=5000,F302*G302,Daylight!K302)</f>
        <v>57.113754515311577</v>
      </c>
      <c r="F302" s="3">
        <f t="shared" si="8"/>
        <v>2573590762573444</v>
      </c>
      <c r="G302" s="3">
        <f t="shared" si="9"/>
        <v>0.68468446233063363</v>
      </c>
      <c r="H302">
        <f>CRI!A302*CRI!K302</f>
        <v>3.7607732573423543E-3</v>
      </c>
      <c r="I302">
        <f>CRI!A302*CRI!L302</f>
        <v>1.3669691121406891E-3</v>
      </c>
      <c r="J302">
        <f>CRI!A302*CRI!M302</f>
        <v>0</v>
      </c>
      <c r="L302" s="3">
        <f>CRI!B302*CRI!K302</f>
        <v>2.6712102986811224</v>
      </c>
      <c r="M302" s="3">
        <f>CRI!B302*CRI!L302</f>
        <v>0.97093382676029683</v>
      </c>
      <c r="N302" s="3">
        <f>CRI!B302*CRI!M302</f>
        <v>0</v>
      </c>
    </row>
    <row r="303" spans="1:14" x14ac:dyDescent="0.25">
      <c r="A303" s="3"/>
      <c r="B303" s="3"/>
      <c r="D303" s="3">
        <v>6.8099999999999102E-7</v>
      </c>
      <c r="E303" s="6">
        <f>IF(C$2&lt;=5000,F303*G303,Daylight!K303)</f>
        <v>56.366567724569968</v>
      </c>
      <c r="F303" s="3">
        <f t="shared" si="8"/>
        <v>2554750501312695</v>
      </c>
      <c r="G303" s="3">
        <f t="shared" si="9"/>
        <v>0.68621190984901381</v>
      </c>
      <c r="H303">
        <f>CRI!A303*CRI!K303</f>
        <v>3.451393338484376E-3</v>
      </c>
      <c r="I303">
        <f>CRI!A303*CRI!L303</f>
        <v>1.2536582354225898E-3</v>
      </c>
      <c r="J303">
        <f>CRI!A303*CRI!M303</f>
        <v>0</v>
      </c>
      <c r="L303" s="3">
        <f>CRI!B303*CRI!K303</f>
        <v>2.4679566195809577</v>
      </c>
      <c r="M303" s="3">
        <f>CRI!B303*CRI!L303</f>
        <v>0.89644205611233863</v>
      </c>
      <c r="N303" s="3">
        <f>CRI!B303*CRI!M303</f>
        <v>0</v>
      </c>
    </row>
    <row r="304" spans="1:14" x14ac:dyDescent="0.25">
      <c r="A304" s="3"/>
      <c r="B304" s="3"/>
      <c r="D304" s="3">
        <v>6.8199999999999099E-7</v>
      </c>
      <c r="E304" s="6">
        <f>IF(C$2&lt;=5000,F304*G304,Daylight!K304)</f>
        <v>55.619380933828296</v>
      </c>
      <c r="F304" s="3">
        <f t="shared" si="8"/>
        <v>2536075504673750</v>
      </c>
      <c r="G304" s="3">
        <f t="shared" si="9"/>
        <v>0.68773965556459782</v>
      </c>
      <c r="H304">
        <f>CRI!A304*CRI!K304</f>
        <v>3.1583007186933936E-3</v>
      </c>
      <c r="I304">
        <f>CRI!A304*CRI!L304</f>
        <v>1.1464186800405733E-3</v>
      </c>
      <c r="J304">
        <f>CRI!A304*CRI!M304</f>
        <v>0</v>
      </c>
      <c r="L304" s="3">
        <f>CRI!B304*CRI!K304</f>
        <v>2.2734622186473676</v>
      </c>
      <c r="M304" s="3">
        <f>CRI!B304*CRI!L304</f>
        <v>0.82523476640377857</v>
      </c>
      <c r="N304" s="3">
        <f>CRI!B304*CRI!M304</f>
        <v>0</v>
      </c>
    </row>
    <row r="305" spans="1:14" x14ac:dyDescent="0.25">
      <c r="A305" s="3"/>
      <c r="B305" s="3"/>
      <c r="D305" s="3">
        <v>6.8299999999999096E-7</v>
      </c>
      <c r="E305" s="6">
        <f>IF(C$2&lt;=5000,F305*G305,Daylight!K305)</f>
        <v>54.872194143086681</v>
      </c>
      <c r="F305" s="3">
        <f t="shared" si="8"/>
        <v>2517564083830703</v>
      </c>
      <c r="G305" s="3">
        <f t="shared" si="9"/>
        <v>0.68926769823685841</v>
      </c>
      <c r="H305">
        <f>CRI!A305*CRI!K305</f>
        <v>2.8831239849102636E-3</v>
      </c>
      <c r="I305">
        <f>CRI!A305*CRI!L305</f>
        <v>1.0458403398325013E-3</v>
      </c>
      <c r="J305">
        <f>CRI!A305*CRI!M305</f>
        <v>0</v>
      </c>
      <c r="L305" s="3">
        <f>CRI!B305*CRI!K305</f>
        <v>2.0891292936198478</v>
      </c>
      <c r="M305" s="3">
        <f>CRI!B305*CRI!L305</f>
        <v>0.75782231420804436</v>
      </c>
      <c r="N305" s="3">
        <f>CRI!B305*CRI!M305</f>
        <v>0</v>
      </c>
    </row>
    <row r="306" spans="1:14" x14ac:dyDescent="0.25">
      <c r="A306" s="3"/>
      <c r="B306" s="3"/>
      <c r="D306" s="3">
        <v>6.8399999999999104E-7</v>
      </c>
      <c r="E306" s="6">
        <f>IF(C$2&lt;=5000,F306*G306,Daylight!K306)</f>
        <v>54.125007352344966</v>
      </c>
      <c r="F306" s="3">
        <f t="shared" si="8"/>
        <v>2499214569652284</v>
      </c>
      <c r="G306" s="3">
        <f t="shared" si="9"/>
        <v>0.6907960366320377</v>
      </c>
      <c r="H306">
        <f>CRI!A306*CRI!K306</f>
        <v>2.6273269041744629E-3</v>
      </c>
      <c r="I306">
        <f>CRI!A306*CRI!L306</f>
        <v>9.5245118653080241E-4</v>
      </c>
      <c r="J306">
        <f>CRI!A306*CRI!M306</f>
        <v>0</v>
      </c>
      <c r="L306" s="3">
        <f>CRI!B306*CRI!K306</f>
        <v>1.9162747765569064</v>
      </c>
      <c r="M306" s="3">
        <f>CRI!B306*CRI!L306</f>
        <v>0.69468256186573019</v>
      </c>
      <c r="N306" s="3">
        <f>CRI!B306*CRI!M306</f>
        <v>0</v>
      </c>
    </row>
    <row r="307" spans="1:14" x14ac:dyDescent="0.25">
      <c r="A307" s="3"/>
      <c r="B307" s="3"/>
      <c r="D307" s="3">
        <v>6.8499999999999101E-7</v>
      </c>
      <c r="E307" s="6">
        <f>IF(C$2&lt;=5000,F307*G307,Daylight!K307)</f>
        <v>53.377820561603329</v>
      </c>
      <c r="F307" s="3">
        <f t="shared" si="8"/>
        <v>2481025312443859</v>
      </c>
      <c r="G307" s="3">
        <f t="shared" si="9"/>
        <v>0.6923246695230999</v>
      </c>
      <c r="H307">
        <f>CRI!A307*CRI!K307</f>
        <v>2.392214728832916E-3</v>
      </c>
      <c r="I307">
        <f>CRI!A307*CRI!L307</f>
        <v>8.6672339111514777E-4</v>
      </c>
      <c r="J307">
        <f>CRI!A307*CRI!M307</f>
        <v>0</v>
      </c>
      <c r="L307" s="3">
        <f>CRI!B307*CRI!K307</f>
        <v>1.7561302964767496</v>
      </c>
      <c r="M307" s="3">
        <f>CRI!B307*CRI!L307</f>
        <v>0.63626362109431167</v>
      </c>
      <c r="N307" s="3">
        <f>CRI!B307*CRI!M307</f>
        <v>0</v>
      </c>
    </row>
    <row r="308" spans="1:14" x14ac:dyDescent="0.25">
      <c r="A308" s="3"/>
      <c r="B308" s="3"/>
      <c r="D308" s="3">
        <v>6.8599999999999098E-7</v>
      </c>
      <c r="E308" s="6">
        <f>IF(C$2&lt;=5000,F308*G308,Daylight!K308)</f>
        <v>52.6306337708616</v>
      </c>
      <c r="F308" s="3">
        <f t="shared" si="8"/>
        <v>2462994681693162.5</v>
      </c>
      <c r="G308" s="3">
        <f t="shared" si="9"/>
        <v>0.69385359568968685</v>
      </c>
      <c r="H308">
        <f>CRI!A308*CRI!K308</f>
        <v>2.1772764133901387E-3</v>
      </c>
      <c r="I308">
        <f>CRI!A308*CRI!L308</f>
        <v>7.8846422231671127E-4</v>
      </c>
      <c r="J308">
        <f>CRI!A308*CRI!M308</f>
        <v>0</v>
      </c>
      <c r="L308" s="3">
        <f>CRI!B308*CRI!K308</f>
        <v>1.6086126903930305</v>
      </c>
      <c r="M308" s="3">
        <f>CRI!B308*CRI!L308</f>
        <v>0.58253217007236513</v>
      </c>
      <c r="N308" s="3">
        <f>CRI!B308*CRI!M308</f>
        <v>0</v>
      </c>
    </row>
    <row r="309" spans="1:14" x14ac:dyDescent="0.25">
      <c r="A309" s="3"/>
      <c r="B309" s="3"/>
      <c r="D309" s="3">
        <v>6.8699999999999105E-7</v>
      </c>
      <c r="E309" s="6">
        <f>IF(C$2&lt;=5000,F309*G309,Daylight!K309)</f>
        <v>51.883446980120041</v>
      </c>
      <c r="F309" s="3">
        <f t="shared" si="8"/>
        <v>2445121065819735</v>
      </c>
      <c r="G309" s="3">
        <f t="shared" si="9"/>
        <v>0.69538281391807533</v>
      </c>
      <c r="H309">
        <f>CRI!A309*CRI!K309</f>
        <v>1.9804549294014915E-3</v>
      </c>
      <c r="I309">
        <f>CRI!A309*CRI!L309</f>
        <v>7.1689867526095294E-4</v>
      </c>
      <c r="J309">
        <f>CRI!A309*CRI!M309</f>
        <v>0</v>
      </c>
      <c r="L309" s="3">
        <f>CRI!B309*CRI!K309</f>
        <v>1.4724812800261156</v>
      </c>
      <c r="M309" s="3">
        <f>CRI!B309*CRI!L309</f>
        <v>0.53301888537109543</v>
      </c>
      <c r="N309" s="3">
        <f>CRI!B309*CRI!M309</f>
        <v>0</v>
      </c>
    </row>
    <row r="310" spans="1:14" x14ac:dyDescent="0.25">
      <c r="A310" s="3"/>
      <c r="B310" s="3"/>
      <c r="D310" s="3">
        <v>6.8799999999999102E-7</v>
      </c>
      <c r="E310" s="6">
        <f>IF(C$2&lt;=5000,F310*G310,Daylight!K310)</f>
        <v>51.136260189378319</v>
      </c>
      <c r="F310" s="3">
        <f t="shared" si="8"/>
        <v>2427402871927996</v>
      </c>
      <c r="G310" s="3">
        <f t="shared" si="9"/>
        <v>0.69691232300112915</v>
      </c>
      <c r="H310">
        <f>CRI!A310*CRI!K310</f>
        <v>1.8006539727395746E-3</v>
      </c>
      <c r="I310">
        <f>CRI!A310*CRI!L310</f>
        <v>6.5159607443096579E-4</v>
      </c>
      <c r="J310">
        <f>CRI!A310*CRI!M310</f>
        <v>0</v>
      </c>
      <c r="L310" s="3">
        <f>CRI!B310*CRI!K310</f>
        <v>1.3471765928875417</v>
      </c>
      <c r="M310" s="3">
        <f>CRI!B310*CRI!L310</f>
        <v>0.48749787176226239</v>
      </c>
      <c r="N310" s="3">
        <f>CRI!B310*CRI!M310</f>
        <v>0</v>
      </c>
    </row>
    <row r="311" spans="1:14" x14ac:dyDescent="0.25">
      <c r="A311" s="3"/>
      <c r="B311" s="3"/>
      <c r="D311" s="3">
        <v>6.8899999999999004E-7</v>
      </c>
      <c r="E311" s="6">
        <f>IF(C$2&lt;=5000,F311*G311,Daylight!K311)</f>
        <v>50.389073398636711</v>
      </c>
      <c r="F311" s="3">
        <f t="shared" si="8"/>
        <v>2409838525563887</v>
      </c>
      <c r="G311" s="3">
        <f t="shared" si="9"/>
        <v>0.69844212173825693</v>
      </c>
      <c r="H311">
        <f>CRI!A311*CRI!K311</f>
        <v>1.6368200287372597E-3</v>
      </c>
      <c r="I311">
        <f>CRI!A311*CRI!L311</f>
        <v>5.9214472625591453E-4</v>
      </c>
      <c r="J311">
        <f>CRI!A311*CRI!M311</f>
        <v>0</v>
      </c>
      <c r="L311" s="3">
        <f>CRI!B311*CRI!K311</f>
        <v>1.2321514145485137</v>
      </c>
      <c r="M311" s="3">
        <f>CRI!B311*CRI!L311</f>
        <v>0.44574965436886393</v>
      </c>
      <c r="N311" s="3">
        <f>CRI!B311*CRI!M311</f>
        <v>0</v>
      </c>
    </row>
    <row r="312" spans="1:14" x14ac:dyDescent="0.25">
      <c r="A312" s="3"/>
      <c r="B312" s="3"/>
      <c r="D312" s="3">
        <v>6.8999999999999001E-7</v>
      </c>
      <c r="E312" s="6">
        <f>IF(C$2&lt;=5000,F312*G312,Daylight!K312)</f>
        <v>49.641886607895046</v>
      </c>
      <c r="F312" s="3">
        <f t="shared" si="8"/>
        <v>2392426470474966</v>
      </c>
      <c r="G312" s="3">
        <f t="shared" si="9"/>
        <v>0.6999722089353736</v>
      </c>
      <c r="H312">
        <f>CRI!A312*CRI!K312</f>
        <v>1.4879416229569096E-3</v>
      </c>
      <c r="I312">
        <f>CRI!A312*CRI!L312</f>
        <v>5.3814981165093518E-4</v>
      </c>
      <c r="J312">
        <f>CRI!A312*CRI!M312</f>
        <v>0</v>
      </c>
      <c r="L312" s="3">
        <f>CRI!B312*CRI!K312</f>
        <v>1.1268708259992175</v>
      </c>
      <c r="M312" s="3">
        <f>CRI!B312*CRI!L312</f>
        <v>0.40755988905081836</v>
      </c>
      <c r="N312" s="3">
        <f>CRI!B312*CRI!M312</f>
        <v>0</v>
      </c>
    </row>
    <row r="313" spans="1:14" x14ac:dyDescent="0.25">
      <c r="A313" s="3"/>
      <c r="B313" s="3"/>
      <c r="D313" s="3">
        <v>6.9099999999998997E-7</v>
      </c>
      <c r="E313" s="6">
        <f>IF(C$2&lt;=5000,F313*G313,Daylight!K313)</f>
        <v>49.693283881127734</v>
      </c>
      <c r="F313" s="3">
        <f t="shared" si="8"/>
        <v>2375165168374128.5</v>
      </c>
      <c r="G313" s="3">
        <f t="shared" si="9"/>
        <v>0.70150258340484684</v>
      </c>
      <c r="H313">
        <f>CRI!A313*CRI!K313</f>
        <v>1.3531769007989211E-3</v>
      </c>
      <c r="I313">
        <f>CRI!A313*CRI!L313</f>
        <v>4.8928962492688635E-4</v>
      </c>
      <c r="J313">
        <f>CRI!A313*CRI!M313</f>
        <v>0</v>
      </c>
      <c r="L313" s="3">
        <f>CRI!B313*CRI!K313</f>
        <v>1.0477476084020225</v>
      </c>
      <c r="M313" s="3">
        <f>CRI!B313*CRI!L313</f>
        <v>0.37885071348054783</v>
      </c>
      <c r="N313" s="3">
        <f>CRI!B313*CRI!M313</f>
        <v>0</v>
      </c>
    </row>
    <row r="314" spans="1:14" x14ac:dyDescent="0.25">
      <c r="A314" s="3"/>
      <c r="B314" s="3"/>
      <c r="D314" s="3">
        <v>6.9199999999999005E-7</v>
      </c>
      <c r="E314" s="6">
        <f>IF(C$2&lt;=5000,F314*G314,Daylight!K314)</f>
        <v>49.744681154360435</v>
      </c>
      <c r="F314" s="3">
        <f t="shared" si="8"/>
        <v>2358053098706551.5</v>
      </c>
      <c r="G314" s="3">
        <f t="shared" si="9"/>
        <v>0.7030332439654623</v>
      </c>
      <c r="H314">
        <f>CRI!A314*CRI!K314</f>
        <v>1.2314981691561569E-3</v>
      </c>
      <c r="I314">
        <f>CRI!A314*CRI!L314</f>
        <v>4.4519082176498498E-4</v>
      </c>
      <c r="J314">
        <f>CRI!A314*CRI!M314</f>
        <v>0</v>
      </c>
      <c r="L314" s="3">
        <f>CRI!B314*CRI!K314</f>
        <v>0.97498978126372604</v>
      </c>
      <c r="M314" s="3">
        <f>CRI!B314*CRI!L314</f>
        <v>0.35246215772345313</v>
      </c>
      <c r="N314" s="3">
        <f>CRI!B314*CRI!M314</f>
        <v>0</v>
      </c>
    </row>
    <row r="315" spans="1:14" x14ac:dyDescent="0.25">
      <c r="A315" s="3"/>
      <c r="B315" s="3"/>
      <c r="D315" s="3">
        <v>6.9299999999999002E-7</v>
      </c>
      <c r="E315" s="6">
        <f>IF(C$2&lt;=5000,F315*G315,Daylight!K315)</f>
        <v>49.796078427593137</v>
      </c>
      <c r="F315" s="3">
        <f t="shared" si="8"/>
        <v>2341088758420100</v>
      </c>
      <c r="G315" s="3">
        <f t="shared" si="9"/>
        <v>0.70456418944237764</v>
      </c>
      <c r="H315">
        <f>CRI!A315*CRI!K315</f>
        <v>1.1216976285305011E-3</v>
      </c>
      <c r="I315">
        <f>CRI!A315*CRI!L315</f>
        <v>4.0541280175572465E-4</v>
      </c>
      <c r="J315">
        <f>CRI!A315*CRI!M315</f>
        <v>0</v>
      </c>
      <c r="L315" s="3">
        <f>CRI!B315*CRI!K315</f>
        <v>0.90814701702911294</v>
      </c>
      <c r="M315" s="3">
        <f>CRI!B315*CRI!L315</f>
        <v>0.3282296558495979</v>
      </c>
      <c r="N315" s="3">
        <f>CRI!B315*CRI!M315</f>
        <v>0</v>
      </c>
    </row>
    <row r="316" spans="1:14" x14ac:dyDescent="0.25">
      <c r="A316" s="3"/>
      <c r="B316" s="3"/>
      <c r="D316" s="3">
        <v>6.9399999999998999E-7</v>
      </c>
      <c r="E316" s="6">
        <f>IF(C$2&lt;=5000,F316*G316,Daylight!K316)</f>
        <v>49.847475700825825</v>
      </c>
      <c r="F316" s="3">
        <f t="shared" si="8"/>
        <v>2324270661738987</v>
      </c>
      <c r="G316" s="3">
        <f t="shared" si="9"/>
        <v>0.70609541866708114</v>
      </c>
      <c r="H316">
        <f>CRI!A316*CRI!K316</f>
        <v>1.0226343095907425E-3</v>
      </c>
      <c r="I316">
        <f>CRI!A316*CRI!L316</f>
        <v>3.6953920929196147E-4</v>
      </c>
      <c r="J316">
        <f>CRI!A316*CRI!M316</f>
        <v>0</v>
      </c>
      <c r="L316" s="3">
        <f>CRI!B316*CRI!K316</f>
        <v>0.84676754380079744</v>
      </c>
      <c r="M316" s="3">
        <f>CRI!B316*CRI!L316</f>
        <v>0.3059879818773838</v>
      </c>
      <c r="N316" s="3">
        <f>CRI!B316*CRI!M316</f>
        <v>0</v>
      </c>
    </row>
    <row r="317" spans="1:14" x14ac:dyDescent="0.25">
      <c r="A317" s="3"/>
      <c r="B317" s="3"/>
      <c r="D317" s="3">
        <v>6.9499999999998996E-7</v>
      </c>
      <c r="E317" s="6">
        <f>IF(C$2&lt;=5000,F317*G317,Daylight!K317)</f>
        <v>49.898872974058534</v>
      </c>
      <c r="F317" s="3">
        <f t="shared" si="8"/>
        <v>2307597339940703</v>
      </c>
      <c r="G317" s="3">
        <f t="shared" si="9"/>
        <v>0.70762693047735048</v>
      </c>
      <c r="H317">
        <f>CRI!A317*CRI!K317</f>
        <v>9.3323199553296929E-4</v>
      </c>
      <c r="I317">
        <f>CRI!A317*CRI!L317</f>
        <v>3.3717719131535248E-4</v>
      </c>
      <c r="J317">
        <f>CRI!A317*CRI!M317</f>
        <v>0</v>
      </c>
      <c r="L317" s="3">
        <f>CRI!B317*CRI!K317</f>
        <v>0.79039814790908713</v>
      </c>
      <c r="M317" s="3">
        <f>CRI!B317*CRI!L317</f>
        <v>0.28557125003053696</v>
      </c>
      <c r="N317" s="3">
        <f>CRI!B317*CRI!M317</f>
        <v>0</v>
      </c>
    </row>
    <row r="318" spans="1:14" x14ac:dyDescent="0.25">
      <c r="A318" s="3"/>
      <c r="B318" s="3"/>
      <c r="D318" s="3">
        <v>6.9599999999999003E-7</v>
      </c>
      <c r="E318" s="6">
        <f>IF(C$2&lt;=5000,F318*G318,Daylight!K318)</f>
        <v>49.950270247291229</v>
      </c>
      <c r="F318" s="3">
        <f t="shared" si="8"/>
        <v>2291067341136127</v>
      </c>
      <c r="G318" s="3">
        <f t="shared" si="9"/>
        <v>0.70915872371720989</v>
      </c>
      <c r="H318">
        <f>CRI!A318*CRI!K318</f>
        <v>8.5272216856056697E-4</v>
      </c>
      <c r="I318">
        <f>CRI!A318*CRI!L318</f>
        <v>3.0804244151889665E-4</v>
      </c>
      <c r="J318">
        <f>CRI!A318*CRI!M318</f>
        <v>0</v>
      </c>
      <c r="L318" s="3">
        <f>CRI!B318*CRI!K318</f>
        <v>0.73879646513039554</v>
      </c>
      <c r="M318" s="3">
        <f>CRI!B318*CRI!L318</f>
        <v>0.26688724099722161</v>
      </c>
      <c r="N318" s="3">
        <f>CRI!B318*CRI!M318</f>
        <v>0</v>
      </c>
    </row>
    <row r="319" spans="1:14" x14ac:dyDescent="0.25">
      <c r="A319" s="3"/>
      <c r="B319" s="3"/>
      <c r="D319" s="3">
        <v>6.9699999999999E-7</v>
      </c>
      <c r="E319" s="6">
        <f>IF(C$2&lt;=5000,F319*G319,Daylight!K319)</f>
        <v>50.00166752052391</v>
      </c>
      <c r="F319" s="3">
        <f t="shared" si="8"/>
        <v>2274679230052797</v>
      </c>
      <c r="G319" s="3">
        <f t="shared" si="9"/>
        <v>0.71069079723688933</v>
      </c>
      <c r="H319">
        <f>CRI!A319*CRI!K319</f>
        <v>7.8022855678217657E-4</v>
      </c>
      <c r="I319">
        <f>CRI!A319*CRI!L319</f>
        <v>2.8181422330321118E-4</v>
      </c>
      <c r="J319">
        <f>CRI!A319*CRI!M319</f>
        <v>0</v>
      </c>
      <c r="L319" s="3">
        <f>CRI!B319*CRI!K319</f>
        <v>0.69158906400997278</v>
      </c>
      <c r="M319" s="3">
        <f>CRI!B319*CRI!L319</f>
        <v>0.24979813059236328</v>
      </c>
      <c r="N319" s="3">
        <f>CRI!B319*CRI!M319</f>
        <v>0</v>
      </c>
    </row>
    <row r="320" spans="1:14" x14ac:dyDescent="0.25">
      <c r="A320" s="3"/>
      <c r="B320" s="3"/>
      <c r="D320" s="3">
        <v>6.9799999999998997E-7</v>
      </c>
      <c r="E320" s="6">
        <f>IF(C$2&lt;=5000,F320*G320,Daylight!K320)</f>
        <v>50.053064793756626</v>
      </c>
      <c r="F320" s="3">
        <f t="shared" si="8"/>
        <v>2258431587821259.5</v>
      </c>
      <c r="G320" s="3">
        <f t="shared" si="9"/>
        <v>0.7122231498927839</v>
      </c>
      <c r="H320">
        <f>CRI!A320*CRI!K320</f>
        <v>7.146168778735402E-4</v>
      </c>
      <c r="I320">
        <f>CRI!A320*CRI!L320</f>
        <v>2.5808323521434885E-4</v>
      </c>
      <c r="J320">
        <f>CRI!A320*CRI!M320</f>
        <v>0</v>
      </c>
      <c r="L320" s="3">
        <f>CRI!B320*CRI!K320</f>
        <v>0.64812111903362057</v>
      </c>
      <c r="M320" s="3">
        <f>CRI!B320*CRI!L320</f>
        <v>0.23406835241378268</v>
      </c>
      <c r="N320" s="3">
        <f>CRI!B320*CRI!M320</f>
        <v>0</v>
      </c>
    </row>
    <row r="321" spans="1:14" x14ac:dyDescent="0.25">
      <c r="A321" s="3"/>
      <c r="B321" s="3"/>
      <c r="D321" s="3">
        <v>6.9899999999999005E-7</v>
      </c>
      <c r="E321" s="6">
        <f>IF(C$2&lt;=5000,F321*G321,Daylight!K321)</f>
        <v>50.104462066989299</v>
      </c>
      <c r="F321" s="3">
        <f t="shared" si="8"/>
        <v>2242323011764481.3</v>
      </c>
      <c r="G321" s="3">
        <f t="shared" si="9"/>
        <v>0.71375578054741295</v>
      </c>
      <c r="H321">
        <f>CRI!A321*CRI!K321</f>
        <v>6.5481990165400196E-4</v>
      </c>
      <c r="I321">
        <f>CRI!A321*CRI!L321</f>
        <v>2.3646739115004722E-4</v>
      </c>
      <c r="J321">
        <f>CRI!A321*CRI!M321</f>
        <v>0</v>
      </c>
      <c r="L321" s="3">
        <f>CRI!B321*CRI!K321</f>
        <v>0.60772704130292654</v>
      </c>
      <c r="M321" s="3">
        <f>CRI!B321*CRI!L321</f>
        <v>0.21946130168806816</v>
      </c>
      <c r="N321" s="3">
        <f>CRI!B321*CRI!M321</f>
        <v>0</v>
      </c>
    </row>
    <row r="322" spans="1:14" x14ac:dyDescent="0.25">
      <c r="A322" s="3"/>
      <c r="B322" s="3"/>
      <c r="D322" s="3">
        <v>6.9999999999999002E-7</v>
      </c>
      <c r="E322" s="6">
        <f>IF(C$2&lt;=5000,F322*G322,Daylight!K322)</f>
        <v>50.155859340222001</v>
      </c>
      <c r="F322" s="3">
        <f t="shared" si="8"/>
        <v>2226352115190258.3</v>
      </c>
      <c r="G322" s="3">
        <f t="shared" si="9"/>
        <v>0.71528868806937973</v>
      </c>
      <c r="H322">
        <f>CRI!A322*CRI!K322</f>
        <v>5.9983348336539591E-4</v>
      </c>
      <c r="I322">
        <f>CRI!A322*CRI!L322</f>
        <v>2.1661081882505873E-4</v>
      </c>
      <c r="J322">
        <f>CRI!A322*CRI!M322</f>
        <v>0</v>
      </c>
      <c r="L322" s="3">
        <f>CRI!B322*CRI!K322</f>
        <v>0.56972843118307614</v>
      </c>
      <c r="M322" s="3">
        <f>CRI!B322*CRI!L322</f>
        <v>0.20573933501359062</v>
      </c>
      <c r="N322" s="3">
        <f>CRI!B322*CRI!M322</f>
        <v>0</v>
      </c>
    </row>
    <row r="323" spans="1:14" x14ac:dyDescent="0.25">
      <c r="A323" s="3"/>
      <c r="B323" s="3"/>
      <c r="D323" s="3">
        <v>7.0099999999998998E-7</v>
      </c>
      <c r="E323" s="6">
        <f>IF(C$2&lt;=5000,F323*G323,Daylight!K323)</f>
        <v>50.332160093190701</v>
      </c>
      <c r="F323" s="3">
        <f t="shared" ref="F323:F386" si="10">A$2/(D323*D323*D323*D323*D323)</f>
        <v>2210517527186566</v>
      </c>
      <c r="G323" s="3">
        <f t="shared" ref="G323:G386" si="11">1/((EXP(B$2/(C$2*D323))-1))</f>
        <v>0.7168218713333312</v>
      </c>
      <c r="H323">
        <f>CRI!A323*CRI!K323</f>
        <v>5.4895816781001089E-4</v>
      </c>
      <c r="I323">
        <f>CRI!A323*CRI!L323</f>
        <v>1.9823885055105347E-4</v>
      </c>
      <c r="J323">
        <f>CRI!A323*CRI!M323</f>
        <v>0</v>
      </c>
      <c r="L323" s="3">
        <f>CRI!B323*CRI!K323</f>
        <v>0.53499814588655659</v>
      </c>
      <c r="M323" s="3">
        <f>CRI!B323*CRI!L323</f>
        <v>0.19319763090618813</v>
      </c>
      <c r="N323" s="3">
        <f>CRI!B323*CRI!M323</f>
        <v>0</v>
      </c>
    </row>
    <row r="324" spans="1:14" x14ac:dyDescent="0.25">
      <c r="A324" s="3"/>
      <c r="B324" s="3"/>
      <c r="D324" s="3">
        <v>7.0199999999998995E-7</v>
      </c>
      <c r="E324" s="6">
        <f>IF(C$2&lt;=5000,F324*G324,Daylight!K324)</f>
        <v>50.50846084615938</v>
      </c>
      <c r="F324" s="3">
        <f t="shared" si="10"/>
        <v>2194817892419833.3</v>
      </c>
      <c r="G324" s="3">
        <f t="shared" si="11"/>
        <v>0.7183553292199194</v>
      </c>
      <c r="H324">
        <f>CRI!A324*CRI!K324</f>
        <v>5.0196135988439788E-4</v>
      </c>
      <c r="I324">
        <f>CRI!A324*CRI!L324</f>
        <v>1.8126742428645464E-4</v>
      </c>
      <c r="J324">
        <f>CRI!A324*CRI!M324</f>
        <v>0</v>
      </c>
      <c r="L324" s="3">
        <f>CRI!B324*CRI!K324</f>
        <v>0.50199581404700777</v>
      </c>
      <c r="M324" s="3">
        <f>CRI!B324*CRI!L324</f>
        <v>0.18127986631448978</v>
      </c>
      <c r="N324" s="3">
        <f>CRI!B324*CRI!M324</f>
        <v>0</v>
      </c>
    </row>
    <row r="325" spans="1:14" x14ac:dyDescent="0.25">
      <c r="A325" s="3"/>
      <c r="B325" s="3"/>
      <c r="D325" s="3">
        <v>7.0299999999999003E-7</v>
      </c>
      <c r="E325" s="6">
        <f>IF(C$2&lt;=5000,F325*G325,Daylight!K325)</f>
        <v>50.684761599128073</v>
      </c>
      <c r="F325" s="3">
        <f t="shared" si="10"/>
        <v>2179251870936065.3</v>
      </c>
      <c r="G325" s="3">
        <f t="shared" si="11"/>
        <v>0.71988906061576041</v>
      </c>
      <c r="H325">
        <f>CRI!A325*CRI!K325</f>
        <v>4.5870367277336575E-4</v>
      </c>
      <c r="I325">
        <f>CRI!A325*CRI!L325</f>
        <v>1.6564628249946073E-4</v>
      </c>
      <c r="J325">
        <f>CRI!A325*CRI!M325</f>
        <v>0</v>
      </c>
      <c r="L325" s="3">
        <f>CRI!B325*CRI!K325</f>
        <v>0.47078145470209637</v>
      </c>
      <c r="M325" s="3">
        <f>CRI!B325*CRI!L325</f>
        <v>0.17000779036626576</v>
      </c>
      <c r="N325" s="3">
        <f>CRI!B325*CRI!M325</f>
        <v>0</v>
      </c>
    </row>
    <row r="326" spans="1:14" x14ac:dyDescent="0.25">
      <c r="A326" s="3"/>
      <c r="B326" s="3"/>
      <c r="D326" s="3">
        <v>7.0399999999999E-7</v>
      </c>
      <c r="E326" s="6">
        <f>IF(C$2&lt;=5000,F326*G326,Daylight!K326)</f>
        <v>50.861062352096774</v>
      </c>
      <c r="F326" s="3">
        <f t="shared" si="10"/>
        <v>2163818137964795.8</v>
      </c>
      <c r="G326" s="3">
        <f t="shared" si="11"/>
        <v>0.72142306441339688</v>
      </c>
      <c r="H326">
        <f>CRI!A326*CRI!K326</f>
        <v>4.1904747524484356E-4</v>
      </c>
      <c r="I326">
        <f>CRI!A326*CRI!L326</f>
        <v>1.5132571176246744E-4</v>
      </c>
      <c r="J326">
        <f>CRI!A326*CRI!M326</f>
        <v>0</v>
      </c>
      <c r="L326" s="3">
        <f>CRI!B326*CRI!K326</f>
        <v>0.44141573443874449</v>
      </c>
      <c r="M326" s="3">
        <f>CRI!B326*CRI!L326</f>
        <v>0.15940329949027005</v>
      </c>
      <c r="N326" s="3">
        <f>CRI!B326*CRI!M326</f>
        <v>0</v>
      </c>
    </row>
    <row r="327" spans="1:14" x14ac:dyDescent="0.25">
      <c r="A327" s="3"/>
      <c r="B327" s="3"/>
      <c r="D327" s="3">
        <v>7.0499999999998997E-7</v>
      </c>
      <c r="E327" s="6">
        <f>IF(C$2&lt;=5000,F327*G327,Daylight!K327)</f>
        <v>51.037363105065467</v>
      </c>
      <c r="F327" s="3">
        <f t="shared" si="10"/>
        <v>2148515383725793</v>
      </c>
      <c r="G327" s="3">
        <f t="shared" si="11"/>
        <v>0.72295733951125796</v>
      </c>
      <c r="H327">
        <f>CRI!A327*CRI!K327</f>
        <v>3.8285680503361583E-4</v>
      </c>
      <c r="I327">
        <f>CRI!A327*CRI!L327</f>
        <v>1.3825658926112179E-4</v>
      </c>
      <c r="J327">
        <f>CRI!A327*CRI!M327</f>
        <v>0</v>
      </c>
      <c r="L327" s="3">
        <f>CRI!B327*CRI!K327</f>
        <v>0.41395976500668513</v>
      </c>
      <c r="M327" s="3">
        <f>CRI!B327*CRI!L327</f>
        <v>0.14948843653473676</v>
      </c>
      <c r="N327" s="3">
        <f>CRI!B327*CRI!M327</f>
        <v>0</v>
      </c>
    </row>
    <row r="328" spans="1:14" x14ac:dyDescent="0.25">
      <c r="A328" s="3"/>
      <c r="B328" s="3"/>
      <c r="D328" s="3">
        <v>7.0599999999999004E-7</v>
      </c>
      <c r="E328" s="6">
        <f>IF(C$2&lt;=5000,F328*G328,Daylight!K328)</f>
        <v>51.213663858034167</v>
      </c>
      <c r="F328" s="3">
        <f t="shared" si="10"/>
        <v>2133342313238512.3</v>
      </c>
      <c r="G328" s="3">
        <f t="shared" si="11"/>
        <v>0.72449188481362181</v>
      </c>
      <c r="H328">
        <f>CRI!A328*CRI!K328</f>
        <v>3.4985943117887196E-4</v>
      </c>
      <c r="I328">
        <f>CRI!A328*CRI!L328</f>
        <v>1.2634064005016433E-4</v>
      </c>
      <c r="J328">
        <f>CRI!A328*CRI!M328</f>
        <v>0</v>
      </c>
      <c r="L328" s="3">
        <f>CRI!B328*CRI!K328</f>
        <v>0.38832187027319198</v>
      </c>
      <c r="M328" s="3">
        <f>CRI!B328*CRI!L328</f>
        <v>0.14023013034257381</v>
      </c>
      <c r="N328" s="3">
        <f>CRI!B328*CRI!M328</f>
        <v>0</v>
      </c>
    </row>
    <row r="329" spans="1:14" x14ac:dyDescent="0.25">
      <c r="A329" s="3"/>
      <c r="B329" s="3"/>
      <c r="D329" s="3">
        <v>7.0699999999999001E-7</v>
      </c>
      <c r="E329" s="6">
        <f>IF(C$2&lt;=5000,F329*G329,Daylight!K329)</f>
        <v>51.389964611002839</v>
      </c>
      <c r="F329" s="3">
        <f t="shared" si="10"/>
        <v>2118297646134237.5</v>
      </c>
      <c r="G329" s="3">
        <f t="shared" si="11"/>
        <v>0.72602669923057683</v>
      </c>
      <c r="H329">
        <f>CRI!A329*CRI!K329</f>
        <v>3.1969367330277081E-4</v>
      </c>
      <c r="I329">
        <f>CRI!A329*CRI!L329</f>
        <v>1.1544724012393783E-4</v>
      </c>
      <c r="J329">
        <f>CRI!A329*CRI!M329</f>
        <v>0</v>
      </c>
      <c r="L329" s="3">
        <f>CRI!B329*CRI!K329</f>
        <v>0.36429040607638791</v>
      </c>
      <c r="M329" s="3">
        <f>CRI!B329*CRI!L329</f>
        <v>0.1315519370485555</v>
      </c>
      <c r="N329" s="3">
        <f>CRI!B329*CRI!M329</f>
        <v>0</v>
      </c>
    </row>
    <row r="330" spans="1:14" x14ac:dyDescent="0.25">
      <c r="A330" s="3"/>
      <c r="B330" s="3"/>
      <c r="D330" s="3">
        <v>7.0799999999998998E-7</v>
      </c>
      <c r="E330" s="6">
        <f>IF(C$2&lt;=5000,F330*G330,Daylight!K330)</f>
        <v>51.566265363971539</v>
      </c>
      <c r="F330" s="3">
        <f t="shared" si="10"/>
        <v>2103380116470849.3</v>
      </c>
      <c r="G330" s="3">
        <f t="shared" si="11"/>
        <v>0.7275617816779838</v>
      </c>
      <c r="H330">
        <f>CRI!A330*CRI!K330</f>
        <v>2.9210266467638823E-4</v>
      </c>
      <c r="I330">
        <f>CRI!A330*CRI!L330</f>
        <v>1.0548361751146779E-4</v>
      </c>
      <c r="J330">
        <f>CRI!A330*CRI!M330</f>
        <v>0</v>
      </c>
      <c r="L330" s="3">
        <f>CRI!B330*CRI!K330</f>
        <v>0.34174578080809831</v>
      </c>
      <c r="M330" s="3">
        <f>CRI!B330*CRI!L330</f>
        <v>0.12341065518473271</v>
      </c>
      <c r="N330" s="3">
        <f>CRI!B330*CRI!M330</f>
        <v>0</v>
      </c>
    </row>
    <row r="331" spans="1:14" x14ac:dyDescent="0.25">
      <c r="A331" s="3"/>
      <c r="B331" s="3"/>
      <c r="D331" s="3">
        <v>7.0899999999998995E-7</v>
      </c>
      <c r="E331" s="6">
        <f>IF(C$2&lt;=5000,F331*G331,Daylight!K331)</f>
        <v>51.742566116940232</v>
      </c>
      <c r="F331" s="3">
        <f t="shared" si="10"/>
        <v>2088588472550221.8</v>
      </c>
      <c r="G331" s="3">
        <f t="shared" si="11"/>
        <v>0.7290971310774389</v>
      </c>
      <c r="H331">
        <f>CRI!A331*CRI!K331</f>
        <v>2.6684443915059975E-4</v>
      </c>
      <c r="I331">
        <f>CRI!A331*CRI!L331</f>
        <v>9.6362401410957611E-5</v>
      </c>
      <c r="J331">
        <f>CRI!A331*CRI!M331</f>
        <v>0</v>
      </c>
      <c r="L331" s="3">
        <f>CRI!B331*CRI!K331</f>
        <v>0.32056630806142045</v>
      </c>
      <c r="M331" s="3">
        <f>CRI!B331*CRI!L331</f>
        <v>0.11576234960927745</v>
      </c>
      <c r="N331" s="3">
        <f>CRI!B331*CRI!M331</f>
        <v>0</v>
      </c>
    </row>
    <row r="332" spans="1:14" x14ac:dyDescent="0.25">
      <c r="A332" s="3"/>
      <c r="B332" s="3"/>
      <c r="D332" s="3">
        <v>7.0999999999999003E-7</v>
      </c>
      <c r="E332" s="6">
        <f>IF(C$2&lt;=5000,F332*G332,Daylight!K332)</f>
        <v>51.918866869908882</v>
      </c>
      <c r="F332" s="3">
        <f t="shared" si="10"/>
        <v>2073921476738166</v>
      </c>
      <c r="G332" s="3">
        <f t="shared" si="11"/>
        <v>0.73063274635623587</v>
      </c>
      <c r="H332">
        <f>CRI!A332*CRI!K332</f>
        <v>2.4369139676058034E-4</v>
      </c>
      <c r="I332">
        <f>CRI!A332*CRI!L332</f>
        <v>8.8001426965914216E-5</v>
      </c>
      <c r="J332">
        <f>CRI!A332*CRI!M332</f>
        <v>0</v>
      </c>
      <c r="L332" s="3">
        <f>CRI!B332*CRI!K332</f>
        <v>0.30062820310470945</v>
      </c>
      <c r="M332" s="3">
        <f>CRI!B332*CRI!L332</f>
        <v>0.10856235062497947</v>
      </c>
      <c r="N332" s="3">
        <f>CRI!B332*CRI!M332</f>
        <v>0</v>
      </c>
    </row>
    <row r="333" spans="1:14" x14ac:dyDescent="0.25">
      <c r="A333" s="3"/>
      <c r="B333" s="3"/>
      <c r="D333" s="3">
        <v>7.1099999999999E-7</v>
      </c>
      <c r="E333" s="6">
        <f>IF(C$2&lt;=5000,F333*G333,Daylight!K333)</f>
        <v>51.047383880429273</v>
      </c>
      <c r="F333" s="3">
        <f t="shared" si="10"/>
        <v>2059377905286914</v>
      </c>
      <c r="G333" s="3">
        <f t="shared" si="11"/>
        <v>0.73216862644732883</v>
      </c>
      <c r="H333">
        <f>CRI!A333*CRI!K333</f>
        <v>2.2244572960677093E-4</v>
      </c>
      <c r="I333">
        <f>CRI!A333*CRI!L333</f>
        <v>8.0329216792795707E-5</v>
      </c>
      <c r="J333">
        <f>CRI!A333*CRI!M333</f>
        <v>0</v>
      </c>
      <c r="L333" s="3">
        <f>CRI!B333*CRI!K333</f>
        <v>0.27615746454832718</v>
      </c>
      <c r="M333" s="3">
        <f>CRI!B333*CRI!L333</f>
        <v>9.9725505532816186E-2</v>
      </c>
      <c r="N333" s="3">
        <f>CRI!B333*CRI!M333</f>
        <v>0</v>
      </c>
    </row>
    <row r="334" spans="1:14" x14ac:dyDescent="0.25">
      <c r="A334" s="3"/>
      <c r="B334" s="3"/>
      <c r="D334" s="3">
        <v>7.1199999999998996E-7</v>
      </c>
      <c r="E334" s="6">
        <f>IF(C$2&lt;=5000,F334*G334,Daylight!K334)</f>
        <v>50.175900890949464</v>
      </c>
      <c r="F334" s="3">
        <f t="shared" si="10"/>
        <v>2044956548160073</v>
      </c>
      <c r="G334" s="3">
        <f t="shared" si="11"/>
        <v>0.73370477028929548</v>
      </c>
      <c r="H334">
        <f>CRI!A334*CRI!K334</f>
        <v>2.0296325104905013E-4</v>
      </c>
      <c r="I334">
        <f>CRI!A334*CRI!L334</f>
        <v>7.3293736807307445E-5</v>
      </c>
      <c r="J334">
        <f>CRI!A334*CRI!M334</f>
        <v>0</v>
      </c>
      <c r="L334" s="3">
        <f>CRI!B334*CRI!K334</f>
        <v>0.25351790385129613</v>
      </c>
      <c r="M334" s="3">
        <f>CRI!B334*CRI!L334</f>
        <v>9.1549945247608566E-2</v>
      </c>
      <c r="N334" s="3">
        <f>CRI!B334*CRI!M334</f>
        <v>0</v>
      </c>
    </row>
    <row r="335" spans="1:14" x14ac:dyDescent="0.25">
      <c r="A335" s="3"/>
      <c r="B335" s="3"/>
      <c r="D335" s="3">
        <v>7.1299999999999004E-7</v>
      </c>
      <c r="E335" s="6">
        <f>IF(C$2&lt;=5000,F335*G335,Daylight!K335)</f>
        <v>49.304417901469762</v>
      </c>
      <c r="F335" s="3">
        <f t="shared" si="10"/>
        <v>2030656208860037</v>
      </c>
      <c r="G335" s="3">
        <f t="shared" si="11"/>
        <v>0.73524117682630219</v>
      </c>
      <c r="H335">
        <f>CRI!A335*CRI!K335</f>
        <v>1.8511373947926383E-4</v>
      </c>
      <c r="I335">
        <f>CRI!A335*CRI!L335</f>
        <v>6.6847962294973339E-5</v>
      </c>
      <c r="J335">
        <f>CRI!A335*CRI!M335</f>
        <v>0</v>
      </c>
      <c r="L335" s="3">
        <f>CRI!B335*CRI!K335</f>
        <v>0.23259418310319843</v>
      </c>
      <c r="M335" s="3">
        <f>CRI!B335*CRI!L335</f>
        <v>8.3994020248585849E-2</v>
      </c>
      <c r="N335" s="3">
        <f>CRI!B335*CRI!M335</f>
        <v>0</v>
      </c>
    </row>
    <row r="336" spans="1:14" x14ac:dyDescent="0.25">
      <c r="A336" s="3"/>
      <c r="B336" s="3"/>
      <c r="D336" s="3">
        <v>7.1399999999999001E-7</v>
      </c>
      <c r="E336" s="6">
        <f>IF(C$2&lt;=5000,F336*G336,Daylight!K336)</f>
        <v>48.432934911990046</v>
      </c>
      <c r="F336" s="3">
        <f t="shared" si="10"/>
        <v>2016475704257816.5</v>
      </c>
      <c r="G336" s="3">
        <f t="shared" si="11"/>
        <v>0.73677784500806509</v>
      </c>
      <c r="H336">
        <f>CRI!A336*CRI!K336</f>
        <v>1.6877376848595902E-4</v>
      </c>
      <c r="I336">
        <f>CRI!A336*CRI!L336</f>
        <v>6.0947297821345972E-5</v>
      </c>
      <c r="J336">
        <f>CRI!A336*CRI!M336</f>
        <v>0</v>
      </c>
      <c r="L336" s="3">
        <f>CRI!B336*CRI!K336</f>
        <v>0.21327476791549255</v>
      </c>
      <c r="M336" s="3">
        <f>CRI!B336*CRI!L336</f>
        <v>7.7017423468892718E-2</v>
      </c>
      <c r="N336" s="3">
        <f>CRI!B336*CRI!M336</f>
        <v>0</v>
      </c>
    </row>
    <row r="337" spans="1:14" x14ac:dyDescent="0.25">
      <c r="A337" s="3"/>
      <c r="B337" s="3"/>
      <c r="D337" s="3">
        <v>7.1499999999998998E-7</v>
      </c>
      <c r="E337" s="6">
        <f>IF(C$2&lt;=5000,F337*G337,Daylight!K337)</f>
        <v>47.561451922510344</v>
      </c>
      <c r="F337" s="3">
        <f t="shared" si="10"/>
        <v>2002413864425218</v>
      </c>
      <c r="G337" s="3">
        <f t="shared" si="11"/>
        <v>0.73831477378981702</v>
      </c>
      <c r="H337">
        <f>CRI!A337*CRI!K337</f>
        <v>1.5382632431142532E-4</v>
      </c>
      <c r="I337">
        <f>CRI!A337*CRI!L337</f>
        <v>5.5549496022991642E-5</v>
      </c>
      <c r="J337">
        <f>CRI!A337*CRI!M337</f>
        <v>0</v>
      </c>
      <c r="L337" s="3">
        <f>CRI!B337*CRI!K337</f>
        <v>0.19545174153312361</v>
      </c>
      <c r="M337" s="3">
        <f>CRI!B337*CRI!L337</f>
        <v>7.0581194653005358E-2</v>
      </c>
      <c r="N337" s="3">
        <f>CRI!B337*CRI!M337</f>
        <v>0</v>
      </c>
    </row>
    <row r="338" spans="1:14" x14ac:dyDescent="0.25">
      <c r="A338" s="3"/>
      <c r="B338" s="3"/>
      <c r="D338" s="3">
        <v>7.1599999999998995E-7</v>
      </c>
      <c r="E338" s="6">
        <f>IF(C$2&lt;=5000,F338*G338,Daylight!K338)</f>
        <v>46.689968933030556</v>
      </c>
      <c r="F338" s="3">
        <f t="shared" si="10"/>
        <v>1988469532469388.5</v>
      </c>
      <c r="G338" s="3">
        <f t="shared" si="11"/>
        <v>0.73985196213226967</v>
      </c>
      <c r="H338">
        <f>CRI!A338*CRI!K338</f>
        <v>1.4014842060440733E-4</v>
      </c>
      <c r="I338">
        <f>CRI!A338*CRI!L338</f>
        <v>5.0610154099250435E-5</v>
      </c>
      <c r="J338">
        <f>CRI!A338*CRI!M338</f>
        <v>0</v>
      </c>
      <c r="L338" s="3">
        <f>CRI!B338*CRI!K338</f>
        <v>0.17900527886194198</v>
      </c>
      <c r="M338" s="3">
        <f>CRI!B338*CRI!L338</f>
        <v>6.4642075227905077E-2</v>
      </c>
      <c r="N338" s="3">
        <f>CRI!B338*CRI!M338</f>
        <v>0</v>
      </c>
    </row>
    <row r="339" spans="1:14" x14ac:dyDescent="0.25">
      <c r="A339" s="3"/>
      <c r="B339" s="3"/>
      <c r="D339" s="3">
        <v>7.1699999999999002E-7</v>
      </c>
      <c r="E339" s="6">
        <f>IF(C$2&lt;=5000,F339*G339,Daylight!K339)</f>
        <v>45.818485943550932</v>
      </c>
      <c r="F339" s="3">
        <f t="shared" si="10"/>
        <v>1974641564369640.3</v>
      </c>
      <c r="G339" s="3">
        <f t="shared" si="11"/>
        <v>0.7413894090015799</v>
      </c>
      <c r="H339">
        <f>CRI!A339*CRI!K339</f>
        <v>1.2763587859958872E-4</v>
      </c>
      <c r="I339">
        <f>CRI!A339*CRI!L339</f>
        <v>4.6091650107203784E-5</v>
      </c>
      <c r="J339">
        <f>CRI!A339*CRI!M339</f>
        <v>0</v>
      </c>
      <c r="L339" s="3">
        <f>CRI!B339*CRI!K339</f>
        <v>0.16383535947568037</v>
      </c>
      <c r="M339" s="3">
        <f>CRI!B339*CRI!L339</f>
        <v>5.916394470735712E-2</v>
      </c>
      <c r="N339" s="3">
        <f>CRI!B339*CRI!M339</f>
        <v>0</v>
      </c>
    </row>
    <row r="340" spans="1:14" x14ac:dyDescent="0.25">
      <c r="A340" s="3"/>
      <c r="B340" s="3"/>
      <c r="D340" s="3">
        <v>7.1799999999998999E-7</v>
      </c>
      <c r="E340" s="6">
        <f>IF(C$2&lt;=5000,F340*G340,Daylight!K340)</f>
        <v>44.947002954071117</v>
      </c>
      <c r="F340" s="3">
        <f t="shared" si="10"/>
        <v>1960928828816555.3</v>
      </c>
      <c r="G340" s="3">
        <f t="shared" si="11"/>
        <v>0.74292711336931327</v>
      </c>
      <c r="H340">
        <f>CRI!A340*CRI!K340</f>
        <v>1.1620813145101804E-4</v>
      </c>
      <c r="I340">
        <f>CRI!A340*CRI!L340</f>
        <v>4.1964885850077523E-5</v>
      </c>
      <c r="J340">
        <f>CRI!A340*CRI!M340</f>
        <v>0</v>
      </c>
      <c r="L340" s="3">
        <f>CRI!B340*CRI!K340</f>
        <v>0.1498686797238834</v>
      </c>
      <c r="M340" s="3">
        <f>CRI!B340*CRI!L340</f>
        <v>5.4120326680973392E-2</v>
      </c>
      <c r="N340" s="3">
        <f>CRI!B340*CRI!M340</f>
        <v>0</v>
      </c>
    </row>
    <row r="341" spans="1:14" x14ac:dyDescent="0.25">
      <c r="A341" s="3"/>
      <c r="B341" s="3"/>
      <c r="D341" s="3">
        <v>7.1899999999998996E-7</v>
      </c>
      <c r="E341" s="6">
        <f>IF(C$2&lt;=5000,F341*G341,Daylight!K341)</f>
        <v>44.075519964591436</v>
      </c>
      <c r="F341" s="3">
        <f t="shared" si="10"/>
        <v>1947330207053311.3</v>
      </c>
      <c r="G341" s="3">
        <f t="shared" si="11"/>
        <v>0.74446507421241004</v>
      </c>
      <c r="H341">
        <f>CRI!A341*CRI!K341</f>
        <v>1.0578865239459375E-4</v>
      </c>
      <c r="I341">
        <f>CRI!A341*CRI!L341</f>
        <v>3.8202222443690086E-5</v>
      </c>
      <c r="J341">
        <f>CRI!A341*CRI!M341</f>
        <v>0</v>
      </c>
      <c r="L341" s="3">
        <f>CRI!B341*CRI!K341</f>
        <v>0.13703409723391213</v>
      </c>
      <c r="M341" s="3">
        <f>CRI!B341*CRI!L341</f>
        <v>4.9485525587125247E-2</v>
      </c>
      <c r="N341" s="3">
        <f>CRI!B341*CRI!M341</f>
        <v>0</v>
      </c>
    </row>
    <row r="342" spans="1:14" x14ac:dyDescent="0.25">
      <c r="A342" s="3"/>
      <c r="B342" s="3"/>
      <c r="D342" s="3">
        <v>7.1999999999999004E-7</v>
      </c>
      <c r="E342" s="6">
        <f>IF(C$2&lt;=5000,F342*G342,Daylight!K342)</f>
        <v>43.204036975111684</v>
      </c>
      <c r="F342" s="3">
        <f t="shared" si="10"/>
        <v>1933844592719210.3</v>
      </c>
      <c r="G342" s="3">
        <f t="shared" si="11"/>
        <v>0.74600329051315062</v>
      </c>
      <c r="H342">
        <f>CRI!A342*CRI!K342</f>
        <v>9.6304816572205786E-5</v>
      </c>
      <c r="I342">
        <f>CRI!A342*CRI!L342</f>
        <v>3.4777430400606569E-5</v>
      </c>
      <c r="J342">
        <f>CRI!A342*CRI!M342</f>
        <v>0</v>
      </c>
      <c r="L342" s="3">
        <f>CRI!B342*CRI!K342</f>
        <v>0.12526263091093964</v>
      </c>
      <c r="M342" s="3">
        <f>CRI!B342*CRI!L342</f>
        <v>4.5234626712941935E-2</v>
      </c>
      <c r="N342" s="3">
        <f>CRI!B342*CRI!M342</f>
        <v>0</v>
      </c>
    </row>
    <row r="343" spans="1:14" x14ac:dyDescent="0.25">
      <c r="A343" s="3"/>
      <c r="B343" s="3"/>
      <c r="D343" s="3">
        <v>7.2099999999999001E-7</v>
      </c>
      <c r="E343" s="6">
        <f>IF(C$2&lt;=5000,F343*G343,Daylight!K343)</f>
        <v>43.846540322939973</v>
      </c>
      <c r="F343" s="3">
        <f t="shared" si="10"/>
        <v>1920470891695377</v>
      </c>
      <c r="G343" s="3">
        <f t="shared" si="11"/>
        <v>0.74754176125912053</v>
      </c>
      <c r="H343">
        <f>CRI!A343*CRI!K343</f>
        <v>8.7683549788585162E-5</v>
      </c>
      <c r="I343">
        <f>CRI!A343*CRI!L343</f>
        <v>3.1664148951257158E-5</v>
      </c>
      <c r="J343">
        <f>CRI!A343*CRI!M343</f>
        <v>0</v>
      </c>
      <c r="L343" s="3">
        <f>CRI!B343*CRI!K343</f>
        <v>0.11857630362926207</v>
      </c>
      <c r="M343" s="3">
        <f>CRI!B343*CRI!L343</f>
        <v>4.282009281397995E-2</v>
      </c>
      <c r="N343" s="3">
        <f>CRI!B343*CRI!M343</f>
        <v>0</v>
      </c>
    </row>
    <row r="344" spans="1:14" x14ac:dyDescent="0.25">
      <c r="A344" s="3"/>
      <c r="B344" s="3"/>
      <c r="D344" s="3">
        <v>7.2199999999998902E-7</v>
      </c>
      <c r="E344" s="6">
        <f>IF(C$2&lt;=5000,F344*G344,Daylight!K344)</f>
        <v>44.489043670768417</v>
      </c>
      <c r="F344" s="3">
        <f t="shared" si="10"/>
        <v>1907208021952586.3</v>
      </c>
      <c r="G344" s="3">
        <f t="shared" si="11"/>
        <v>0.74908048544317629</v>
      </c>
      <c r="H344">
        <f>CRI!A344*CRI!K344</f>
        <v>7.9844167529773843E-5</v>
      </c>
      <c r="I344">
        <f>CRI!A344*CRI!L344</f>
        <v>2.8833199750253552E-5</v>
      </c>
      <c r="J344">
        <f>CRI!A344*CRI!M344</f>
        <v>0</v>
      </c>
      <c r="L344" s="3">
        <f>CRI!B344*CRI!K344</f>
        <v>0.11224674696222213</v>
      </c>
      <c r="M344" s="3">
        <f>CRI!B344*CRI!L344</f>
        <v>4.0534368089830144E-2</v>
      </c>
      <c r="N344" s="3">
        <f>CRI!B344*CRI!M344</f>
        <v>0</v>
      </c>
    </row>
    <row r="345" spans="1:14" x14ac:dyDescent="0.25">
      <c r="A345" s="3"/>
      <c r="B345" s="3"/>
      <c r="D345" s="3">
        <v>7.2299999999998899E-7</v>
      </c>
      <c r="E345" s="6">
        <f>IF(C$2&lt;=5000,F345*G345,Daylight!K345)</f>
        <v>45.131547018596855</v>
      </c>
      <c r="F345" s="3">
        <f t="shared" si="10"/>
        <v>1894054913401140</v>
      </c>
      <c r="G345" s="3">
        <f t="shared" si="11"/>
        <v>0.75061946206341612</v>
      </c>
      <c r="H345">
        <f>CRI!A345*CRI!K345</f>
        <v>7.270922772620867E-5</v>
      </c>
      <c r="I345">
        <f>CRI!A345*CRI!L345</f>
        <v>2.625662819924702E-5</v>
      </c>
      <c r="J345">
        <f>CRI!A345*CRI!M345</f>
        <v>0</v>
      </c>
      <c r="L345" s="3">
        <f>CRI!B345*CRI!K345</f>
        <v>0.10624724378167612</v>
      </c>
      <c r="M345" s="3">
        <f>CRI!B345*CRI!L345</f>
        <v>3.8367817461560802E-2</v>
      </c>
      <c r="N345" s="3">
        <f>CRI!B345*CRI!M345</f>
        <v>0</v>
      </c>
    </row>
    <row r="346" spans="1:14" x14ac:dyDescent="0.25">
      <c r="A346" s="3"/>
      <c r="B346" s="3"/>
      <c r="D346" s="3">
        <v>7.2399999999998896E-7</v>
      </c>
      <c r="E346" s="6">
        <f>IF(C$2&lt;=5000,F346*G346,Daylight!K346)</f>
        <v>45.774050366425257</v>
      </c>
      <c r="F346" s="3">
        <f t="shared" si="10"/>
        <v>1881010507742934.5</v>
      </c>
      <c r="G346" s="3">
        <f t="shared" si="11"/>
        <v>0.75215869012313807</v>
      </c>
      <c r="H346">
        <f>CRI!A346*CRI!K346</f>
        <v>6.6206223256296774E-5</v>
      </c>
      <c r="I346">
        <f>CRI!A346*CRI!L346</f>
        <v>2.390827168853288E-5</v>
      </c>
      <c r="J346">
        <f>CRI!A346*CRI!M346</f>
        <v>0</v>
      </c>
      <c r="L346" s="3">
        <f>CRI!B346*CRI!K346</f>
        <v>0.10054801141969559</v>
      </c>
      <c r="M346" s="3">
        <f>CRI!B346*CRI!L346</f>
        <v>3.6309716164562439E-2</v>
      </c>
      <c r="N346" s="3">
        <f>CRI!B346*CRI!M346</f>
        <v>0</v>
      </c>
    </row>
    <row r="347" spans="1:14" x14ac:dyDescent="0.25">
      <c r="A347" s="3"/>
      <c r="B347" s="3"/>
      <c r="D347" s="3">
        <v>7.2499999999998904E-7</v>
      </c>
      <c r="E347" s="6">
        <f>IF(C$2&lt;=5000,F347*G347,Daylight!K347)</f>
        <v>46.416553714253581</v>
      </c>
      <c r="F347" s="3">
        <f t="shared" si="10"/>
        <v>1868073758325430.5</v>
      </c>
      <c r="G347" s="3">
        <f t="shared" si="11"/>
        <v>0.75369816863081351</v>
      </c>
      <c r="H347">
        <f>CRI!A347*CRI!K347</f>
        <v>6.0267461908202894E-5</v>
      </c>
      <c r="I347">
        <f>CRI!A347*CRI!L347</f>
        <v>2.1763683119705901E-5</v>
      </c>
      <c r="J347">
        <f>CRI!A347*CRI!M347</f>
        <v>0</v>
      </c>
      <c r="L347" s="3">
        <f>CRI!B347*CRI!K347</f>
        <v>9.5116337705711304E-2</v>
      </c>
      <c r="M347" s="3">
        <f>CRI!B347*CRI!L347</f>
        <v>3.4348249748547652E-2</v>
      </c>
      <c r="N347" s="3">
        <f>CRI!B347*CRI!M347</f>
        <v>0</v>
      </c>
    </row>
    <row r="348" spans="1:14" x14ac:dyDescent="0.25">
      <c r="A348" s="3"/>
      <c r="B348" s="3"/>
      <c r="D348" s="3">
        <v>7.25999999999989E-7</v>
      </c>
      <c r="E348" s="6">
        <f>IF(C$2&lt;=5000,F348*G348,Daylight!K348)</f>
        <v>47.05905706208199</v>
      </c>
      <c r="F348" s="3">
        <f t="shared" si="10"/>
        <v>1855243629997703</v>
      </c>
      <c r="G348" s="3">
        <f t="shared" si="11"/>
        <v>0.75523789660005058</v>
      </c>
      <c r="H348">
        <f>CRI!A348*CRI!K348</f>
        <v>5.4836796582719263E-5</v>
      </c>
      <c r="I348">
        <f>CRI!A348*CRI!L348</f>
        <v>1.9802581475380257E-5</v>
      </c>
      <c r="J348">
        <f>CRI!A348*CRI!M348</f>
        <v>0</v>
      </c>
      <c r="L348" s="3">
        <f>CRI!B348*CRI!K348</f>
        <v>8.9927975683356198E-2</v>
      </c>
      <c r="M348" s="3">
        <f>CRI!B348*CRI!L348</f>
        <v>3.2474655274572724E-2</v>
      </c>
      <c r="N348" s="3">
        <f>CRI!B348*CRI!M348</f>
        <v>0</v>
      </c>
    </row>
    <row r="349" spans="1:14" x14ac:dyDescent="0.25">
      <c r="A349" s="3"/>
      <c r="B349" s="3"/>
      <c r="D349" s="3">
        <v>7.2699999999998897E-7</v>
      </c>
      <c r="E349" s="6">
        <f>IF(C$2&lt;=5000,F349*G349,Daylight!K349)</f>
        <v>47.701560409910428</v>
      </c>
      <c r="F349" s="3">
        <f t="shared" si="10"/>
        <v>1842519098968441</v>
      </c>
      <c r="G349" s="3">
        <f t="shared" si="11"/>
        <v>0.7567778730495639</v>
      </c>
      <c r="H349">
        <f>CRI!A349*CRI!K349</f>
        <v>4.9874113661714356E-5</v>
      </c>
      <c r="I349">
        <f>CRI!A349*CRI!L349</f>
        <v>1.8010458999817825E-5</v>
      </c>
      <c r="J349">
        <f>CRI!A349*CRI!M349</f>
        <v>0</v>
      </c>
      <c r="L349" s="3">
        <f>CRI!B349*CRI!K349</f>
        <v>8.497737237351001E-2</v>
      </c>
      <c r="M349" s="3">
        <f>CRI!B349*CRI!L349</f>
        <v>3.0686890827299477E-2</v>
      </c>
      <c r="N349" s="3">
        <f>CRI!B349*CRI!M349</f>
        <v>0</v>
      </c>
    </row>
    <row r="350" spans="1:14" x14ac:dyDescent="0.25">
      <c r="A350" s="3"/>
      <c r="B350" s="3"/>
      <c r="D350" s="3">
        <v>7.2799999999998905E-7</v>
      </c>
      <c r="E350" s="6">
        <f>IF(C$2&lt;=5000,F350*G350,Daylight!K350)</f>
        <v>48.344063757738866</v>
      </c>
      <c r="F350" s="3">
        <f t="shared" si="10"/>
        <v>1829899152665899</v>
      </c>
      <c r="G350" s="3">
        <f t="shared" si="11"/>
        <v>0.75831809700314068</v>
      </c>
      <c r="H350">
        <f>CRI!A350*CRI!K350</f>
        <v>4.5340877699392565E-5</v>
      </c>
      <c r="I350">
        <f>CRI!A350*CRI!L350</f>
        <v>1.6373417916448335E-5</v>
      </c>
      <c r="J350">
        <f>CRI!A350*CRI!M350</f>
        <v>0</v>
      </c>
      <c r="L350" s="3">
        <f>CRI!B350*CRI!K350</f>
        <v>8.0256463684859863E-2</v>
      </c>
      <c r="M350" s="3">
        <f>CRI!B350*CRI!L350</f>
        <v>2.8982072846509419E-2</v>
      </c>
      <c r="N350" s="3">
        <f>CRI!B350*CRI!M350</f>
        <v>0</v>
      </c>
    </row>
    <row r="351" spans="1:14" x14ac:dyDescent="0.25">
      <c r="A351" s="3"/>
      <c r="B351" s="3"/>
      <c r="D351" s="3">
        <v>7.2899999999998902E-7</v>
      </c>
      <c r="E351" s="6">
        <f>IF(C$2&lt;=5000,F351*G351,Daylight!K351)</f>
        <v>48.986567105567161</v>
      </c>
      <c r="F351" s="3">
        <f t="shared" si="10"/>
        <v>1817382789599771</v>
      </c>
      <c r="G351" s="3">
        <f t="shared" si="11"/>
        <v>0.75985856748960767</v>
      </c>
      <c r="H351">
        <f>CRI!A351*CRI!K351</f>
        <v>4.1200739450831389E-5</v>
      </c>
      <c r="I351">
        <f>CRI!A351*CRI!L351</f>
        <v>1.4878350444476087E-5</v>
      </c>
      <c r="J351">
        <f>CRI!A351*CRI!M351</f>
        <v>0</v>
      </c>
      <c r="L351" s="3">
        <f>CRI!B351*CRI!K351</f>
        <v>7.5755717579508289E-2</v>
      </c>
      <c r="M351" s="3">
        <f>CRI!B351*CRI!L351</f>
        <v>2.735679333293951E-2</v>
      </c>
      <c r="N351" s="3">
        <f>CRI!B351*CRI!M351</f>
        <v>0</v>
      </c>
    </row>
    <row r="352" spans="1:14" x14ac:dyDescent="0.25">
      <c r="A352" s="3"/>
      <c r="B352" s="3"/>
      <c r="D352" s="3">
        <v>7.2999999999998899E-7</v>
      </c>
      <c r="E352" s="6">
        <f>IF(C$2&lt;=5000,F352*G352,Daylight!K352)</f>
        <v>49.629070453395656</v>
      </c>
      <c r="F352" s="3">
        <f t="shared" si="10"/>
        <v>1804969019224934.3</v>
      </c>
      <c r="G352" s="3">
        <f t="shared" si="11"/>
        <v>0.76139928354280162</v>
      </c>
      <c r="H352">
        <f>CRI!A352*CRI!K352</f>
        <v>3.7419608145362263E-5</v>
      </c>
      <c r="I352">
        <f>CRI!A352*CRI!L352</f>
        <v>1.3512908409675179E-5</v>
      </c>
      <c r="J352">
        <f>CRI!A352*CRI!M352</f>
        <v>0</v>
      </c>
      <c r="L352" s="3">
        <f>CRI!B352*CRI!K352</f>
        <v>7.1464422209846598E-2</v>
      </c>
      <c r="M352" s="3">
        <f>CRI!B352*CRI!L352</f>
        <v>2.580711663576574E-2</v>
      </c>
      <c r="N352" s="3">
        <f>CRI!B352*CRI!M352</f>
        <v>0</v>
      </c>
    </row>
    <row r="353" spans="1:14" x14ac:dyDescent="0.25">
      <c r="A353" s="3"/>
      <c r="B353" s="3"/>
      <c r="D353" s="3">
        <v>7.3099999999998896E-7</v>
      </c>
      <c r="E353" s="6">
        <f>IF(C$2&lt;=5000,F353*G353,Daylight!K353)</f>
        <v>50.045814225250879</v>
      </c>
      <c r="F353" s="3">
        <f t="shared" si="10"/>
        <v>1792656861807067</v>
      </c>
      <c r="G353" s="3">
        <f t="shared" si="11"/>
        <v>0.76294024420153428</v>
      </c>
      <c r="H353">
        <f>CRI!A353*CRI!K353</f>
        <v>3.3963193128951389E-5</v>
      </c>
      <c r="I353">
        <f>CRI!A353*CRI!L353</f>
        <v>1.2264738448349664E-5</v>
      </c>
      <c r="J353">
        <f>CRI!A353*CRI!M353</f>
        <v>0</v>
      </c>
      <c r="L353" s="3">
        <f>CRI!B353*CRI!K353</f>
        <v>6.7063492986033646E-2</v>
      </c>
      <c r="M353" s="3">
        <f>CRI!B353*CRI!L353</f>
        <v>2.4217870144998054E-2</v>
      </c>
      <c r="N353" s="3">
        <f>CRI!B353*CRI!M353</f>
        <v>0</v>
      </c>
    </row>
    <row r="354" spans="1:14" x14ac:dyDescent="0.25">
      <c r="A354" s="3"/>
      <c r="B354" s="3"/>
      <c r="D354" s="3">
        <v>7.3199999999998903E-7</v>
      </c>
      <c r="E354" s="6">
        <f>IF(C$2&lt;=5000,F354*G354,Daylight!K354)</f>
        <v>50.462557997106018</v>
      </c>
      <c r="F354" s="3">
        <f t="shared" si="10"/>
        <v>1780445348290089.5</v>
      </c>
      <c r="G354" s="3">
        <f t="shared" si="11"/>
        <v>0.76448144850956445</v>
      </c>
      <c r="H354">
        <f>CRI!A354*CRI!K354</f>
        <v>3.0804538347093526E-5</v>
      </c>
      <c r="I354">
        <f>CRI!A354*CRI!L354</f>
        <v>1.1124089704699591E-5</v>
      </c>
      <c r="J354">
        <f>CRI!A354*CRI!M354</f>
        <v>0</v>
      </c>
      <c r="L354" s="3">
        <f>CRI!B354*CRI!K354</f>
        <v>6.28902244678433E-2</v>
      </c>
      <c r="M354" s="3">
        <f>CRI!B354*CRI!L354</f>
        <v>2.2710825614271554E-2</v>
      </c>
      <c r="N354" s="3">
        <f>CRI!B354*CRI!M354</f>
        <v>0</v>
      </c>
    </row>
    <row r="355" spans="1:14" x14ac:dyDescent="0.25">
      <c r="A355" s="3"/>
      <c r="B355" s="3"/>
      <c r="D355" s="3">
        <v>7.32999999999989E-7</v>
      </c>
      <c r="E355" s="6">
        <f>IF(C$2&lt;=5000,F355*G355,Daylight!K355)</f>
        <v>50.87930176896122</v>
      </c>
      <c r="F355" s="3">
        <f t="shared" si="10"/>
        <v>1768333520165418</v>
      </c>
      <c r="G355" s="3">
        <f t="shared" si="11"/>
        <v>0.76602289551556257</v>
      </c>
      <c r="H355">
        <f>CRI!A355*CRI!K355</f>
        <v>2.7923071034007046E-5</v>
      </c>
      <c r="I355">
        <f>CRI!A355*CRI!L355</f>
        <v>1.0083530059640403E-5</v>
      </c>
      <c r="J355">
        <f>CRI!A355*CRI!M355</f>
        <v>0</v>
      </c>
      <c r="L355" s="3">
        <f>CRI!B355*CRI!K355</f>
        <v>5.8942195599590269E-2</v>
      </c>
      <c r="M355" s="3">
        <f>CRI!B355*CRI!L355</f>
        <v>2.1285101498536081E-2</v>
      </c>
      <c r="N355" s="3">
        <f>CRI!B355*CRI!M355</f>
        <v>0</v>
      </c>
    </row>
    <row r="356" spans="1:14" x14ac:dyDescent="0.25">
      <c r="A356" s="3"/>
      <c r="B356" s="3"/>
      <c r="D356" s="3">
        <v>7.3399999999998897E-7</v>
      </c>
      <c r="E356" s="6">
        <f>IF(C$2&lt;=5000,F356*G356,Daylight!K356)</f>
        <v>51.29604554081638</v>
      </c>
      <c r="F356" s="3">
        <f t="shared" si="10"/>
        <v>1756320429342975.5</v>
      </c>
      <c r="G356" s="3">
        <f t="shared" si="11"/>
        <v>0.76756458427308372</v>
      </c>
      <c r="H356">
        <f>CRI!A356*CRI!K356</f>
        <v>2.5299261749712247E-5</v>
      </c>
      <c r="I356">
        <f>CRI!A356*CRI!L356</f>
        <v>9.1360129584131294E-6</v>
      </c>
      <c r="J356">
        <f>CRI!A356*CRI!M356</f>
        <v>0</v>
      </c>
      <c r="L356" s="3">
        <f>CRI!B356*CRI!K356</f>
        <v>5.5216602301500974E-2</v>
      </c>
      <c r="M356" s="3">
        <f>CRI!B356*CRI!L356</f>
        <v>1.993969623053506E-2</v>
      </c>
      <c r="N356" s="3">
        <f>CRI!B356*CRI!M356</f>
        <v>0</v>
      </c>
    </row>
    <row r="357" spans="1:14" x14ac:dyDescent="0.25">
      <c r="A357" s="3"/>
      <c r="B357" s="3"/>
      <c r="D357" s="3">
        <v>7.3499999999998905E-7</v>
      </c>
      <c r="E357" s="6">
        <f>IF(C$2&lt;=5000,F357*G357,Daylight!K357)</f>
        <v>51.712789312671575</v>
      </c>
      <c r="F357" s="3">
        <f t="shared" si="10"/>
        <v>1744405138023974</v>
      </c>
      <c r="G357" s="3">
        <f t="shared" si="11"/>
        <v>0.76910651384053341</v>
      </c>
      <c r="H357">
        <f>CRI!A357*CRI!K357</f>
        <v>2.2914541025831978E-5</v>
      </c>
      <c r="I357">
        <f>CRI!A357*CRI!L357</f>
        <v>8.2748627824298312E-6</v>
      </c>
      <c r="J357">
        <f>CRI!A357*CRI!M357</f>
        <v>0</v>
      </c>
      <c r="L357" s="3">
        <f>CRI!B357*CRI!K357</f>
        <v>5.1710151960416624E-2</v>
      </c>
      <c r="M357" s="3">
        <f>CRI!B357*CRI!L357</f>
        <v>1.8673488220805706E-2</v>
      </c>
      <c r="N357" s="3">
        <f>CRI!B357*CRI!M357</f>
        <v>0</v>
      </c>
    </row>
    <row r="358" spans="1:14" x14ac:dyDescent="0.25">
      <c r="A358" s="3"/>
      <c r="B358" s="3"/>
      <c r="D358" s="3">
        <v>7.3599999999998901E-7</v>
      </c>
      <c r="E358" s="6">
        <f>IF(C$2&lt;=5000,F358*G358,Daylight!K358)</f>
        <v>52.129533084526713</v>
      </c>
      <c r="F358" s="3">
        <f t="shared" si="10"/>
        <v>1732586718575412.5</v>
      </c>
      <c r="G358" s="3">
        <f t="shared" si="11"/>
        <v>0.770648683281139</v>
      </c>
      <c r="H358">
        <f>CRI!A358*CRI!K358</f>
        <v>2.0749346924110517E-5</v>
      </c>
      <c r="I358">
        <f>CRI!A358*CRI!L358</f>
        <v>7.4929785954198832E-6</v>
      </c>
      <c r="J358">
        <f>CRI!A358*CRI!M358</f>
        <v>0</v>
      </c>
      <c r="L358" s="3">
        <f>CRI!B358*CRI!K358</f>
        <v>4.8414574038791E-2</v>
      </c>
      <c r="M358" s="3">
        <f>CRI!B358*CRI!L358</f>
        <v>1.7483411324020908E-2</v>
      </c>
      <c r="N358" s="3">
        <f>CRI!B358*CRI!M358</f>
        <v>0</v>
      </c>
    </row>
    <row r="359" spans="1:14" x14ac:dyDescent="0.25">
      <c r="A359" s="3"/>
      <c r="B359" s="3"/>
      <c r="D359" s="3">
        <v>7.3699999999998898E-7</v>
      </c>
      <c r="E359" s="6">
        <f>IF(C$2&lt;=5000,F359*G359,Daylight!K359)</f>
        <v>52.54627685638193</v>
      </c>
      <c r="F359" s="3">
        <f t="shared" si="10"/>
        <v>1720864253406268</v>
      </c>
      <c r="G359" s="3">
        <f t="shared" si="11"/>
        <v>0.77219109166291888</v>
      </c>
      <c r="H359">
        <f>CRI!A359*CRI!K359</f>
        <v>1.8783836666324139E-5</v>
      </c>
      <c r="I359">
        <f>CRI!A359*CRI!L359</f>
        <v>6.783179784818056E-6</v>
      </c>
      <c r="J359">
        <f>CRI!A359*CRI!M359</f>
        <v>0</v>
      </c>
      <c r="L359" s="3">
        <f>CRI!B359*CRI!K359</f>
        <v>4.5317643188080035E-2</v>
      </c>
      <c r="M359" s="3">
        <f>CRI!B359*CRI!L359</f>
        <v>1.636501246415159E-2</v>
      </c>
      <c r="N359" s="3">
        <f>CRI!B359*CRI!M359</f>
        <v>0</v>
      </c>
    </row>
    <row r="360" spans="1:14" x14ac:dyDescent="0.25">
      <c r="A360" s="3"/>
      <c r="B360" s="3"/>
      <c r="D360" s="3">
        <v>7.3799999999998895E-7</v>
      </c>
      <c r="E360" s="6">
        <f>IF(C$2&lt;=5000,F360*G360,Daylight!K360)</f>
        <v>52.963020628237061</v>
      </c>
      <c r="F360" s="3">
        <f t="shared" si="10"/>
        <v>1709236834845363.5</v>
      </c>
      <c r="G360" s="3">
        <f t="shared" si="11"/>
        <v>0.77373373805865209</v>
      </c>
      <c r="H360">
        <f>CRI!A360*CRI!K360</f>
        <v>1.7000863354396065E-5</v>
      </c>
      <c r="I360">
        <f>CRI!A360*CRI!L360</f>
        <v>6.139333940352534E-6</v>
      </c>
      <c r="J360">
        <f>CRI!A360*CRI!M360</f>
        <v>0</v>
      </c>
      <c r="L360" s="3">
        <f>CRI!B360*CRI!K360</f>
        <v>4.241013876806083E-2</v>
      </c>
      <c r="M360" s="3">
        <f>CRI!B360*CRI!L360</f>
        <v>1.5315104822984798E-2</v>
      </c>
      <c r="N360" s="3">
        <f>CRI!B360*CRI!M360</f>
        <v>0</v>
      </c>
    </row>
    <row r="361" spans="1:14" x14ac:dyDescent="0.25">
      <c r="A361" s="3"/>
      <c r="B361" s="3"/>
      <c r="D361" s="3">
        <v>7.3899999999998903E-7</v>
      </c>
      <c r="E361" s="6">
        <f>IF(C$2&lt;=5000,F361*G361,Daylight!K361)</f>
        <v>53.37976440009227</v>
      </c>
      <c r="F361" s="3">
        <f t="shared" si="10"/>
        <v>1697703565020889.8</v>
      </c>
      <c r="G361" s="3">
        <f t="shared" si="11"/>
        <v>0.77527662154584831</v>
      </c>
      <c r="H361">
        <f>CRI!A361*CRI!K361</f>
        <v>1.5384309427386248E-5</v>
      </c>
      <c r="I361">
        <f>CRI!A361*CRI!L361</f>
        <v>5.5555577417951502E-6</v>
      </c>
      <c r="J361">
        <f>CRI!A361*CRI!M361</f>
        <v>0</v>
      </c>
      <c r="L361" s="3">
        <f>CRI!B361*CRI!K361</f>
        <v>3.9682303335970996E-2</v>
      </c>
      <c r="M361" s="3">
        <f>CRI!B361*CRI!L361</f>
        <v>1.4330011272262371E-2</v>
      </c>
      <c r="N361" s="3">
        <f>CRI!B361*CRI!M361</f>
        <v>0</v>
      </c>
    </row>
    <row r="362" spans="1:14" x14ac:dyDescent="0.25">
      <c r="A362" s="3"/>
      <c r="B362" s="3"/>
      <c r="D362" s="3">
        <v>7.39999999999989E-7</v>
      </c>
      <c r="E362" s="6">
        <f>IF(C$2&lt;=5000,F362*G362,Daylight!K362)</f>
        <v>53.796508171947444</v>
      </c>
      <c r="F362" s="3">
        <f t="shared" si="10"/>
        <v>1686263555741543.3</v>
      </c>
      <c r="G362" s="3">
        <f t="shared" si="11"/>
        <v>0.77681974120671737</v>
      </c>
      <c r="H362">
        <f>CRI!A362*CRI!K362</f>
        <v>1.3919042965909908E-5</v>
      </c>
      <c r="I362">
        <f>CRI!A362*CRI!L362</f>
        <v>5.0264180001199118E-6</v>
      </c>
      <c r="J362">
        <f>CRI!A362*CRI!M362</f>
        <v>0</v>
      </c>
      <c r="L362" s="3">
        <f>CRI!B362*CRI!K362</f>
        <v>3.712384056278932E-2</v>
      </c>
      <c r="M362" s="3">
        <f>CRI!B362*CRI!L362</f>
        <v>1.3406089836449302E-2</v>
      </c>
      <c r="N362" s="3">
        <f>CRI!B362*CRI!M362</f>
        <v>0</v>
      </c>
    </row>
    <row r="363" spans="1:14" x14ac:dyDescent="0.25">
      <c r="A363" s="3"/>
      <c r="B363" s="3"/>
      <c r="D363" s="3">
        <v>7.4099999999998897E-7</v>
      </c>
      <c r="E363" s="6">
        <f>IF(C$2&lt;=5000,F363*G363,Daylight!K363)</f>
        <v>52.998397068395413</v>
      </c>
      <c r="F363" s="3">
        <f t="shared" si="10"/>
        <v>1674915928379265.8</v>
      </c>
      <c r="G363" s="3">
        <f t="shared" si="11"/>
        <v>0.77836309612814214</v>
      </c>
      <c r="H363">
        <f>CRI!A363*CRI!K363</f>
        <v>1.2591071724081005E-5</v>
      </c>
      <c r="I363">
        <f>CRI!A363*CRI!L363</f>
        <v>4.5468654521095248E-6</v>
      </c>
      <c r="J363">
        <f>CRI!A363*CRI!M363</f>
        <v>0</v>
      </c>
      <c r="L363" s="3">
        <f>CRI!B363*CRI!K363</f>
        <v>3.3946321296660358E-2</v>
      </c>
      <c r="M363" s="3">
        <f>CRI!B363*CRI!L363</f>
        <v>1.2258635238713995E-2</v>
      </c>
      <c r="N363" s="3">
        <f>CRI!B363*CRI!M363</f>
        <v>0</v>
      </c>
    </row>
    <row r="364" spans="1:14" x14ac:dyDescent="0.25">
      <c r="A364" s="3"/>
      <c r="B364" s="3"/>
      <c r="D364" s="3">
        <v>7.4199999999998904E-7</v>
      </c>
      <c r="E364" s="6">
        <f>IF(C$2&lt;=5000,F364*G364,Daylight!K364)</f>
        <v>52.200285964843189</v>
      </c>
      <c r="F364" s="3">
        <f t="shared" si="10"/>
        <v>1663659813753558.3</v>
      </c>
      <c r="G364" s="3">
        <f t="shared" si="11"/>
        <v>0.77990668540164687</v>
      </c>
      <c r="H364">
        <f>CRI!A364*CRI!K364</f>
        <v>1.1388798520632978E-5</v>
      </c>
      <c r="I364">
        <f>CRI!A364*CRI!L364</f>
        <v>4.1127121510114546E-6</v>
      </c>
      <c r="J364">
        <f>CRI!A364*CRI!M364</f>
        <v>0</v>
      </c>
      <c r="L364" s="3">
        <f>CRI!B364*CRI!K364</f>
        <v>3.1033174406671207E-2</v>
      </c>
      <c r="M364" s="3">
        <f>CRI!B364*CRI!L364</f>
        <v>1.1206670592648325E-2</v>
      </c>
      <c r="N364" s="3">
        <f>CRI!B364*CRI!M364</f>
        <v>0</v>
      </c>
    </row>
    <row r="365" spans="1:14" x14ac:dyDescent="0.25">
      <c r="A365" s="3"/>
      <c r="B365" s="3"/>
      <c r="D365" s="3">
        <v>7.4299999999998901E-7</v>
      </c>
      <c r="E365" s="6">
        <f>IF(C$2&lt;=5000,F365*G365,Daylight!K365)</f>
        <v>51.402174861291066</v>
      </c>
      <c r="F365" s="3">
        <f t="shared" si="10"/>
        <v>1652494352017358.3</v>
      </c>
      <c r="G365" s="3">
        <f t="shared" si="11"/>
        <v>0.7814505081233688</v>
      </c>
      <c r="H365">
        <f>CRI!A365*CRI!K365</f>
        <v>1.0301948815139887E-5</v>
      </c>
      <c r="I365">
        <f>CRI!A365*CRI!L365</f>
        <v>3.7202119639252309E-6</v>
      </c>
      <c r="J365">
        <f>CRI!A365*CRI!M365</f>
        <v>0</v>
      </c>
      <c r="L365" s="3">
        <f>CRI!B365*CRI!K365</f>
        <v>2.8367061229826396E-2</v>
      </c>
      <c r="M365" s="3">
        <f>CRI!B365*CRI!L365</f>
        <v>1.0243836623756974E-2</v>
      </c>
      <c r="N365" s="3">
        <f>CRI!B365*CRI!M365</f>
        <v>0</v>
      </c>
    </row>
    <row r="366" spans="1:14" x14ac:dyDescent="0.25">
      <c r="A366" s="3"/>
      <c r="B366" s="3"/>
      <c r="D366" s="3">
        <v>7.4399999999998898E-7</v>
      </c>
      <c r="E366" s="6">
        <f>IF(C$2&lt;=5000,F366*G366,Daylight!K366)</f>
        <v>50.604063757738928</v>
      </c>
      <c r="F366" s="3">
        <f t="shared" si="10"/>
        <v>1641418692544429.3</v>
      </c>
      <c r="G366" s="3">
        <f t="shared" si="11"/>
        <v>0.78299456339403006</v>
      </c>
      <c r="H366">
        <f>CRI!A366*CRI!K366</f>
        <v>9.3207873398566337E-6</v>
      </c>
      <c r="I366">
        <f>CRI!A366*CRI!L366</f>
        <v>3.365916167246175E-6</v>
      </c>
      <c r="J366">
        <f>CRI!A366*CRI!M366</f>
        <v>0</v>
      </c>
      <c r="L366" s="3">
        <f>CRI!B366*CRI!K366</f>
        <v>2.5930989787314403E-2</v>
      </c>
      <c r="M366" s="3">
        <f>CRI!B366*CRI!L366</f>
        <v>9.3641807902420729E-3</v>
      </c>
      <c r="N366" s="3">
        <f>CRI!B366*CRI!M366</f>
        <v>0</v>
      </c>
    </row>
    <row r="367" spans="1:14" x14ac:dyDescent="0.25">
      <c r="A367" s="3"/>
      <c r="B367" s="3"/>
      <c r="D367" s="3">
        <v>7.4499999999998895E-7</v>
      </c>
      <c r="E367" s="6">
        <f>IF(C$2&lt;=5000,F367*G367,Daylight!K367)</f>
        <v>49.805952654186818</v>
      </c>
      <c r="F367" s="3">
        <f t="shared" si="10"/>
        <v>1630431993818272.5</v>
      </c>
      <c r="G367" s="3">
        <f t="shared" si="11"/>
        <v>0.78453885031890813</v>
      </c>
      <c r="H367">
        <f>CRI!A367*CRI!K367</f>
        <v>8.4362246110418733E-6</v>
      </c>
      <c r="I367">
        <f>CRI!A367*CRI!L367</f>
        <v>3.0464769634913129E-6</v>
      </c>
      <c r="J367">
        <f>CRI!A367*CRI!M367</f>
        <v>0</v>
      </c>
      <c r="L367" s="3">
        <f>CRI!B367*CRI!K367</f>
        <v>2.370867938839866E-2</v>
      </c>
      <c r="M367" s="3">
        <f>CRI!B367*CRI!L367</f>
        <v>8.5616432612547148E-3</v>
      </c>
      <c r="N367" s="3">
        <f>CRI!B367*CRI!M367</f>
        <v>0</v>
      </c>
    </row>
    <row r="368" spans="1:14" x14ac:dyDescent="0.25">
      <c r="A368" s="3"/>
      <c r="B368" s="3"/>
      <c r="D368" s="3">
        <v>7.4599999999998902E-7</v>
      </c>
      <c r="E368" s="6">
        <f>IF(C$2&lt;=5000,F368*G368,Daylight!K368)</f>
        <v>49.007841550634787</v>
      </c>
      <c r="F368" s="3">
        <f t="shared" si="10"/>
        <v>1619533423322515.8</v>
      </c>
      <c r="G368" s="3">
        <f t="shared" si="11"/>
        <v>0.78608336800780731</v>
      </c>
      <c r="H368">
        <f>CRI!A368*CRI!K368</f>
        <v>7.63949003788366E-6</v>
      </c>
      <c r="I368">
        <f>CRI!A368*CRI!L368</f>
        <v>2.7587555752077624E-6</v>
      </c>
      <c r="J368">
        <f>CRI!A368*CRI!M368</f>
        <v>0</v>
      </c>
      <c r="L368" s="3">
        <f>CRI!B368*CRI!K368</f>
        <v>2.1683715525444566E-2</v>
      </c>
      <c r="M368" s="3">
        <f>CRI!B368*CRI!L368</f>
        <v>7.8303749072773238E-3</v>
      </c>
      <c r="N368" s="3">
        <f>CRI!B368*CRI!M368</f>
        <v>0</v>
      </c>
    </row>
    <row r="369" spans="1:14" x14ac:dyDescent="0.25">
      <c r="A369" s="3"/>
      <c r="B369" s="3"/>
      <c r="D369" s="3">
        <v>7.4699999999998899E-7</v>
      </c>
      <c r="E369" s="6">
        <f>IF(C$2&lt;=5000,F369*G369,Daylight!K369)</f>
        <v>48.209730447082556</v>
      </c>
      <c r="F369" s="3">
        <f t="shared" si="10"/>
        <v>1608722157432773</v>
      </c>
      <c r="G369" s="3">
        <f t="shared" si="11"/>
        <v>0.78762811557503187</v>
      </c>
      <c r="H369">
        <f>CRI!A369*CRI!K369</f>
        <v>6.9218854064965701E-6</v>
      </c>
      <c r="I369">
        <f>CRI!A369*CRI!L369</f>
        <v>2.4996108471855407E-6</v>
      </c>
      <c r="J369">
        <f>CRI!A369*CRI!M369</f>
        <v>0</v>
      </c>
      <c r="L369" s="3">
        <f>CRI!B369*CRI!K369</f>
        <v>1.9838882595739838E-2</v>
      </c>
      <c r="M369" s="3">
        <f>CRI!B369*CRI!L369</f>
        <v>7.1641587833582553E-3</v>
      </c>
      <c r="N369" s="3">
        <f>CRI!B369*CRI!M369</f>
        <v>0</v>
      </c>
    </row>
    <row r="370" spans="1:14" x14ac:dyDescent="0.25">
      <c r="A370" s="3"/>
      <c r="B370" s="3"/>
      <c r="D370" s="3">
        <v>7.4799999999998896E-7</v>
      </c>
      <c r="E370" s="6">
        <f>IF(C$2&lt;=5000,F370*G370,Daylight!K370)</f>
        <v>47.41161934353044</v>
      </c>
      <c r="F370" s="3">
        <f t="shared" si="10"/>
        <v>1597997381309934.8</v>
      </c>
      <c r="G370" s="3">
        <f t="shared" si="11"/>
        <v>0.78917309213935649</v>
      </c>
      <c r="H370">
        <f>CRI!A370*CRI!K370</f>
        <v>6.2753298555653914E-6</v>
      </c>
      <c r="I370">
        <f>CRI!A370*CRI!L370</f>
        <v>2.2661454998665856E-6</v>
      </c>
      <c r="J370">
        <f>CRI!A370*CRI!M370</f>
        <v>0</v>
      </c>
      <c r="L370" s="3">
        <f>CRI!B370*CRI!K370</f>
        <v>1.8157749387804633E-2</v>
      </c>
      <c r="M370" s="3">
        <f>CRI!B370*CRI!L370</f>
        <v>6.5571217784489468E-3</v>
      </c>
      <c r="N370" s="3">
        <f>CRI!B370*CRI!M370</f>
        <v>0</v>
      </c>
    </row>
    <row r="371" spans="1:14" x14ac:dyDescent="0.25">
      <c r="A371" s="3"/>
      <c r="B371" s="3"/>
      <c r="D371" s="3">
        <v>7.4899999999998904E-7</v>
      </c>
      <c r="E371" s="6">
        <f>IF(C$2&lt;=5000,F371*G371,Daylight!K371)</f>
        <v>46.613508239978302</v>
      </c>
      <c r="F371" s="3">
        <f t="shared" si="10"/>
        <v>1587358288794889.3</v>
      </c>
      <c r="G371" s="3">
        <f t="shared" si="11"/>
        <v>0.7907182968239993</v>
      </c>
      <c r="H371">
        <f>CRI!A371*CRI!K371</f>
        <v>5.6923274292322513E-6</v>
      </c>
      <c r="I371">
        <f>CRI!A371*CRI!L371</f>
        <v>2.0556118945885435E-6</v>
      </c>
      <c r="J371">
        <f>CRI!A371*CRI!M371</f>
        <v>0</v>
      </c>
      <c r="L371" s="3">
        <f>CRI!B371*CRI!K371</f>
        <v>1.6624661100280023E-2</v>
      </c>
      <c r="M371" s="3">
        <f>CRI!B371*CRI!L371</f>
        <v>6.0034935667515263E-3</v>
      </c>
      <c r="N371" s="3">
        <f>CRI!B371*CRI!M371</f>
        <v>0</v>
      </c>
    </row>
    <row r="372" spans="1:14" x14ac:dyDescent="0.25">
      <c r="A372" s="3"/>
      <c r="B372" s="3"/>
      <c r="D372" s="3">
        <v>7.4999999999998901E-7</v>
      </c>
      <c r="E372" s="6">
        <f>IF(C$2&lt;=5000,F372*G372,Daylight!K372)</f>
        <v>45.815397136426178</v>
      </c>
      <c r="F372" s="3">
        <f t="shared" si="10"/>
        <v>1576804082304642.5</v>
      </c>
      <c r="G372" s="3">
        <f t="shared" si="11"/>
        <v>0.79226372875659345</v>
      </c>
      <c r="H372">
        <f>CRI!A372*CRI!K372</f>
        <v>5.165858145417246E-6</v>
      </c>
      <c r="I372">
        <f>CRI!A372*CRI!L372</f>
        <v>1.8654863435562022E-6</v>
      </c>
      <c r="J372">
        <f>CRI!A372*CRI!M372</f>
        <v>0</v>
      </c>
      <c r="L372" s="3">
        <f>CRI!B372*CRI!K372</f>
        <v>1.5224502283831556E-2</v>
      </c>
      <c r="M372" s="3">
        <f>CRI!B372*CRI!L372</f>
        <v>5.4978476563711416E-3</v>
      </c>
      <c r="N372" s="3">
        <f>CRI!B372*CRI!M372</f>
        <v>0</v>
      </c>
    </row>
    <row r="373" spans="1:14" x14ac:dyDescent="0.25">
      <c r="A373" s="3"/>
      <c r="B373" s="3"/>
      <c r="D373" s="3">
        <v>7.5099999999998898E-7</v>
      </c>
      <c r="E373" s="6">
        <f>IF(C$2&lt;=5000,F373*G373,Daylight!K373)</f>
        <v>44.531526456900856</v>
      </c>
      <c r="F373" s="3">
        <f t="shared" si="10"/>
        <v>1566333972729809.3</v>
      </c>
      <c r="G373" s="3">
        <f t="shared" si="11"/>
        <v>0.79380938706916127</v>
      </c>
      <c r="H373">
        <f>CRI!A373*CRI!K373</f>
        <v>4.6899637631516646E-6</v>
      </c>
      <c r="I373">
        <f>CRI!A373*CRI!L373</f>
        <v>1.6936371390214495E-6</v>
      </c>
      <c r="J373">
        <f>CRI!A373*CRI!M373</f>
        <v>0</v>
      </c>
      <c r="L373" s="3">
        <f>CRI!B373*CRI!K373</f>
        <v>1.3794041103763153E-2</v>
      </c>
      <c r="M373" s="3">
        <f>CRI!B373*CRI!L373</f>
        <v>4.9812965494689301E-3</v>
      </c>
      <c r="N373" s="3">
        <f>CRI!B373*CRI!M373</f>
        <v>0</v>
      </c>
    </row>
    <row r="374" spans="1:14" x14ac:dyDescent="0.25">
      <c r="A374" s="3"/>
      <c r="B374" s="3"/>
      <c r="D374" s="3">
        <v>7.5199999999998905E-7</v>
      </c>
      <c r="E374" s="6">
        <f>IF(C$2&lt;=5000,F374*G374,Daylight!K374)</f>
        <v>43.247655777375527</v>
      </c>
      <c r="F374" s="3">
        <f t="shared" si="10"/>
        <v>1555947179333474</v>
      </c>
      <c r="G374" s="3">
        <f t="shared" si="11"/>
        <v>0.79535527089808589</v>
      </c>
      <c r="H374">
        <f>CRI!A374*CRI!K374</f>
        <v>4.2597230367653097E-6</v>
      </c>
      <c r="I374">
        <f>CRI!A374*CRI!L374</f>
        <v>1.5382583039092469E-6</v>
      </c>
      <c r="J374">
        <f>CRI!A374*CRI!M374</f>
        <v>0</v>
      </c>
      <c r="L374" s="3">
        <f>CRI!B374*CRI!K374</f>
        <v>1.2493685534558683E-2</v>
      </c>
      <c r="M374" s="3">
        <f>CRI!B374*CRI!L374</f>
        <v>4.5116819460073697E-3</v>
      </c>
      <c r="N374" s="3">
        <f>CRI!B374*CRI!M374</f>
        <v>0</v>
      </c>
    </row>
    <row r="375" spans="1:14" x14ac:dyDescent="0.25">
      <c r="A375" s="3"/>
      <c r="B375" s="3"/>
      <c r="D375" s="3">
        <v>7.5299999999998902E-7</v>
      </c>
      <c r="E375" s="6">
        <f>IF(C$2&lt;=5000,F375*G375,Daylight!K375)</f>
        <v>41.963785097850113</v>
      </c>
      <c r="F375" s="3">
        <f t="shared" si="10"/>
        <v>1545642929651389</v>
      </c>
      <c r="G375" s="3">
        <f t="shared" si="11"/>
        <v>0.79690137938408323</v>
      </c>
      <c r="H375">
        <f>CRI!A375*CRI!K375</f>
        <v>3.8704030493415929E-6</v>
      </c>
      <c r="I375">
        <f>CRI!A375*CRI!L375</f>
        <v>1.3976753013459779E-6</v>
      </c>
      <c r="J375">
        <f>CRI!A375*CRI!M375</f>
        <v>0</v>
      </c>
      <c r="L375" s="3">
        <f>CRI!B375*CRI!K375</f>
        <v>1.1310876671489422E-2</v>
      </c>
      <c r="M375" s="3">
        <f>CRI!B375*CRI!L375</f>
        <v>4.0845702007702997E-3</v>
      </c>
      <c r="N375" s="3">
        <f>CRI!B375*CRI!M375</f>
        <v>0</v>
      </c>
    </row>
    <row r="376" spans="1:14" x14ac:dyDescent="0.25">
      <c r="A376" s="3"/>
      <c r="B376" s="3"/>
      <c r="D376" s="3">
        <v>7.5399999999998804E-7</v>
      </c>
      <c r="E376" s="6">
        <f>IF(C$2&lt;=5000,F376*G376,Daylight!K376)</f>
        <v>40.679914418324806</v>
      </c>
      <c r="F376" s="3">
        <f t="shared" si="10"/>
        <v>1535420459393495.5</v>
      </c>
      <c r="G376" s="3">
        <f t="shared" si="11"/>
        <v>0.79844771167217665</v>
      </c>
      <c r="H376">
        <f>CRI!A376*CRI!K376</f>
        <v>3.5175875884305476E-6</v>
      </c>
      <c r="I376">
        <f>CRI!A376*CRI!L376</f>
        <v>1.2702665295260235E-6</v>
      </c>
      <c r="J376">
        <f>CRI!A376*CRI!M376</f>
        <v>0</v>
      </c>
      <c r="L376" s="3">
        <f>CRI!B376*CRI!K376</f>
        <v>1.0233764710389134E-2</v>
      </c>
      <c r="M376" s="3">
        <f>CRI!B376*CRI!L376</f>
        <v>3.6956034372556935E-3</v>
      </c>
      <c r="N376" s="3">
        <f>CRI!B376*CRI!M376</f>
        <v>0</v>
      </c>
    </row>
    <row r="377" spans="1:14" x14ac:dyDescent="0.25">
      <c r="A377" s="3"/>
      <c r="B377" s="3"/>
      <c r="D377" s="3">
        <v>7.5499999999998801E-7</v>
      </c>
      <c r="E377" s="6">
        <f>IF(C$2&lt;=5000,F377*G377,Daylight!K377)</f>
        <v>39.39604373879947</v>
      </c>
      <c r="F377" s="3">
        <f t="shared" si="10"/>
        <v>1525279012346704.8</v>
      </c>
      <c r="G377" s="3">
        <f t="shared" si="11"/>
        <v>0.79999426691167352</v>
      </c>
      <c r="H377">
        <f>CRI!A377*CRI!K377</f>
        <v>3.1971623450986414E-6</v>
      </c>
      <c r="I377">
        <f>CRI!A377*CRI!L377</f>
        <v>1.1545542949433403E-6</v>
      </c>
      <c r="J377">
        <f>CRI!A377*CRI!M377</f>
        <v>0</v>
      </c>
      <c r="L377" s="3">
        <f>CRI!B377*CRI!K377</f>
        <v>9.251215367007324E-3</v>
      </c>
      <c r="M377" s="3">
        <f>CRI!B377*CRI!L377</f>
        <v>3.3407845090501951E-3</v>
      </c>
      <c r="N377" s="3">
        <f>CRI!B377*CRI!M377</f>
        <v>0</v>
      </c>
    </row>
    <row r="378" spans="1:14" x14ac:dyDescent="0.25">
      <c r="A378" s="3"/>
      <c r="B378" s="3"/>
      <c r="D378" s="3">
        <v>7.5599999999998798E-7</v>
      </c>
      <c r="E378" s="6">
        <f>IF(C$2&lt;=5000,F378*G378,Daylight!K378)</f>
        <v>38.112173059274078</v>
      </c>
      <c r="F378" s="3">
        <f t="shared" si="10"/>
        <v>1515217840279057</v>
      </c>
      <c r="G378" s="3">
        <f t="shared" si="11"/>
        <v>0.80154104425613182</v>
      </c>
      <c r="H378">
        <f>CRI!A378*CRI!K378</f>
        <v>2.9053933714350577E-6</v>
      </c>
      <c r="I378">
        <f>CRI!A378*CRI!L378</f>
        <v>1.0491912595688256E-6</v>
      </c>
      <c r="J378">
        <f>CRI!A378*CRI!M378</f>
        <v>0</v>
      </c>
      <c r="L378" s="3">
        <f>CRI!B378*CRI!K378</f>
        <v>8.3530830815741579E-3</v>
      </c>
      <c r="M378" s="3">
        <f>CRI!B378*CRI!L378</f>
        <v>3.0164527274704478E-3</v>
      </c>
      <c r="N378" s="3">
        <f>CRI!B378*CRI!M378</f>
        <v>0</v>
      </c>
    </row>
    <row r="379" spans="1:14" x14ac:dyDescent="0.25">
      <c r="A379" s="3"/>
      <c r="B379" s="3"/>
      <c r="D379" s="3">
        <v>7.5699999999998805E-7</v>
      </c>
      <c r="E379" s="6">
        <f>IF(C$2&lt;=5000,F379*G379,Daylight!K379)</f>
        <v>36.828302379748742</v>
      </c>
      <c r="F379" s="3">
        <f t="shared" si="10"/>
        <v>1505236202845042.8</v>
      </c>
      <c r="G379" s="3">
        <f t="shared" si="11"/>
        <v>0.80308804286333835</v>
      </c>
      <c r="H379">
        <f>CRI!A379*CRI!K379</f>
        <v>2.639662420689043E-6</v>
      </c>
      <c r="I379">
        <f>CRI!A379*CRI!L379</f>
        <v>9.5322935503188498E-7</v>
      </c>
      <c r="J379">
        <f>CRI!A379*CRI!M379</f>
        <v>0</v>
      </c>
      <c r="L379" s="3">
        <f>CRI!B379*CRI!K379</f>
        <v>7.5323453725204912E-3</v>
      </c>
      <c r="M379" s="3">
        <f>CRI!B379*CRI!L379</f>
        <v>2.7200647571634824E-3</v>
      </c>
      <c r="N379" s="3">
        <f>CRI!B379*CRI!M379</f>
        <v>0</v>
      </c>
    </row>
    <row r="380" spans="1:14" x14ac:dyDescent="0.25">
      <c r="A380" s="3"/>
      <c r="B380" s="3"/>
      <c r="D380" s="3">
        <v>7.5799999999998802E-7</v>
      </c>
      <c r="E380" s="6">
        <f>IF(C$2&lt;=5000,F380*G380,Daylight!K380)</f>
        <v>35.544431700223406</v>
      </c>
      <c r="F380" s="3">
        <f t="shared" si="10"/>
        <v>1495333367492225.5</v>
      </c>
      <c r="G380" s="3">
        <f t="shared" si="11"/>
        <v>0.80463526189528178</v>
      </c>
      <c r="H380">
        <f>CRI!A380*CRI!K380</f>
        <v>2.3978639593853222E-6</v>
      </c>
      <c r="I380">
        <f>CRI!A380*CRI!L380</f>
        <v>8.6591032652836064E-7</v>
      </c>
      <c r="J380">
        <f>CRI!A380*CRI!M380</f>
        <v>0</v>
      </c>
      <c r="L380" s="3">
        <f>CRI!B380*CRI!K380</f>
        <v>6.783334890102335E-3</v>
      </c>
      <c r="M380" s="3">
        <f>CRI!B380*CRI!L380</f>
        <v>2.4495800550525964E-3</v>
      </c>
      <c r="N380" s="3">
        <f>CRI!B380*CRI!M380</f>
        <v>0</v>
      </c>
    </row>
    <row r="381" spans="1:14" x14ac:dyDescent="0.25">
      <c r="A381" s="3"/>
      <c r="B381" s="3"/>
      <c r="D381" s="3">
        <v>7.5899999999998799E-7</v>
      </c>
      <c r="E381" s="6">
        <f>IF(C$2&lt;=5000,F381*G381,Daylight!K381)</f>
        <v>34.260561020698013</v>
      </c>
      <c r="F381" s="3">
        <f t="shared" si="10"/>
        <v>1485508609369070.8</v>
      </c>
      <c r="G381" s="3">
        <f t="shared" si="11"/>
        <v>0.80618270051812702</v>
      </c>
      <c r="H381">
        <f>CRI!A381*CRI!K381</f>
        <v>2.1780091417375088E-6</v>
      </c>
      <c r="I381">
        <f>CRI!A381*CRI!L381</f>
        <v>7.8652103691575832E-7</v>
      </c>
      <c r="J381">
        <f>CRI!A381*CRI!M381</f>
        <v>0</v>
      </c>
      <c r="L381" s="3">
        <f>CRI!B381*CRI!K381</f>
        <v>6.1006067981505922E-3</v>
      </c>
      <c r="M381" s="3">
        <f>CRI!B381*CRI!L381</f>
        <v>2.2030465771456383E-3</v>
      </c>
      <c r="N381" s="3">
        <f>CRI!B381*CRI!M381</f>
        <v>0</v>
      </c>
    </row>
    <row r="382" spans="1:14" x14ac:dyDescent="0.25">
      <c r="A382" s="3"/>
      <c r="B382" s="3"/>
      <c r="D382" s="3">
        <v>7.5999999999998796E-7</v>
      </c>
      <c r="E382" s="6">
        <f>IF(C$2&lt;=5000,F382*G382,Daylight!K382)</f>
        <v>32.976690341172578</v>
      </c>
      <c r="F382" s="3">
        <f t="shared" si="10"/>
        <v>1475761211233997.5</v>
      </c>
      <c r="G382" s="3">
        <f t="shared" si="11"/>
        <v>0.80773035790218994</v>
      </c>
      <c r="H382">
        <f>CRI!A382*CRI!K382</f>
        <v>1.9782809181724786E-6</v>
      </c>
      <c r="I382">
        <f>CRI!A382*CRI!L382</f>
        <v>7.1439145771225404E-7</v>
      </c>
      <c r="J382">
        <f>CRI!A382*CRI!M382</f>
        <v>0</v>
      </c>
      <c r="L382" s="3">
        <f>CRI!B382*CRI!K382</f>
        <v>5.4791100768761649E-3</v>
      </c>
      <c r="M382" s="3">
        <f>CRI!B382*CRI!L382</f>
        <v>1.9786014204703547E-3</v>
      </c>
      <c r="N382" s="3">
        <f>CRI!B382*CRI!M382</f>
        <v>0</v>
      </c>
    </row>
    <row r="383" spans="1:14" x14ac:dyDescent="0.25">
      <c r="A383" s="3"/>
      <c r="B383" s="3"/>
      <c r="D383" s="3">
        <v>7.6099999999998803E-7</v>
      </c>
      <c r="E383" s="6">
        <f>IF(C$2&lt;=5000,F383*G383,Daylight!K383)</f>
        <v>34.416168776421884</v>
      </c>
      <c r="F383" s="3">
        <f t="shared" si="10"/>
        <v>1466090463365607.3</v>
      </c>
      <c r="G383" s="3">
        <f t="shared" si="11"/>
        <v>0.8092782332219115</v>
      </c>
      <c r="H383">
        <f>CRI!A383*CRI!K383</f>
        <v>1.7966509112278517E-6</v>
      </c>
      <c r="I383">
        <f>CRI!A383*CRI!L383</f>
        <v>6.4880232510621889E-7</v>
      </c>
      <c r="J383">
        <f>CRI!A383*CRI!M383</f>
        <v>0</v>
      </c>
      <c r="L383" s="3">
        <f>CRI!B383*CRI!K383</f>
        <v>5.3353321483960263E-3</v>
      </c>
      <c r="M383" s="3">
        <f>CRI!B383*CRI!L383</f>
        <v>1.9266825188247723E-3</v>
      </c>
      <c r="N383" s="3">
        <f>CRI!B383*CRI!M383</f>
        <v>0</v>
      </c>
    </row>
    <row r="384" spans="1:14" x14ac:dyDescent="0.25">
      <c r="A384" s="3"/>
      <c r="B384" s="3"/>
      <c r="D384" s="3">
        <v>7.61999999999988E-7</v>
      </c>
      <c r="E384" s="6">
        <f>IF(C$2&lt;=5000,F384*G384,Daylight!K384)</f>
        <v>35.855647211670799</v>
      </c>
      <c r="F384" s="3">
        <f t="shared" si="10"/>
        <v>1456495663474107.3</v>
      </c>
      <c r="G384" s="3">
        <f t="shared" si="11"/>
        <v>0.81082632565583124</v>
      </c>
      <c r="H384">
        <f>CRI!A384*CRI!K384</f>
        <v>1.6313797982284941E-6</v>
      </c>
      <c r="I384">
        <f>CRI!A384*CRI!L384</f>
        <v>5.8912052654756553E-7</v>
      </c>
      <c r="J384">
        <f>CRI!A384*CRI!M384</f>
        <v>0</v>
      </c>
      <c r="L384" s="3">
        <f>CRI!B384*CRI!K384</f>
        <v>5.1855154110462551E-3</v>
      </c>
      <c r="M384" s="3">
        <f>CRI!B384*CRI!L384</f>
        <v>1.8725826890178343E-3</v>
      </c>
      <c r="N384" s="3">
        <f>CRI!B384*CRI!M384</f>
        <v>0</v>
      </c>
    </row>
    <row r="385" spans="1:14" x14ac:dyDescent="0.25">
      <c r="A385" s="3"/>
      <c r="B385" s="3"/>
      <c r="D385" s="3">
        <v>7.6299999999998797E-7</v>
      </c>
      <c r="E385" s="6">
        <f>IF(C$2&lt;=5000,F385*G385,Daylight!K385)</f>
        <v>37.295125646919871</v>
      </c>
      <c r="F385" s="3">
        <f t="shared" si="10"/>
        <v>1446976116613869</v>
      </c>
      <c r="G385" s="3">
        <f t="shared" si="11"/>
        <v>0.81237463438656443</v>
      </c>
      <c r="H385">
        <f>CRI!A385*CRI!K385</f>
        <v>1.4811440638563666E-6</v>
      </c>
      <c r="I385">
        <f>CRI!A385*CRI!L385</f>
        <v>5.3486745949581208E-7</v>
      </c>
      <c r="J385">
        <f>CRI!A385*CRI!M385</f>
        <v>0</v>
      </c>
      <c r="L385" s="3">
        <f>CRI!B385*CRI!K385</f>
        <v>5.0314854010259594E-3</v>
      </c>
      <c r="M385" s="3">
        <f>CRI!B385*CRI!L385</f>
        <v>1.8169588493169009E-3</v>
      </c>
      <c r="N385" s="3">
        <f>CRI!B385*CRI!M385</f>
        <v>0</v>
      </c>
    </row>
    <row r="386" spans="1:14" x14ac:dyDescent="0.25">
      <c r="A386" s="3"/>
      <c r="B386" s="3"/>
      <c r="D386" s="3">
        <v>7.6399999999998805E-7</v>
      </c>
      <c r="E386" s="6">
        <f>IF(C$2&lt;=5000,F386*G386,Daylight!K386)</f>
        <v>38.734604082169021</v>
      </c>
      <c r="F386" s="3">
        <f t="shared" si="10"/>
        <v>1437531135097145.3</v>
      </c>
      <c r="G386" s="3">
        <f t="shared" si="11"/>
        <v>0.8139231586007758</v>
      </c>
      <c r="H386">
        <f>CRI!A386*CRI!K386</f>
        <v>1.3446910352169946E-6</v>
      </c>
      <c r="I386">
        <f>CRI!A386*CRI!L386</f>
        <v>4.8559296493519664E-7</v>
      </c>
      <c r="J386">
        <f>CRI!A386*CRI!M386</f>
        <v>0</v>
      </c>
      <c r="L386" s="3">
        <f>CRI!B386*CRI!K386</f>
        <v>4.8748273929491359E-3</v>
      </c>
      <c r="M386" s="3">
        <f>CRI!B386*CRI!L386</f>
        <v>1.7603909190243767E-3</v>
      </c>
      <c r="N386" s="3">
        <f>CRI!B386*CRI!M386</f>
        <v>0</v>
      </c>
    </row>
    <row r="387" spans="1:14" x14ac:dyDescent="0.25">
      <c r="A387" s="3"/>
      <c r="B387" s="3"/>
      <c r="D387" s="3">
        <v>7.6499999999998802E-7</v>
      </c>
      <c r="E387" s="6">
        <f>IF(C$2&lt;=5000,F387*G387,Daylight!K387)</f>
        <v>40.174082517418093</v>
      </c>
      <c r="F387" s="3">
        <f t="shared" ref="F387:F402" si="12">A$2/(D387*D387*D387*D387*D387)</f>
        <v>1428160038408908</v>
      </c>
      <c r="G387" s="3">
        <f t="shared" ref="G387:G402" si="13">1/((EXP(B$2/(C$2*D387))-1))</f>
        <v>0.81547189748915472</v>
      </c>
      <c r="H387">
        <f>CRI!A387*CRI!K387</f>
        <v>1.2208572252937715E-6</v>
      </c>
      <c r="I387">
        <f>CRI!A387*CRI!L387</f>
        <v>4.4087406294410263E-7</v>
      </c>
      <c r="J387">
        <f>CRI!A387*CRI!M387</f>
        <v>0</v>
      </c>
      <c r="L387" s="3">
        <f>CRI!B387*CRI!K387</f>
        <v>4.7169595506176103E-3</v>
      </c>
      <c r="M387" s="3">
        <f>CRI!B387*CRI!L387</f>
        <v>1.7033810987385272E-3</v>
      </c>
      <c r="N387" s="3">
        <f>CRI!B387*CRI!M387</f>
        <v>0</v>
      </c>
    </row>
    <row r="388" spans="1:14" x14ac:dyDescent="0.25">
      <c r="A388" s="3"/>
      <c r="B388" s="3"/>
      <c r="D388" s="3">
        <v>7.6599999999998799E-7</v>
      </c>
      <c r="E388" s="6">
        <f>IF(C$2&lt;=5000,F388*G388,Daylight!K388)</f>
        <v>41.613560952667015</v>
      </c>
      <c r="F388" s="3">
        <f t="shared" si="12"/>
        <v>1418862153122789.3</v>
      </c>
      <c r="G388" s="3">
        <f t="shared" si="13"/>
        <v>0.81702085024639148</v>
      </c>
      <c r="H388">
        <f>CRI!A388*CRI!K388</f>
        <v>1.1084922880483853E-6</v>
      </c>
      <c r="I388">
        <f>CRI!A388*CRI!L388</f>
        <v>4.0029450313533461E-7</v>
      </c>
      <c r="J388">
        <f>CRI!A388*CRI!M388</f>
        <v>0</v>
      </c>
      <c r="L388" s="3">
        <f>CRI!B388*CRI!K388</f>
        <v>4.5588488294865765E-3</v>
      </c>
      <c r="M388" s="3">
        <f>CRI!B388*CRI!L388</f>
        <v>1.6462740848484599E-3</v>
      </c>
      <c r="N388" s="3">
        <f>CRI!B388*CRI!M388</f>
        <v>0</v>
      </c>
    </row>
    <row r="389" spans="1:14" x14ac:dyDescent="0.25">
      <c r="A389" s="3"/>
      <c r="B389" s="3"/>
      <c r="D389" s="3">
        <v>7.6699999999998796E-7</v>
      </c>
      <c r="E389" s="6">
        <f>IF(C$2&lt;=5000,F389*G389,Daylight!K389)</f>
        <v>43.053039387916314</v>
      </c>
      <c r="F389" s="3">
        <f t="shared" si="12"/>
        <v>1409636812818120.3</v>
      </c>
      <c r="G389" s="3">
        <f t="shared" si="13"/>
        <v>0.81857001607115265</v>
      </c>
      <c r="H389">
        <f>CRI!A389*CRI!K389</f>
        <v>1.0064931241897638E-6</v>
      </c>
      <c r="I389">
        <f>CRI!A389*CRI!L389</f>
        <v>3.6346093742995896E-7</v>
      </c>
      <c r="J389">
        <f>CRI!A389*CRI!M389</f>
        <v>0</v>
      </c>
      <c r="L389" s="3">
        <f>CRI!B389*CRI!K389</f>
        <v>4.4010969514297451E-3</v>
      </c>
      <c r="M389" s="3">
        <f>CRI!B389*CRI!L389</f>
        <v>1.5893072543088696E-3</v>
      </c>
      <c r="N389" s="3">
        <f>CRI!B389*CRI!M389</f>
        <v>0</v>
      </c>
    </row>
    <row r="390" spans="1:14" x14ac:dyDescent="0.25">
      <c r="A390" s="3"/>
      <c r="B390" s="3"/>
      <c r="D390" s="3">
        <v>7.6799999999998803E-7</v>
      </c>
      <c r="E390" s="6">
        <f>IF(C$2&lt;=5000,F390*G390,Daylight!K390)</f>
        <v>44.492517823165265</v>
      </c>
      <c r="F390" s="3">
        <f t="shared" si="12"/>
        <v>1400483357998050</v>
      </c>
      <c r="G390" s="3">
        <f t="shared" si="13"/>
        <v>0.82011939416605584</v>
      </c>
      <c r="H390">
        <f>CRI!A390*CRI!K390</f>
        <v>9.1389499207877903E-7</v>
      </c>
      <c r="I390">
        <f>CRI!A390*CRI!L390</f>
        <v>3.3002420908568353E-7</v>
      </c>
      <c r="J390">
        <f>CRI!A390*CRI!M390</f>
        <v>0</v>
      </c>
      <c r="L390" s="3">
        <f>CRI!B390*CRI!K390</f>
        <v>4.2443414914819389E-3</v>
      </c>
      <c r="M390" s="3">
        <f>CRI!B390*CRI!L390</f>
        <v>1.5327093987348734E-3</v>
      </c>
      <c r="N390" s="3">
        <f>CRI!B390*CRI!M390</f>
        <v>0</v>
      </c>
    </row>
    <row r="391" spans="1:14" x14ac:dyDescent="0.25">
      <c r="A391" s="3"/>
      <c r="B391" s="3"/>
      <c r="D391" s="3">
        <v>7.68999999999988E-7</v>
      </c>
      <c r="E391" s="6">
        <f>IF(C$2&lt;=5000,F391*G391,Daylight!K391)</f>
        <v>45.931996258414344</v>
      </c>
      <c r="F391" s="3">
        <f t="shared" si="12"/>
        <v>1391401136008721.5</v>
      </c>
      <c r="G391" s="3">
        <f t="shared" si="13"/>
        <v>0.82166898373764696</v>
      </c>
      <c r="H391">
        <f>CRI!A391*CRI!K391</f>
        <v>8.2980695343799354E-7</v>
      </c>
      <c r="I391">
        <f>CRI!A391*CRI!L391</f>
        <v>2.996588545381106E-7</v>
      </c>
      <c r="J391">
        <f>CRI!A391*CRI!M391</f>
        <v>0</v>
      </c>
      <c r="L391" s="3">
        <f>CRI!B391*CRI!K391</f>
        <v>4.0890454417094524E-3</v>
      </c>
      <c r="M391" s="3">
        <f>CRI!B391*CRI!L391</f>
        <v>1.476631002114756E-3</v>
      </c>
      <c r="N391" s="3">
        <f>CRI!B391*CRI!M391</f>
        <v>0</v>
      </c>
    </row>
    <row r="392" spans="1:14" x14ac:dyDescent="0.25">
      <c r="A392" s="3"/>
      <c r="B392" s="3"/>
      <c r="D392" s="3">
        <v>7.6999999999998797E-7</v>
      </c>
      <c r="E392" s="6">
        <f>IF(C$2&lt;=5000,F392*G392,Daylight!K392)</f>
        <v>47.371474693663508</v>
      </c>
      <c r="F392" s="3">
        <f t="shared" si="12"/>
        <v>1382389500959493</v>
      </c>
      <c r="G392" s="3">
        <f t="shared" si="13"/>
        <v>0.82321878399637627</v>
      </c>
      <c r="H392">
        <f>CRI!A392*CRI!K392</f>
        <v>7.5338742775745951E-7</v>
      </c>
      <c r="I392">
        <f>CRI!A392*CRI!L392</f>
        <v>2.720618864177895E-7</v>
      </c>
      <c r="J392">
        <f>CRI!A392*CRI!M392</f>
        <v>0</v>
      </c>
      <c r="L392" s="3">
        <f>CRI!B392*CRI!K392</f>
        <v>3.9353994716185038E-3</v>
      </c>
      <c r="M392" s="3">
        <f>CRI!B392*CRI!L392</f>
        <v>1.4211442408099053E-3</v>
      </c>
      <c r="N392" s="3">
        <f>CRI!B392*CRI!M392</f>
        <v>0</v>
      </c>
    </row>
    <row r="393" spans="1:14" x14ac:dyDescent="0.25">
      <c r="A393" s="3"/>
      <c r="B393" s="3"/>
      <c r="D393" s="3">
        <v>7.7099999999998804E-7</v>
      </c>
      <c r="E393" s="6">
        <f>IF(C$2&lt;=5000,F393*G393,Daylight!K393)</f>
        <v>47.15374672592641</v>
      </c>
      <c r="F393" s="3">
        <f t="shared" si="12"/>
        <v>1373447813644200.3</v>
      </c>
      <c r="G393" s="3">
        <f t="shared" si="13"/>
        <v>0.82476879415657312</v>
      </c>
      <c r="H393">
        <f>CRI!A393*CRI!K393</f>
        <v>6.8387085443208164E-7</v>
      </c>
      <c r="I393">
        <f>CRI!A393*CRI!L393</f>
        <v>2.469586822245223E-7</v>
      </c>
      <c r="J393">
        <f>CRI!A393*CRI!M393</f>
        <v>0</v>
      </c>
      <c r="L393" s="3">
        <f>CRI!B393*CRI!K393</f>
        <v>3.6550142238427159E-3</v>
      </c>
      <c r="M393" s="3">
        <f>CRI!B393*CRI!L393</f>
        <v>1.3198946707294239E-3</v>
      </c>
      <c r="N393" s="3">
        <f>CRI!B393*CRI!M393</f>
        <v>0</v>
      </c>
    </row>
    <row r="394" spans="1:14" x14ac:dyDescent="0.25">
      <c r="A394" s="3"/>
      <c r="B394" s="3"/>
      <c r="D394" s="3">
        <v>7.7199999999998801E-7</v>
      </c>
      <c r="E394" s="6">
        <f>IF(C$2&lt;=5000,F394*G394,Daylight!K394)</f>
        <v>46.936018758189263</v>
      </c>
      <c r="F394" s="3">
        <f t="shared" si="12"/>
        <v>1364575441463428.3</v>
      </c>
      <c r="G394" s="3">
        <f t="shared" si="13"/>
        <v>0.82631901343642511</v>
      </c>
      <c r="H394">
        <f>CRI!A394*CRI!K394</f>
        <v>6.2065670100440319E-7</v>
      </c>
      <c r="I394">
        <f>CRI!A394*CRI!L394</f>
        <v>2.2413094225586799E-7</v>
      </c>
      <c r="J394">
        <f>CRI!A394*CRI!M394</f>
        <v>0</v>
      </c>
      <c r="L394" s="3">
        <f>CRI!B394*CRI!K394</f>
        <v>3.3940843244609402E-3</v>
      </c>
      <c r="M394" s="3">
        <f>CRI!B394*CRI!L394</f>
        <v>1.2256684194438512E-3</v>
      </c>
      <c r="N394" s="3">
        <f>CRI!B394*CRI!M394</f>
        <v>0</v>
      </c>
    </row>
    <row r="395" spans="1:14" x14ac:dyDescent="0.25">
      <c r="A395" s="3"/>
      <c r="B395" s="3"/>
      <c r="D395" s="3">
        <v>7.7299999999998798E-7</v>
      </c>
      <c r="E395" s="6">
        <f>IF(C$2&lt;=5000,F395*G395,Daylight!K395)</f>
        <v>46.718290790452144</v>
      </c>
      <c r="F395" s="3">
        <f t="shared" si="12"/>
        <v>1355771758347784.8</v>
      </c>
      <c r="G395" s="3">
        <f t="shared" si="13"/>
        <v>0.82786944105795224</v>
      </c>
      <c r="H395">
        <f>CRI!A395*CRI!K395</f>
        <v>5.6322304417276509E-7</v>
      </c>
      <c r="I395">
        <f>CRI!A395*CRI!L395</f>
        <v>2.0338976368422026E-7</v>
      </c>
      <c r="J395">
        <f>CRI!A395*CRI!M395</f>
        <v>0</v>
      </c>
      <c r="L395" s="3">
        <f>CRI!B395*CRI!K395</f>
        <v>3.1515131164841629E-3</v>
      </c>
      <c r="M395" s="3">
        <f>CRI!B395*CRI!L395</f>
        <v>1.1380669073135724E-3</v>
      </c>
      <c r="N395" s="3">
        <f>CRI!B395*CRI!M395</f>
        <v>0</v>
      </c>
    </row>
    <row r="396" spans="1:14" x14ac:dyDescent="0.25">
      <c r="A396" s="3"/>
      <c r="B396" s="3"/>
      <c r="D396" s="3">
        <v>7.7399999999998795E-7</v>
      </c>
      <c r="E396" s="6">
        <f>IF(C$2&lt;=5000,F396*G396,Daylight!K396)</f>
        <v>46.500562822715054</v>
      </c>
      <c r="F396" s="3">
        <f t="shared" si="12"/>
        <v>1347036144682172</v>
      </c>
      <c r="G396" s="3">
        <f t="shared" si="13"/>
        <v>0.82942007624698544</v>
      </c>
      <c r="H396">
        <f>CRI!A396*CRI!K396</f>
        <v>5.1107861536025296E-7</v>
      </c>
      <c r="I396">
        <f>CRI!A396*CRI!L396</f>
        <v>1.8455986649296028E-7</v>
      </c>
      <c r="J396">
        <f>CRI!A396*CRI!M396</f>
        <v>0</v>
      </c>
      <c r="L396" s="3">
        <f>CRI!B396*CRI!K396</f>
        <v>2.9262060175329423E-3</v>
      </c>
      <c r="M396" s="3">
        <f>CRI!B396*CRI!L396</f>
        <v>1.0567066899210705E-3</v>
      </c>
      <c r="N396" s="3">
        <f>CRI!B396*CRI!M396</f>
        <v>0</v>
      </c>
    </row>
    <row r="397" spans="1:14" x14ac:dyDescent="0.25">
      <c r="A397" s="3"/>
      <c r="B397" s="3"/>
      <c r="D397" s="3">
        <v>7.7499999999998803E-7</v>
      </c>
      <c r="E397" s="6">
        <f>IF(C$2&lt;=5000,F397*G397,Daylight!K397)</f>
        <v>46.282834854977907</v>
      </c>
      <c r="F397" s="3">
        <f t="shared" si="12"/>
        <v>1338367987231020.8</v>
      </c>
      <c r="G397" s="3">
        <f t="shared" si="13"/>
        <v>0.83097091823314251</v>
      </c>
      <c r="H397">
        <f>CRI!A397*CRI!K397</f>
        <v>4.6376702000958997E-7</v>
      </c>
      <c r="I397">
        <f>CRI!A397*CRI!L397</f>
        <v>1.6747482517614419E-7</v>
      </c>
      <c r="J397">
        <f>CRI!A397*CRI!M397</f>
        <v>0</v>
      </c>
      <c r="L397" s="3">
        <f>CRI!B397*CRI!K397</f>
        <v>2.7171032444137603E-3</v>
      </c>
      <c r="M397" s="3">
        <f>CRI!B397*CRI!L397</f>
        <v>9.8119609892553155E-4</v>
      </c>
      <c r="N397" s="3">
        <f>CRI!B397*CRI!M397</f>
        <v>0</v>
      </c>
    </row>
    <row r="398" spans="1:14" x14ac:dyDescent="0.25">
      <c r="A398" s="3"/>
      <c r="B398" s="3"/>
      <c r="D398" s="3">
        <v>7.75999999999988E-7</v>
      </c>
      <c r="E398" s="6">
        <f>IF(C$2&lt;=5000,F398*G398,Daylight!K398)</f>
        <v>46.065106887240752</v>
      </c>
      <c r="F398" s="3">
        <f t="shared" si="12"/>
        <v>1329766679064497.3</v>
      </c>
      <c r="G398" s="3">
        <f t="shared" si="13"/>
        <v>0.83252196624980535</v>
      </c>
      <c r="H398">
        <f>CRI!A398*CRI!K398</f>
        <v>4.2083474226490928E-7</v>
      </c>
      <c r="I398">
        <f>CRI!A398*CRI!L398</f>
        <v>1.5197145229003192E-7</v>
      </c>
      <c r="J398">
        <f>CRI!A398*CRI!M398</f>
        <v>0</v>
      </c>
      <c r="L398" s="3">
        <f>CRI!B398*CRI!K398</f>
        <v>2.5229997237462424E-3</v>
      </c>
      <c r="M398" s="3">
        <f>CRI!B398*CRI!L398</f>
        <v>9.1110332307998E-4</v>
      </c>
      <c r="N398" s="3">
        <f>CRI!B398*CRI!M398</f>
        <v>0</v>
      </c>
    </row>
    <row r="399" spans="1:14" x14ac:dyDescent="0.25">
      <c r="A399" s="3"/>
      <c r="B399" s="3"/>
      <c r="D399" s="3">
        <v>7.7699999999998797E-7</v>
      </c>
      <c r="E399" s="6">
        <f>IF(C$2&lt;=5000,F399*G399,Daylight!K399)</f>
        <v>45.84737891950364</v>
      </c>
      <c r="F399" s="3">
        <f t="shared" si="12"/>
        <v>1321231619485648</v>
      </c>
      <c r="G399" s="3">
        <f t="shared" si="13"/>
        <v>0.83407321953409819</v>
      </c>
      <c r="H399">
        <f>CRI!A399*CRI!K399</f>
        <v>3.8186844108866627E-7</v>
      </c>
      <c r="I399">
        <f>CRI!A399*CRI!L399</f>
        <v>1.3790000932627224E-7</v>
      </c>
      <c r="J399">
        <f>CRI!A399*CRI!M399</f>
        <v>0</v>
      </c>
      <c r="L399" s="3">
        <f>CRI!B399*CRI!K399</f>
        <v>2.3427643848835003E-3</v>
      </c>
      <c r="M399" s="3">
        <f>CRI!B399*CRI!L399</f>
        <v>8.4601709846370877E-4</v>
      </c>
      <c r="N399" s="3">
        <f>CRI!B399*CRI!M399</f>
        <v>0</v>
      </c>
    </row>
    <row r="400" spans="1:14" x14ac:dyDescent="0.25">
      <c r="A400" s="3"/>
      <c r="B400" s="3"/>
      <c r="D400" s="3">
        <v>7.7799999999998804E-7</v>
      </c>
      <c r="E400" s="6">
        <f>IF(C$2&lt;=5000,F400*G400,Daylight!K400)</f>
        <v>45.629650951766486</v>
      </c>
      <c r="F400" s="3">
        <f t="shared" si="12"/>
        <v>1312762213958482.5</v>
      </c>
      <c r="G400" s="3">
        <f t="shared" si="13"/>
        <v>0.8356246773268643</v>
      </c>
      <c r="H400">
        <f>CRI!A400*CRI!K400</f>
        <v>3.4651170047563862E-7</v>
      </c>
      <c r="I400">
        <f>CRI!A400*CRI!L400</f>
        <v>1.2513203141839319E-7</v>
      </c>
      <c r="J400">
        <f>CRI!A400*CRI!M400</f>
        <v>0</v>
      </c>
      <c r="L400" s="3">
        <f>CRI!B400*CRI!K400</f>
        <v>2.175462053601895E-3</v>
      </c>
      <c r="M400" s="3">
        <f>CRI!B400*CRI!L400</f>
        <v>7.8560113747146848E-4</v>
      </c>
      <c r="N400" s="3">
        <f>CRI!B400*CRI!M400</f>
        <v>0</v>
      </c>
    </row>
    <row r="401" spans="1:14" x14ac:dyDescent="0.25">
      <c r="A401" s="3"/>
      <c r="B401" s="3"/>
      <c r="D401" s="3">
        <v>7.7899999999998801E-7</v>
      </c>
      <c r="E401" s="6">
        <f>IF(C$2&lt;=5000,F401*G401,Daylight!K401)</f>
        <v>45.411922984029395</v>
      </c>
      <c r="F401" s="3">
        <f t="shared" si="12"/>
        <v>1304357874036979.5</v>
      </c>
      <c r="G401" s="3">
        <f t="shared" si="13"/>
        <v>0.83717633887264331</v>
      </c>
      <c r="H401">
        <f>CRI!A401*CRI!K401</f>
        <v>3.1443346961142764E-7</v>
      </c>
      <c r="I401">
        <f>CRI!A401*CRI!L401</f>
        <v>1.1354767747657652E-7</v>
      </c>
      <c r="J401">
        <f>CRI!A401*CRI!M401</f>
        <v>0</v>
      </c>
      <c r="L401" s="3">
        <f>CRI!B401*CRI!K401</f>
        <v>2.0201811822906364E-3</v>
      </c>
      <c r="M401" s="3">
        <f>CRI!B401*CRI!L401</f>
        <v>7.2952437796923854E-4</v>
      </c>
      <c r="N401" s="3">
        <f>CRI!B401*CRI!M401</f>
        <v>0</v>
      </c>
    </row>
    <row r="402" spans="1:14" x14ac:dyDescent="0.25">
      <c r="A402" s="3"/>
      <c r="B402" s="3"/>
      <c r="D402" s="3">
        <v>7.7999999999998798E-7</v>
      </c>
      <c r="E402" s="6">
        <f>IF(C$2&lt;=5000,F402*G402,Daylight!K402)</f>
        <v>45.194195016292255</v>
      </c>
      <c r="F402" s="3">
        <f t="shared" si="12"/>
        <v>1296018017294994.5</v>
      </c>
      <c r="G402" s="3">
        <f t="shared" si="13"/>
        <v>0.83872820341964971</v>
      </c>
      <c r="H402">
        <f>CRI!A402*CRI!K402</f>
        <v>2.8532249717950494E-7</v>
      </c>
      <c r="I402">
        <f>CRI!A402*CRI!L402</f>
        <v>1.0303528152852161E-7</v>
      </c>
      <c r="J402">
        <f>CRI!A402*CRI!M402</f>
        <v>0</v>
      </c>
      <c r="L402" s="3">
        <f>CRI!B402*CRI!K402</f>
        <v>1.8760065157067899E-3</v>
      </c>
      <c r="M402" s="3">
        <f>CRI!B402*CRI!L402</f>
        <v>6.7746098329422096E-4</v>
      </c>
      <c r="N402" s="3">
        <f>CRI!B402*CRI!M402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761C-33D2-46F4-8344-977B84A7BCA8}">
  <dimension ref="A1:V402"/>
  <sheetViews>
    <sheetView workbookViewId="0">
      <selection activeCell="E12" sqref="E12"/>
    </sheetView>
  </sheetViews>
  <sheetFormatPr defaultRowHeight="15.75" x14ac:dyDescent="0.25"/>
  <cols>
    <col min="11" max="11" width="18" customWidth="1"/>
    <col min="13" max="13" width="13" customWidth="1"/>
  </cols>
  <sheetData>
    <row r="1" spans="1:22" x14ac:dyDescent="0.25">
      <c r="A1" t="s">
        <v>48</v>
      </c>
      <c r="B1" t="s">
        <v>312</v>
      </c>
      <c r="C1" t="s">
        <v>311</v>
      </c>
      <c r="D1" t="s">
        <v>310</v>
      </c>
      <c r="E1" t="s">
        <v>313</v>
      </c>
      <c r="F1" t="s">
        <v>314</v>
      </c>
      <c r="G1" t="s">
        <v>321</v>
      </c>
      <c r="H1" t="s">
        <v>315</v>
      </c>
      <c r="I1" t="s">
        <v>316</v>
      </c>
      <c r="J1" t="s">
        <v>317</v>
      </c>
      <c r="K1" t="s">
        <v>326</v>
      </c>
      <c r="M1" t="s">
        <v>321</v>
      </c>
      <c r="N1" t="s">
        <v>318</v>
      </c>
      <c r="O1" t="s">
        <v>319</v>
      </c>
      <c r="P1" t="s">
        <v>320</v>
      </c>
      <c r="Q1" t="s">
        <v>322</v>
      </c>
      <c r="R1" t="s">
        <v>323</v>
      </c>
      <c r="S1" t="s">
        <v>324</v>
      </c>
      <c r="T1" t="s">
        <v>325</v>
      </c>
      <c r="U1" t="s">
        <v>46</v>
      </c>
      <c r="V1" t="s">
        <v>47</v>
      </c>
    </row>
    <row r="2" spans="1:22" x14ac:dyDescent="0.25">
      <c r="A2">
        <f>Planck!C2</f>
        <v>23500</v>
      </c>
      <c r="B2">
        <f>(-4050700000)/(A$2*A$2*A$2)+(2967800)/(A$2*A$2)+(99.11)/(A$2)+0.244063</f>
        <v>0.25334233868218026</v>
      </c>
      <c r="C2">
        <f>(-2006400000)/(A$2*A$2*A$2)+(1901800)/(A$2*A$2)+(247.48)/(A$2)+0.23704</f>
        <v>0.25086019244290764</v>
      </c>
      <c r="D2">
        <f>IF(A2&lt;=7000,-3*B$2*B$2+2.873*B$2-0.275,-3*C$2*C$2+2.873*C$2-0.275)</f>
        <v>0.25692882443099574</v>
      </c>
      <c r="E2">
        <f>IF(A$2&lt;=7000,(-1.3515-1.7703*B$2+5.9114*D$2)/(0.0241+0.2562*B$2-0.7341*D$2),(-1.3515-1.7703*C$2+5.9114*D$2)/(0.0241+0.2562*C$2-0.7341*D$2))</f>
        <v>2.7612309954366601</v>
      </c>
      <c r="F2">
        <f>IF(A$2&lt;=7000,(0.03-31.4424*B$2+30.0717*D$2)/(0.0241+0.2562*B$2-0.7341*D$2),(0.03-31.4424*C$2+30.0717*D$2)/(0.0241+0.2562*C$2-0.7341*D$2))</f>
        <v>1.3104407895343329</v>
      </c>
      <c r="G2">
        <v>380</v>
      </c>
      <c r="H2">
        <f>Q$2*G2+T$2</f>
        <v>63.4</v>
      </c>
      <c r="I2">
        <f>R$2*G2+U$2</f>
        <v>38.5</v>
      </c>
      <c r="J2">
        <f>S$2*G2+V$2</f>
        <v>2.0000000000000036</v>
      </c>
      <c r="K2">
        <f>H2+E$2*I2+F$2*J2</f>
        <v>172.32827490338008</v>
      </c>
      <c r="M2" s="1">
        <v>380</v>
      </c>
      <c r="N2" s="1">
        <v>63.4</v>
      </c>
      <c r="O2" s="1">
        <v>38.5</v>
      </c>
      <c r="P2" s="1">
        <v>2</v>
      </c>
      <c r="Q2">
        <f>(N3-N2)/(M3-M2)</f>
        <v>0.23999999999999985</v>
      </c>
      <c r="R2">
        <f>(O3-O2)/(M3-M2)</f>
        <v>-0.35</v>
      </c>
      <c r="S2">
        <f>(P3-P2)/(M3-M2)</f>
        <v>-0.08</v>
      </c>
      <c r="T2">
        <f>N2-Q2*M2</f>
        <v>-27.799999999999947</v>
      </c>
      <c r="U2">
        <f>O2-R2*M2</f>
        <v>171.5</v>
      </c>
      <c r="V2">
        <f>P2-S2*M2</f>
        <v>32.400000000000006</v>
      </c>
    </row>
    <row r="3" spans="1:22" x14ac:dyDescent="0.25">
      <c r="G3">
        <v>381</v>
      </c>
      <c r="H3">
        <f t="shared" ref="H3:H11" si="0">Q$2*G3+T$2</f>
        <v>63.639999999999993</v>
      </c>
      <c r="I3">
        <f t="shared" ref="I3:I11" si="1">R$2*G3+U$2</f>
        <v>38.150000000000006</v>
      </c>
      <c r="J3">
        <f t="shared" ref="J3:J11" si="2">S$2*G3+V$2</f>
        <v>1.9200000000000053</v>
      </c>
      <c r="K3">
        <f t="shared" ref="K3:K66" si="3">H3+E$2*I3+F$2*J3</f>
        <v>171.49700879181452</v>
      </c>
      <c r="M3" s="1">
        <v>390</v>
      </c>
      <c r="N3" s="1">
        <v>65.8</v>
      </c>
      <c r="O3" s="1">
        <v>35</v>
      </c>
      <c r="P3" s="1">
        <v>1.2</v>
      </c>
      <c r="Q3">
        <f>(N4-N3)/(M4-M3)</f>
        <v>2.9</v>
      </c>
      <c r="R3">
        <f>(O4-O3)/(M4-M3)</f>
        <v>0.83999999999999986</v>
      </c>
      <c r="S3">
        <f>(P4-P3)/(M4-M3)</f>
        <v>-0.22999999999999998</v>
      </c>
      <c r="T3">
        <f>N3-Q3*M3</f>
        <v>-1065.2</v>
      </c>
      <c r="U3">
        <f>O3-R3*M3</f>
        <v>-292.59999999999997</v>
      </c>
      <c r="V3">
        <f>P3-S3*M3</f>
        <v>90.899999999999991</v>
      </c>
    </row>
    <row r="4" spans="1:22" x14ac:dyDescent="0.25">
      <c r="G4">
        <v>382</v>
      </c>
      <c r="H4">
        <f t="shared" si="0"/>
        <v>63.88</v>
      </c>
      <c r="I4">
        <f t="shared" si="1"/>
        <v>37.800000000000011</v>
      </c>
      <c r="J4">
        <f t="shared" si="2"/>
        <v>1.8400000000000034</v>
      </c>
      <c r="K4">
        <f t="shared" si="3"/>
        <v>170.66574268024897</v>
      </c>
      <c r="M4" s="1">
        <v>400</v>
      </c>
      <c r="N4" s="1">
        <v>94.8</v>
      </c>
      <c r="O4" s="1">
        <v>43.4</v>
      </c>
      <c r="P4" s="1">
        <v>-1.1000000000000001</v>
      </c>
      <c r="Q4">
        <f t="shared" ref="Q4:Q42" si="4">(N5-N4)/(M5-M4)</f>
        <v>1</v>
      </c>
      <c r="R4">
        <f t="shared" ref="R4:R42" si="5">(O5-O4)/(M5-M4)</f>
        <v>0.28999999999999987</v>
      </c>
      <c r="S4">
        <f t="shared" ref="S4:S42" si="6">(P5-P4)/(M5-M4)</f>
        <v>6.0000000000000012E-2</v>
      </c>
      <c r="T4">
        <f t="shared" ref="T4:T42" si="7">N4-Q4*M4</f>
        <v>-305.2</v>
      </c>
      <c r="U4">
        <f t="shared" ref="U4:U42" si="8">O4-R4*M4</f>
        <v>-72.599999999999937</v>
      </c>
      <c r="V4">
        <f t="shared" ref="V4:V42" si="9">P4-S4*M4</f>
        <v>-25.100000000000005</v>
      </c>
    </row>
    <row r="5" spans="1:22" x14ac:dyDescent="0.25">
      <c r="G5">
        <v>383</v>
      </c>
      <c r="H5">
        <f t="shared" si="0"/>
        <v>64.12</v>
      </c>
      <c r="I5">
        <f t="shared" si="1"/>
        <v>37.450000000000017</v>
      </c>
      <c r="J5">
        <f t="shared" si="2"/>
        <v>1.7600000000000051</v>
      </c>
      <c r="K5">
        <f t="shared" si="3"/>
        <v>169.83447656868341</v>
      </c>
      <c r="M5" s="1">
        <v>410</v>
      </c>
      <c r="N5" s="1">
        <v>104.8</v>
      </c>
      <c r="O5" s="1">
        <v>46.3</v>
      </c>
      <c r="P5" s="1">
        <v>-0.5</v>
      </c>
      <c r="Q5">
        <f t="shared" si="4"/>
        <v>0.11000000000000085</v>
      </c>
      <c r="R5">
        <f t="shared" si="5"/>
        <v>-0.23999999999999985</v>
      </c>
      <c r="S5">
        <f t="shared" si="6"/>
        <v>-1.9999999999999997E-2</v>
      </c>
      <c r="T5">
        <f t="shared" si="7"/>
        <v>59.699999999999648</v>
      </c>
      <c r="U5">
        <f t="shared" si="8"/>
        <v>144.69999999999993</v>
      </c>
      <c r="V5">
        <f t="shared" si="9"/>
        <v>7.6999999999999993</v>
      </c>
    </row>
    <row r="6" spans="1:22" x14ac:dyDescent="0.25">
      <c r="G6">
        <v>384</v>
      </c>
      <c r="H6">
        <f t="shared" si="0"/>
        <v>64.359999999999985</v>
      </c>
      <c r="I6">
        <f t="shared" si="1"/>
        <v>37.100000000000023</v>
      </c>
      <c r="J6">
        <f t="shared" si="2"/>
        <v>1.6800000000000068</v>
      </c>
      <c r="K6">
        <f t="shared" si="3"/>
        <v>169.00321045711783</v>
      </c>
      <c r="M6" s="1">
        <v>420</v>
      </c>
      <c r="N6" s="1">
        <v>105.9</v>
      </c>
      <c r="O6" s="1">
        <v>43.9</v>
      </c>
      <c r="P6" s="1">
        <v>-0.7</v>
      </c>
      <c r="Q6">
        <f t="shared" si="4"/>
        <v>-0.91000000000000081</v>
      </c>
      <c r="R6">
        <f t="shared" si="5"/>
        <v>-0.67999999999999972</v>
      </c>
      <c r="S6">
        <f t="shared" si="6"/>
        <v>-0.05</v>
      </c>
      <c r="T6">
        <f t="shared" si="7"/>
        <v>488.10000000000036</v>
      </c>
      <c r="U6">
        <f t="shared" si="8"/>
        <v>329.49999999999989</v>
      </c>
      <c r="V6">
        <f t="shared" si="9"/>
        <v>20.3</v>
      </c>
    </row>
    <row r="7" spans="1:22" x14ac:dyDescent="0.25">
      <c r="G7">
        <v>385</v>
      </c>
      <c r="H7">
        <f t="shared" si="0"/>
        <v>64.599999999999994</v>
      </c>
      <c r="I7">
        <f t="shared" si="1"/>
        <v>36.75</v>
      </c>
      <c r="J7">
        <f t="shared" si="2"/>
        <v>1.600000000000005</v>
      </c>
      <c r="K7">
        <f t="shared" si="3"/>
        <v>168.17194434555219</v>
      </c>
      <c r="M7" s="1">
        <v>430</v>
      </c>
      <c r="N7" s="1">
        <v>96.8</v>
      </c>
      <c r="O7" s="1">
        <v>37.1</v>
      </c>
      <c r="P7" s="1">
        <v>-1.2</v>
      </c>
      <c r="Q7">
        <f t="shared" si="4"/>
        <v>1.7100000000000009</v>
      </c>
      <c r="R7">
        <f t="shared" si="5"/>
        <v>-3.9999999999999855E-2</v>
      </c>
      <c r="S7">
        <f t="shared" si="6"/>
        <v>-0.14000000000000001</v>
      </c>
      <c r="T7">
        <f t="shared" si="7"/>
        <v>-638.50000000000045</v>
      </c>
      <c r="U7">
        <f t="shared" si="8"/>
        <v>54.29999999999994</v>
      </c>
      <c r="V7">
        <f t="shared" si="9"/>
        <v>59</v>
      </c>
    </row>
    <row r="8" spans="1:22" x14ac:dyDescent="0.25">
      <c r="G8">
        <v>386</v>
      </c>
      <c r="H8">
        <f t="shared" si="0"/>
        <v>64.84</v>
      </c>
      <c r="I8">
        <f t="shared" si="1"/>
        <v>36.400000000000006</v>
      </c>
      <c r="J8">
        <f t="shared" si="2"/>
        <v>1.5200000000000067</v>
      </c>
      <c r="K8">
        <f t="shared" si="3"/>
        <v>167.34067823398664</v>
      </c>
      <c r="M8" s="1">
        <v>440</v>
      </c>
      <c r="N8" s="1">
        <v>113.9</v>
      </c>
      <c r="O8" s="1">
        <v>36.700000000000003</v>
      </c>
      <c r="P8" s="1">
        <v>-2.6</v>
      </c>
      <c r="Q8">
        <f t="shared" si="4"/>
        <v>1.1699999999999988</v>
      </c>
      <c r="R8">
        <f t="shared" si="5"/>
        <v>-8.0000000000000432E-2</v>
      </c>
      <c r="S8">
        <f t="shared" si="6"/>
        <v>-2.9999999999999982E-2</v>
      </c>
      <c r="T8">
        <f t="shared" si="7"/>
        <v>-400.89999999999952</v>
      </c>
      <c r="U8">
        <f t="shared" si="8"/>
        <v>71.90000000000019</v>
      </c>
      <c r="V8">
        <f t="shared" si="9"/>
        <v>10.599999999999993</v>
      </c>
    </row>
    <row r="9" spans="1:22" x14ac:dyDescent="0.25">
      <c r="G9">
        <v>387</v>
      </c>
      <c r="H9">
        <f t="shared" si="0"/>
        <v>65.079999999999984</v>
      </c>
      <c r="I9">
        <f t="shared" si="1"/>
        <v>36.050000000000011</v>
      </c>
      <c r="J9">
        <f t="shared" si="2"/>
        <v>1.4400000000000048</v>
      </c>
      <c r="K9">
        <f t="shared" si="3"/>
        <v>166.50941212242108</v>
      </c>
      <c r="M9" s="1">
        <v>450</v>
      </c>
      <c r="N9" s="1">
        <v>125.6</v>
      </c>
      <c r="O9" s="1">
        <v>35.9</v>
      </c>
      <c r="P9" s="1">
        <v>-2.9</v>
      </c>
      <c r="Q9">
        <f t="shared" si="4"/>
        <v>-9.9999999999994312E-3</v>
      </c>
      <c r="R9">
        <f t="shared" si="5"/>
        <v>-0.32999999999999974</v>
      </c>
      <c r="S9">
        <f t="shared" si="6"/>
        <v>1.0000000000000009E-2</v>
      </c>
      <c r="T9">
        <f t="shared" si="7"/>
        <v>130.09999999999974</v>
      </c>
      <c r="U9">
        <f t="shared" si="8"/>
        <v>184.39999999999989</v>
      </c>
      <c r="V9">
        <f t="shared" si="9"/>
        <v>-7.4000000000000039</v>
      </c>
    </row>
    <row r="10" spans="1:22" x14ac:dyDescent="0.25">
      <c r="G10">
        <v>388</v>
      </c>
      <c r="H10">
        <f t="shared" si="0"/>
        <v>65.319999999999993</v>
      </c>
      <c r="I10">
        <f t="shared" si="1"/>
        <v>35.700000000000017</v>
      </c>
      <c r="J10">
        <f t="shared" si="2"/>
        <v>1.3600000000000065</v>
      </c>
      <c r="K10">
        <f t="shared" si="3"/>
        <v>165.6781460108555</v>
      </c>
      <c r="M10" s="1">
        <v>460</v>
      </c>
      <c r="N10" s="1">
        <v>125.5</v>
      </c>
      <c r="O10" s="1">
        <v>32.6</v>
      </c>
      <c r="P10" s="1">
        <v>-2.8</v>
      </c>
      <c r="Q10">
        <f t="shared" si="4"/>
        <v>-0.42000000000000026</v>
      </c>
      <c r="R10">
        <f t="shared" si="5"/>
        <v>-0.47000000000000031</v>
      </c>
      <c r="S10">
        <f t="shared" si="6"/>
        <v>1.9999999999999973E-2</v>
      </c>
      <c r="T10">
        <f t="shared" si="7"/>
        <v>318.70000000000016</v>
      </c>
      <c r="U10">
        <f t="shared" si="8"/>
        <v>248.80000000000013</v>
      </c>
      <c r="V10">
        <f t="shared" si="9"/>
        <v>-11.999999999999986</v>
      </c>
    </row>
    <row r="11" spans="1:22" x14ac:dyDescent="0.25">
      <c r="G11">
        <v>389</v>
      </c>
      <c r="H11">
        <f t="shared" si="0"/>
        <v>65.56</v>
      </c>
      <c r="I11">
        <f t="shared" si="1"/>
        <v>35.350000000000023</v>
      </c>
      <c r="J11">
        <f t="shared" si="2"/>
        <v>1.2800000000000047</v>
      </c>
      <c r="K11">
        <f t="shared" si="3"/>
        <v>164.84687989928995</v>
      </c>
      <c r="M11" s="1">
        <v>470</v>
      </c>
      <c r="N11" s="1">
        <v>121.3</v>
      </c>
      <c r="O11" s="1">
        <v>27.9</v>
      </c>
      <c r="P11" s="1">
        <v>-2.6</v>
      </c>
      <c r="Q11">
        <f t="shared" si="4"/>
        <v>0</v>
      </c>
      <c r="R11">
        <f t="shared" si="5"/>
        <v>-0.35999999999999976</v>
      </c>
      <c r="S11">
        <f t="shared" si="6"/>
        <v>0</v>
      </c>
      <c r="T11">
        <f t="shared" si="7"/>
        <v>121.3</v>
      </c>
      <c r="U11">
        <f t="shared" si="8"/>
        <v>197.09999999999991</v>
      </c>
      <c r="V11">
        <f t="shared" si="9"/>
        <v>-2.6</v>
      </c>
    </row>
    <row r="12" spans="1:22" x14ac:dyDescent="0.25">
      <c r="G12">
        <v>390</v>
      </c>
      <c r="H12">
        <f>Q$3*G12+T$3</f>
        <v>65.799999999999955</v>
      </c>
      <c r="I12">
        <f>R$3*G12+U$3</f>
        <v>35</v>
      </c>
      <c r="J12">
        <f>S$3*G12+V$3</f>
        <v>1.2000000000000028</v>
      </c>
      <c r="K12">
        <f t="shared" si="3"/>
        <v>164.01561378772428</v>
      </c>
      <c r="M12" s="1">
        <v>480</v>
      </c>
      <c r="N12" s="1">
        <v>121.3</v>
      </c>
      <c r="O12" s="1">
        <v>24.3</v>
      </c>
      <c r="P12" s="1">
        <v>-2.6</v>
      </c>
      <c r="Q12">
        <f t="shared" si="4"/>
        <v>-0.77999999999999969</v>
      </c>
      <c r="R12">
        <f t="shared" si="5"/>
        <v>-0.41999999999999993</v>
      </c>
      <c r="S12">
        <f t="shared" si="6"/>
        <v>0.08</v>
      </c>
      <c r="T12">
        <f t="shared" si="7"/>
        <v>495.69999999999987</v>
      </c>
      <c r="U12">
        <f t="shared" si="8"/>
        <v>225.89999999999998</v>
      </c>
      <c r="V12">
        <f t="shared" si="9"/>
        <v>-41</v>
      </c>
    </row>
    <row r="13" spans="1:22" x14ac:dyDescent="0.25">
      <c r="G13">
        <v>391</v>
      </c>
      <c r="H13">
        <f t="shared" ref="H13:H21" si="10">Q$3*G13+T$3</f>
        <v>68.699999999999818</v>
      </c>
      <c r="I13">
        <f t="shared" ref="I13:I21" si="11">R$3*G13+U$3</f>
        <v>35.839999999999975</v>
      </c>
      <c r="J13">
        <f t="shared" ref="J13:J21" si="12">S$3*G13+V$3</f>
        <v>0.96999999999999886</v>
      </c>
      <c r="K13">
        <f t="shared" si="3"/>
        <v>168.93364644229794</v>
      </c>
      <c r="M13" s="1">
        <v>490</v>
      </c>
      <c r="N13" s="1">
        <v>113.5</v>
      </c>
      <c r="O13" s="1">
        <v>20.100000000000001</v>
      </c>
      <c r="P13" s="1">
        <v>-1.8</v>
      </c>
      <c r="Q13">
        <f t="shared" si="4"/>
        <v>-4.000000000000057E-2</v>
      </c>
      <c r="R13">
        <f t="shared" si="5"/>
        <v>-0.39000000000000024</v>
      </c>
      <c r="S13">
        <f t="shared" si="6"/>
        <v>3.0000000000000006E-2</v>
      </c>
      <c r="T13">
        <f t="shared" si="7"/>
        <v>133.10000000000028</v>
      </c>
      <c r="U13">
        <f t="shared" si="8"/>
        <v>211.2000000000001</v>
      </c>
      <c r="V13">
        <f t="shared" si="9"/>
        <v>-16.500000000000004</v>
      </c>
    </row>
    <row r="14" spans="1:22" x14ac:dyDescent="0.25">
      <c r="G14">
        <v>392</v>
      </c>
      <c r="H14">
        <f t="shared" si="10"/>
        <v>71.599999999999909</v>
      </c>
      <c r="I14">
        <f t="shared" si="11"/>
        <v>36.680000000000007</v>
      </c>
      <c r="J14">
        <f t="shared" si="12"/>
        <v>0.73999999999999488</v>
      </c>
      <c r="K14">
        <f t="shared" si="3"/>
        <v>173.851679096872</v>
      </c>
      <c r="M14" s="1">
        <v>500</v>
      </c>
      <c r="N14" s="1">
        <v>113.1</v>
      </c>
      <c r="O14" s="1">
        <v>16.2</v>
      </c>
      <c r="P14" s="1">
        <v>-1.5</v>
      </c>
      <c r="Q14">
        <f t="shared" si="4"/>
        <v>-0.2299999999999997</v>
      </c>
      <c r="R14">
        <f t="shared" si="5"/>
        <v>-0.3</v>
      </c>
      <c r="S14">
        <f t="shared" si="6"/>
        <v>1.9999999999999997E-2</v>
      </c>
      <c r="T14">
        <f t="shared" si="7"/>
        <v>228.09999999999985</v>
      </c>
      <c r="U14">
        <f t="shared" si="8"/>
        <v>166.2</v>
      </c>
      <c r="V14">
        <f t="shared" si="9"/>
        <v>-11.499999999999998</v>
      </c>
    </row>
    <row r="15" spans="1:22" x14ac:dyDescent="0.25">
      <c r="G15">
        <v>393</v>
      </c>
      <c r="H15">
        <f t="shared" si="10"/>
        <v>74.5</v>
      </c>
      <c r="I15">
        <f t="shared" si="11"/>
        <v>37.519999999999982</v>
      </c>
      <c r="J15">
        <f t="shared" si="12"/>
        <v>0.51000000000000512</v>
      </c>
      <c r="K15">
        <f t="shared" si="3"/>
        <v>178.76971175144595</v>
      </c>
      <c r="M15" s="1">
        <v>510</v>
      </c>
      <c r="N15" s="1">
        <v>110.8</v>
      </c>
      <c r="O15" s="1">
        <v>13.2</v>
      </c>
      <c r="P15" s="1">
        <v>-1.3</v>
      </c>
      <c r="Q15">
        <f t="shared" si="4"/>
        <v>-0.42999999999999972</v>
      </c>
      <c r="R15">
        <f t="shared" si="5"/>
        <v>-0.45999999999999996</v>
      </c>
      <c r="S15">
        <f t="shared" si="6"/>
        <v>1.0000000000000009E-2</v>
      </c>
      <c r="T15">
        <f t="shared" si="7"/>
        <v>330.09999999999985</v>
      </c>
      <c r="U15">
        <f t="shared" si="8"/>
        <v>247.79999999999998</v>
      </c>
      <c r="V15">
        <f t="shared" si="9"/>
        <v>-6.4000000000000048</v>
      </c>
    </row>
    <row r="16" spans="1:22" x14ac:dyDescent="0.25">
      <c r="G16">
        <v>394</v>
      </c>
      <c r="H16">
        <f t="shared" si="10"/>
        <v>77.399999999999864</v>
      </c>
      <c r="I16">
        <f t="shared" si="11"/>
        <v>38.359999999999957</v>
      </c>
      <c r="J16">
        <f t="shared" si="12"/>
        <v>0.28000000000000114</v>
      </c>
      <c r="K16">
        <f t="shared" si="3"/>
        <v>183.68774440601965</v>
      </c>
      <c r="M16" s="1">
        <v>520</v>
      </c>
      <c r="N16" s="1">
        <v>106.5</v>
      </c>
      <c r="O16" s="1">
        <v>8.6</v>
      </c>
      <c r="P16" s="1">
        <v>-1.2</v>
      </c>
      <c r="Q16">
        <f t="shared" si="4"/>
        <v>0.2299999999999997</v>
      </c>
      <c r="R16">
        <f t="shared" si="5"/>
        <v>-0.25</v>
      </c>
      <c r="S16">
        <f t="shared" si="6"/>
        <v>1.9999999999999997E-2</v>
      </c>
      <c r="T16">
        <f t="shared" si="7"/>
        <v>-13.099999999999852</v>
      </c>
      <c r="U16">
        <f t="shared" si="8"/>
        <v>138.6</v>
      </c>
      <c r="V16">
        <f t="shared" si="9"/>
        <v>-11.599999999999998</v>
      </c>
    </row>
    <row r="17" spans="7:22" x14ac:dyDescent="0.25">
      <c r="G17">
        <v>395</v>
      </c>
      <c r="H17">
        <f t="shared" si="10"/>
        <v>80.299999999999955</v>
      </c>
      <c r="I17">
        <f t="shared" si="11"/>
        <v>39.199999999999989</v>
      </c>
      <c r="J17">
        <f t="shared" si="12"/>
        <v>4.9999999999997158E-2</v>
      </c>
      <c r="K17">
        <f t="shared" si="3"/>
        <v>188.60577706059371</v>
      </c>
      <c r="M17" s="1">
        <v>530</v>
      </c>
      <c r="N17" s="1">
        <v>108.8</v>
      </c>
      <c r="O17" s="1">
        <v>6.1</v>
      </c>
      <c r="P17" s="1">
        <v>-1</v>
      </c>
      <c r="Q17">
        <f t="shared" si="4"/>
        <v>-0.35</v>
      </c>
      <c r="R17">
        <f t="shared" si="5"/>
        <v>-0.18999999999999995</v>
      </c>
      <c r="S17">
        <f t="shared" si="6"/>
        <v>0.05</v>
      </c>
      <c r="T17">
        <f t="shared" si="7"/>
        <v>294.3</v>
      </c>
      <c r="U17">
        <f t="shared" si="8"/>
        <v>106.79999999999997</v>
      </c>
      <c r="V17">
        <f t="shared" si="9"/>
        <v>-27.5</v>
      </c>
    </row>
    <row r="18" spans="7:22" x14ac:dyDescent="0.25">
      <c r="G18">
        <v>396</v>
      </c>
      <c r="H18">
        <f t="shared" si="10"/>
        <v>83.199999999999818</v>
      </c>
      <c r="I18">
        <f t="shared" si="11"/>
        <v>40.039999999999964</v>
      </c>
      <c r="J18">
        <f t="shared" si="12"/>
        <v>-0.18000000000000682</v>
      </c>
      <c r="K18">
        <f t="shared" si="3"/>
        <v>193.5238097151674</v>
      </c>
      <c r="M18" s="1">
        <v>540</v>
      </c>
      <c r="N18" s="1">
        <v>105.3</v>
      </c>
      <c r="O18" s="1">
        <v>4.2</v>
      </c>
      <c r="P18" s="1">
        <v>-0.5</v>
      </c>
      <c r="Q18">
        <f t="shared" si="4"/>
        <v>-8.999999999999915E-2</v>
      </c>
      <c r="R18">
        <f t="shared" si="5"/>
        <v>-0.23000000000000004</v>
      </c>
      <c r="S18">
        <f t="shared" si="6"/>
        <v>0.02</v>
      </c>
      <c r="T18">
        <f t="shared" si="7"/>
        <v>153.89999999999952</v>
      </c>
      <c r="U18">
        <f t="shared" si="8"/>
        <v>128.4</v>
      </c>
      <c r="V18">
        <f t="shared" si="9"/>
        <v>-11.3</v>
      </c>
    </row>
    <row r="19" spans="7:22" x14ac:dyDescent="0.25">
      <c r="G19">
        <v>397</v>
      </c>
      <c r="H19">
        <f t="shared" si="10"/>
        <v>86.099999999999909</v>
      </c>
      <c r="I19">
        <f t="shared" si="11"/>
        <v>40.879999999999995</v>
      </c>
      <c r="J19">
        <f t="shared" si="12"/>
        <v>-0.40999999999999659</v>
      </c>
      <c r="K19">
        <f t="shared" si="3"/>
        <v>198.44184236974147</v>
      </c>
      <c r="M19" s="1">
        <v>550</v>
      </c>
      <c r="N19" s="1">
        <v>104.4</v>
      </c>
      <c r="O19" s="1">
        <v>1.9</v>
      </c>
      <c r="P19" s="1">
        <v>-0.3</v>
      </c>
      <c r="Q19">
        <f t="shared" si="4"/>
        <v>-0.44000000000000056</v>
      </c>
      <c r="R19">
        <f t="shared" si="5"/>
        <v>-0.19</v>
      </c>
      <c r="S19">
        <f t="shared" si="6"/>
        <v>0.03</v>
      </c>
      <c r="T19">
        <f t="shared" si="7"/>
        <v>346.40000000000032</v>
      </c>
      <c r="U19">
        <f t="shared" si="8"/>
        <v>106.4</v>
      </c>
      <c r="V19">
        <f t="shared" si="9"/>
        <v>-16.8</v>
      </c>
    </row>
    <row r="20" spans="7:22" x14ac:dyDescent="0.25">
      <c r="G20">
        <v>398</v>
      </c>
      <c r="H20">
        <f t="shared" si="10"/>
        <v>89</v>
      </c>
      <c r="I20">
        <f t="shared" si="11"/>
        <v>41.71999999999997</v>
      </c>
      <c r="J20">
        <f t="shared" si="12"/>
        <v>-0.64000000000000057</v>
      </c>
      <c r="K20">
        <f t="shared" si="3"/>
        <v>203.35987502431539</v>
      </c>
      <c r="M20" s="1">
        <v>560</v>
      </c>
      <c r="N20" s="1">
        <v>100</v>
      </c>
      <c r="O20" s="1">
        <v>0</v>
      </c>
      <c r="P20" s="1">
        <v>0</v>
      </c>
      <c r="Q20">
        <f t="shared" si="4"/>
        <v>-0.4</v>
      </c>
      <c r="R20">
        <f t="shared" si="5"/>
        <v>-0.16</v>
      </c>
      <c r="S20">
        <f t="shared" si="6"/>
        <v>0.02</v>
      </c>
      <c r="T20">
        <f t="shared" si="7"/>
        <v>324</v>
      </c>
      <c r="U20">
        <f t="shared" si="8"/>
        <v>89.600000000000009</v>
      </c>
      <c r="V20">
        <f t="shared" si="9"/>
        <v>-11.200000000000001</v>
      </c>
    </row>
    <row r="21" spans="7:22" x14ac:dyDescent="0.25">
      <c r="G21">
        <v>399</v>
      </c>
      <c r="H21">
        <f t="shared" si="10"/>
        <v>91.899999999999864</v>
      </c>
      <c r="I21">
        <f t="shared" si="11"/>
        <v>42.56</v>
      </c>
      <c r="J21">
        <f t="shared" si="12"/>
        <v>-0.87000000000000455</v>
      </c>
      <c r="K21">
        <f t="shared" si="3"/>
        <v>208.27790767888925</v>
      </c>
      <c r="M21" s="1">
        <v>570</v>
      </c>
      <c r="N21" s="1">
        <v>96</v>
      </c>
      <c r="O21" s="1">
        <v>-1.6</v>
      </c>
      <c r="P21" s="1">
        <v>0.2</v>
      </c>
      <c r="Q21">
        <f t="shared" si="4"/>
        <v>-9.0000000000000566E-2</v>
      </c>
      <c r="R21">
        <f t="shared" si="5"/>
        <v>-0.19</v>
      </c>
      <c r="S21">
        <f t="shared" si="6"/>
        <v>0.03</v>
      </c>
      <c r="T21">
        <f t="shared" si="7"/>
        <v>147.30000000000032</v>
      </c>
      <c r="U21">
        <f t="shared" si="8"/>
        <v>106.7</v>
      </c>
      <c r="V21">
        <f t="shared" si="9"/>
        <v>-16.899999999999999</v>
      </c>
    </row>
    <row r="22" spans="7:22" x14ac:dyDescent="0.25">
      <c r="G22">
        <v>400</v>
      </c>
      <c r="H22">
        <f>Q$4*G22+T$4</f>
        <v>94.800000000000011</v>
      </c>
      <c r="I22">
        <f>R$4*G22+U$4</f>
        <v>43.400000000000006</v>
      </c>
      <c r="J22">
        <f>S$4*G22+V$4</f>
        <v>-1.1000000000000014</v>
      </c>
      <c r="K22">
        <f t="shared" si="3"/>
        <v>213.19594033346331</v>
      </c>
      <c r="M22" s="1">
        <v>580</v>
      </c>
      <c r="N22" s="1">
        <v>95.1</v>
      </c>
      <c r="O22" s="1">
        <v>-3.5</v>
      </c>
      <c r="P22" s="1">
        <v>0.5</v>
      </c>
      <c r="Q22">
        <f t="shared" si="4"/>
        <v>-0.6</v>
      </c>
      <c r="R22">
        <f t="shared" si="5"/>
        <v>0</v>
      </c>
      <c r="S22">
        <f t="shared" si="6"/>
        <v>0.16</v>
      </c>
      <c r="T22">
        <f t="shared" si="7"/>
        <v>443.1</v>
      </c>
      <c r="U22">
        <f t="shared" si="8"/>
        <v>-3.5</v>
      </c>
      <c r="V22">
        <f t="shared" si="9"/>
        <v>-92.3</v>
      </c>
    </row>
    <row r="23" spans="7:22" x14ac:dyDescent="0.25">
      <c r="G23">
        <v>401</v>
      </c>
      <c r="H23">
        <f t="shared" ref="H23:H31" si="13">Q$4*G23+T$4</f>
        <v>95.800000000000011</v>
      </c>
      <c r="I23">
        <f t="shared" ref="I23:I31" si="14">R$4*G23+U$4</f>
        <v>43.690000000000012</v>
      </c>
      <c r="J23">
        <f t="shared" ref="J23:J31" si="15">S$4*G23+V$4</f>
        <v>-1.0399999999999991</v>
      </c>
      <c r="K23">
        <f t="shared" si="3"/>
        <v>215.07532376951204</v>
      </c>
      <c r="M23" s="1">
        <v>590</v>
      </c>
      <c r="N23" s="1">
        <v>89.1</v>
      </c>
      <c r="O23" s="1">
        <v>-3.5</v>
      </c>
      <c r="P23" s="1">
        <v>2.1</v>
      </c>
      <c r="Q23">
        <f t="shared" si="4"/>
        <v>0.14000000000000057</v>
      </c>
      <c r="R23">
        <f t="shared" si="5"/>
        <v>-0.22999999999999998</v>
      </c>
      <c r="S23">
        <f t="shared" si="6"/>
        <v>0.11000000000000001</v>
      </c>
      <c r="T23">
        <f t="shared" si="7"/>
        <v>6.4999999999996589</v>
      </c>
      <c r="U23">
        <f t="shared" si="8"/>
        <v>132.19999999999999</v>
      </c>
      <c r="V23">
        <f t="shared" si="9"/>
        <v>-62.800000000000004</v>
      </c>
    </row>
    <row r="24" spans="7:22" x14ac:dyDescent="0.25">
      <c r="G24">
        <v>402</v>
      </c>
      <c r="H24">
        <f t="shared" si="13"/>
        <v>96.800000000000011</v>
      </c>
      <c r="I24">
        <f t="shared" si="14"/>
        <v>43.980000000000004</v>
      </c>
      <c r="J24">
        <f t="shared" si="15"/>
        <v>-0.98000000000000043</v>
      </c>
      <c r="K24">
        <f t="shared" si="3"/>
        <v>216.95470720556068</v>
      </c>
      <c r="M24" s="1">
        <v>600</v>
      </c>
      <c r="N24" s="1">
        <v>90.5</v>
      </c>
      <c r="O24" s="1">
        <v>-5.8</v>
      </c>
      <c r="P24" s="1">
        <v>3.2</v>
      </c>
      <c r="Q24">
        <f t="shared" si="4"/>
        <v>-2.0000000000000285E-2</v>
      </c>
      <c r="R24">
        <f t="shared" si="5"/>
        <v>-0.14000000000000004</v>
      </c>
      <c r="S24">
        <f t="shared" si="6"/>
        <v>8.9999999999999941E-2</v>
      </c>
      <c r="T24">
        <f t="shared" si="7"/>
        <v>102.50000000000017</v>
      </c>
      <c r="U24">
        <f t="shared" si="8"/>
        <v>78.200000000000031</v>
      </c>
      <c r="V24">
        <f t="shared" si="9"/>
        <v>-50.799999999999962</v>
      </c>
    </row>
    <row r="25" spans="7:22" x14ac:dyDescent="0.25">
      <c r="G25">
        <v>403</v>
      </c>
      <c r="H25">
        <f t="shared" si="13"/>
        <v>97.800000000000011</v>
      </c>
      <c r="I25">
        <f t="shared" si="14"/>
        <v>44.27000000000001</v>
      </c>
      <c r="J25">
        <f t="shared" si="15"/>
        <v>-0.92000000000000171</v>
      </c>
      <c r="K25">
        <f t="shared" si="3"/>
        <v>218.83409064160941</v>
      </c>
      <c r="M25" s="1">
        <v>610</v>
      </c>
      <c r="N25" s="1">
        <v>90.3</v>
      </c>
      <c r="O25" s="1">
        <v>-7.2</v>
      </c>
      <c r="P25" s="1">
        <v>4.0999999999999996</v>
      </c>
      <c r="Q25">
        <f t="shared" si="4"/>
        <v>-0.18999999999999914</v>
      </c>
      <c r="R25">
        <f t="shared" si="5"/>
        <v>-0.13999999999999996</v>
      </c>
      <c r="S25">
        <f t="shared" si="6"/>
        <v>6.0000000000000053E-2</v>
      </c>
      <c r="T25">
        <f t="shared" si="7"/>
        <v>206.19999999999948</v>
      </c>
      <c r="U25">
        <f t="shared" si="8"/>
        <v>78.199999999999974</v>
      </c>
      <c r="V25">
        <f t="shared" si="9"/>
        <v>-32.500000000000028</v>
      </c>
    </row>
    <row r="26" spans="7:22" x14ac:dyDescent="0.25">
      <c r="G26">
        <v>404</v>
      </c>
      <c r="H26">
        <f t="shared" si="13"/>
        <v>98.800000000000011</v>
      </c>
      <c r="I26">
        <f t="shared" si="14"/>
        <v>44.560000000000016</v>
      </c>
      <c r="J26">
        <f t="shared" si="15"/>
        <v>-0.85999999999999943</v>
      </c>
      <c r="K26">
        <f t="shared" si="3"/>
        <v>220.71347407765813</v>
      </c>
      <c r="M26" s="1">
        <v>620</v>
      </c>
      <c r="N26" s="1">
        <v>88.4</v>
      </c>
      <c r="O26" s="1">
        <v>-8.6</v>
      </c>
      <c r="P26" s="1">
        <v>4.7</v>
      </c>
      <c r="Q26">
        <f t="shared" si="4"/>
        <v>-0.44000000000000056</v>
      </c>
      <c r="R26">
        <f t="shared" si="5"/>
        <v>-9.0000000000000038E-2</v>
      </c>
      <c r="S26">
        <f t="shared" si="6"/>
        <v>3.9999999999999945E-2</v>
      </c>
      <c r="T26">
        <f t="shared" si="7"/>
        <v>361.20000000000039</v>
      </c>
      <c r="U26">
        <f t="shared" si="8"/>
        <v>47.200000000000024</v>
      </c>
      <c r="V26">
        <f t="shared" si="9"/>
        <v>-20.099999999999966</v>
      </c>
    </row>
    <row r="27" spans="7:22" x14ac:dyDescent="0.25">
      <c r="G27">
        <v>405</v>
      </c>
      <c r="H27">
        <f t="shared" si="13"/>
        <v>99.800000000000011</v>
      </c>
      <c r="I27">
        <f t="shared" si="14"/>
        <v>44.850000000000009</v>
      </c>
      <c r="J27">
        <f t="shared" si="15"/>
        <v>-0.80000000000000071</v>
      </c>
      <c r="K27">
        <f t="shared" si="3"/>
        <v>222.59285751370678</v>
      </c>
      <c r="M27" s="1">
        <v>630</v>
      </c>
      <c r="N27" s="1">
        <v>84</v>
      </c>
      <c r="O27" s="1">
        <v>-9.5</v>
      </c>
      <c r="P27" s="1">
        <v>5.0999999999999996</v>
      </c>
      <c r="Q27">
        <f t="shared" si="4"/>
        <v>0.10999999999999943</v>
      </c>
      <c r="R27">
        <f t="shared" si="5"/>
        <v>-0.14000000000000004</v>
      </c>
      <c r="S27">
        <f t="shared" si="6"/>
        <v>0.16000000000000006</v>
      </c>
      <c r="T27">
        <f t="shared" si="7"/>
        <v>14.700000000000358</v>
      </c>
      <c r="U27">
        <f t="shared" si="8"/>
        <v>78.700000000000031</v>
      </c>
      <c r="V27">
        <f t="shared" si="9"/>
        <v>-95.700000000000045</v>
      </c>
    </row>
    <row r="28" spans="7:22" x14ac:dyDescent="0.25">
      <c r="G28">
        <v>406</v>
      </c>
      <c r="H28">
        <f t="shared" si="13"/>
        <v>100.80000000000001</v>
      </c>
      <c r="I28">
        <f t="shared" si="14"/>
        <v>45.140000000000015</v>
      </c>
      <c r="J28">
        <f t="shared" si="15"/>
        <v>-0.74000000000000199</v>
      </c>
      <c r="K28">
        <f t="shared" si="3"/>
        <v>224.47224094975547</v>
      </c>
      <c r="M28" s="1">
        <v>640</v>
      </c>
      <c r="N28" s="1">
        <v>85.1</v>
      </c>
      <c r="O28" s="1">
        <v>-10.9</v>
      </c>
      <c r="P28" s="1">
        <v>6.7</v>
      </c>
      <c r="Q28">
        <f t="shared" si="4"/>
        <v>-0.31999999999999884</v>
      </c>
      <c r="R28">
        <f t="shared" si="5"/>
        <v>2.0000000000000108E-2</v>
      </c>
      <c r="S28">
        <f t="shared" si="6"/>
        <v>5.9999999999999963E-2</v>
      </c>
      <c r="T28">
        <f t="shared" si="7"/>
        <v>289.8999999999993</v>
      </c>
      <c r="U28">
        <f t="shared" si="8"/>
        <v>-23.700000000000067</v>
      </c>
      <c r="V28">
        <f t="shared" si="9"/>
        <v>-31.699999999999978</v>
      </c>
    </row>
    <row r="29" spans="7:22" x14ac:dyDescent="0.25">
      <c r="G29">
        <v>407</v>
      </c>
      <c r="H29">
        <f t="shared" si="13"/>
        <v>101.80000000000001</v>
      </c>
      <c r="I29">
        <f t="shared" si="14"/>
        <v>45.430000000000007</v>
      </c>
      <c r="J29">
        <f t="shared" si="15"/>
        <v>-0.67999999999999972</v>
      </c>
      <c r="K29">
        <f t="shared" si="3"/>
        <v>226.35162438580414</v>
      </c>
      <c r="M29" s="1">
        <v>650</v>
      </c>
      <c r="N29" s="1">
        <v>81.900000000000006</v>
      </c>
      <c r="O29" s="1">
        <v>-10.7</v>
      </c>
      <c r="P29" s="1">
        <v>7.3</v>
      </c>
      <c r="Q29">
        <f t="shared" si="4"/>
        <v>6.9999999999998869E-2</v>
      </c>
      <c r="R29">
        <f t="shared" si="5"/>
        <v>-0.13000000000000006</v>
      </c>
      <c r="S29">
        <f t="shared" si="6"/>
        <v>0.12999999999999998</v>
      </c>
      <c r="T29">
        <f t="shared" si="7"/>
        <v>36.400000000000738</v>
      </c>
      <c r="U29">
        <f t="shared" si="8"/>
        <v>73.80000000000004</v>
      </c>
      <c r="V29">
        <f t="shared" si="9"/>
        <v>-77.199999999999989</v>
      </c>
    </row>
    <row r="30" spans="7:22" x14ac:dyDescent="0.25">
      <c r="G30">
        <v>408</v>
      </c>
      <c r="H30">
        <f t="shared" si="13"/>
        <v>102.80000000000001</v>
      </c>
      <c r="I30">
        <f t="shared" si="14"/>
        <v>45.720000000000013</v>
      </c>
      <c r="J30">
        <f t="shared" si="15"/>
        <v>-0.62000000000000099</v>
      </c>
      <c r="K30">
        <f t="shared" si="3"/>
        <v>228.23100782185287</v>
      </c>
      <c r="M30" s="1">
        <v>660</v>
      </c>
      <c r="N30" s="1">
        <v>82.6</v>
      </c>
      <c r="O30" s="1">
        <v>-12</v>
      </c>
      <c r="P30" s="1">
        <v>8.6</v>
      </c>
      <c r="Q30">
        <f t="shared" si="4"/>
        <v>0.23000000000000115</v>
      </c>
      <c r="R30">
        <f t="shared" si="5"/>
        <v>-0.2</v>
      </c>
      <c r="S30">
        <f t="shared" si="6"/>
        <v>0.12000000000000011</v>
      </c>
      <c r="T30">
        <f t="shared" si="7"/>
        <v>-69.200000000000756</v>
      </c>
      <c r="U30">
        <f t="shared" si="8"/>
        <v>120</v>
      </c>
      <c r="V30">
        <f t="shared" si="9"/>
        <v>-70.60000000000008</v>
      </c>
    </row>
    <row r="31" spans="7:22" x14ac:dyDescent="0.25">
      <c r="G31">
        <v>409</v>
      </c>
      <c r="H31">
        <f t="shared" si="13"/>
        <v>103.80000000000001</v>
      </c>
      <c r="I31">
        <f t="shared" si="14"/>
        <v>46.010000000000005</v>
      </c>
      <c r="J31">
        <f t="shared" si="15"/>
        <v>-0.55999999999999872</v>
      </c>
      <c r="K31">
        <f t="shared" si="3"/>
        <v>230.11039125790151</v>
      </c>
      <c r="M31" s="1">
        <v>670</v>
      </c>
      <c r="N31" s="1">
        <v>84.9</v>
      </c>
      <c r="O31" s="1">
        <v>-14</v>
      </c>
      <c r="P31" s="1">
        <v>9.8000000000000007</v>
      </c>
      <c r="Q31">
        <f t="shared" si="4"/>
        <v>-0.36000000000000087</v>
      </c>
      <c r="R31">
        <f t="shared" si="5"/>
        <v>4.0000000000000036E-2</v>
      </c>
      <c r="S31">
        <f t="shared" si="6"/>
        <v>3.9999999999999855E-2</v>
      </c>
      <c r="T31">
        <f t="shared" si="7"/>
        <v>326.10000000000059</v>
      </c>
      <c r="U31">
        <f t="shared" si="8"/>
        <v>-40.800000000000026</v>
      </c>
      <c r="V31">
        <f t="shared" si="9"/>
        <v>-16.999999999999901</v>
      </c>
    </row>
    <row r="32" spans="7:22" x14ac:dyDescent="0.25">
      <c r="G32">
        <v>410</v>
      </c>
      <c r="H32">
        <f>Q$5*G32+T$5</f>
        <v>104.8</v>
      </c>
      <c r="I32">
        <f>R$5*G32+U$5</f>
        <v>46.3</v>
      </c>
      <c r="J32">
        <f>S$5*G32+V$5</f>
        <v>-0.5</v>
      </c>
      <c r="K32">
        <f t="shared" si="3"/>
        <v>231.98977469395018</v>
      </c>
      <c r="M32" s="1">
        <v>680</v>
      </c>
      <c r="N32" s="1">
        <v>81.3</v>
      </c>
      <c r="O32" s="1">
        <v>-13.6</v>
      </c>
      <c r="P32" s="1">
        <v>10.199999999999999</v>
      </c>
      <c r="Q32">
        <f t="shared" si="4"/>
        <v>-0.93999999999999917</v>
      </c>
      <c r="R32">
        <f t="shared" si="5"/>
        <v>0.15999999999999998</v>
      </c>
      <c r="S32">
        <f t="shared" si="6"/>
        <v>-0.18999999999999986</v>
      </c>
      <c r="T32">
        <f t="shared" si="7"/>
        <v>720.49999999999943</v>
      </c>
      <c r="U32">
        <f t="shared" si="8"/>
        <v>-122.39999999999998</v>
      </c>
      <c r="V32">
        <f t="shared" si="9"/>
        <v>139.39999999999989</v>
      </c>
    </row>
    <row r="33" spans="7:22" x14ac:dyDescent="0.25">
      <c r="G33">
        <v>411</v>
      </c>
      <c r="H33">
        <f t="shared" ref="H33:H41" si="16">Q$5*G33+T$5</f>
        <v>104.91</v>
      </c>
      <c r="I33">
        <f t="shared" ref="I33:I41" si="17">R$5*G33+U$5</f>
        <v>46.059999999999988</v>
      </c>
      <c r="J33">
        <f t="shared" ref="J33:J41" si="18">S$5*G33+V$5</f>
        <v>-0.51999999999999957</v>
      </c>
      <c r="K33">
        <f t="shared" si="3"/>
        <v>231.41087043925467</v>
      </c>
      <c r="M33" s="1">
        <v>690</v>
      </c>
      <c r="N33" s="1">
        <v>71.900000000000006</v>
      </c>
      <c r="O33" s="1">
        <v>-12</v>
      </c>
      <c r="P33" s="1">
        <v>8.3000000000000007</v>
      </c>
      <c r="Q33">
        <f t="shared" si="4"/>
        <v>0.23999999999999916</v>
      </c>
      <c r="R33">
        <f t="shared" si="5"/>
        <v>-0.13000000000000006</v>
      </c>
      <c r="S33">
        <f t="shared" si="6"/>
        <v>0.12999999999999989</v>
      </c>
      <c r="T33">
        <f t="shared" si="7"/>
        <v>-93.69999999999942</v>
      </c>
      <c r="U33">
        <f t="shared" si="8"/>
        <v>77.700000000000045</v>
      </c>
      <c r="V33">
        <f t="shared" si="9"/>
        <v>-81.399999999999935</v>
      </c>
    </row>
    <row r="34" spans="7:22" x14ac:dyDescent="0.25">
      <c r="G34">
        <v>412</v>
      </c>
      <c r="H34">
        <f t="shared" si="16"/>
        <v>105.02</v>
      </c>
      <c r="I34">
        <f t="shared" si="17"/>
        <v>45.819999999999993</v>
      </c>
      <c r="J34">
        <f t="shared" si="18"/>
        <v>-0.53999999999999915</v>
      </c>
      <c r="K34">
        <f t="shared" si="3"/>
        <v>230.83196618455918</v>
      </c>
      <c r="M34" s="1">
        <v>700</v>
      </c>
      <c r="N34" s="1">
        <v>74.3</v>
      </c>
      <c r="O34" s="1">
        <v>-13.3</v>
      </c>
      <c r="P34" s="1">
        <v>9.6</v>
      </c>
      <c r="Q34">
        <f t="shared" si="4"/>
        <v>0.21000000000000085</v>
      </c>
      <c r="R34">
        <f t="shared" si="5"/>
        <v>4.0000000000000036E-2</v>
      </c>
      <c r="S34">
        <f t="shared" si="6"/>
        <v>-0.10999999999999996</v>
      </c>
      <c r="T34">
        <f t="shared" si="7"/>
        <v>-72.7000000000006</v>
      </c>
      <c r="U34">
        <f t="shared" si="8"/>
        <v>-41.300000000000026</v>
      </c>
      <c r="V34">
        <f t="shared" si="9"/>
        <v>86.599999999999966</v>
      </c>
    </row>
    <row r="35" spans="7:22" x14ac:dyDescent="0.25">
      <c r="G35">
        <v>413</v>
      </c>
      <c r="H35">
        <f t="shared" si="16"/>
        <v>105.13</v>
      </c>
      <c r="I35">
        <f t="shared" si="17"/>
        <v>45.58</v>
      </c>
      <c r="J35">
        <f t="shared" si="18"/>
        <v>-0.55999999999999872</v>
      </c>
      <c r="K35">
        <f t="shared" si="3"/>
        <v>230.25306192986372</v>
      </c>
      <c r="M35" s="1">
        <v>710</v>
      </c>
      <c r="N35" s="1">
        <v>76.400000000000006</v>
      </c>
      <c r="O35" s="1">
        <v>-12.9</v>
      </c>
      <c r="P35" s="1">
        <v>8.5</v>
      </c>
      <c r="Q35">
        <f t="shared" si="4"/>
        <v>-1.3100000000000009</v>
      </c>
      <c r="R35">
        <f t="shared" si="5"/>
        <v>0.23000000000000007</v>
      </c>
      <c r="S35">
        <f t="shared" si="6"/>
        <v>-0.15</v>
      </c>
      <c r="T35">
        <f t="shared" si="7"/>
        <v>1006.5000000000007</v>
      </c>
      <c r="U35">
        <f t="shared" si="8"/>
        <v>-176.20000000000005</v>
      </c>
      <c r="V35">
        <f t="shared" si="9"/>
        <v>115</v>
      </c>
    </row>
    <row r="36" spans="7:22" x14ac:dyDescent="0.25">
      <c r="G36">
        <v>414</v>
      </c>
      <c r="H36">
        <f t="shared" si="16"/>
        <v>105.24</v>
      </c>
      <c r="I36">
        <f t="shared" si="17"/>
        <v>45.339999999999989</v>
      </c>
      <c r="J36">
        <f t="shared" si="18"/>
        <v>-0.58000000000000007</v>
      </c>
      <c r="K36">
        <f t="shared" si="3"/>
        <v>229.6741576751682</v>
      </c>
      <c r="M36" s="1">
        <v>720</v>
      </c>
      <c r="N36" s="1">
        <v>63.3</v>
      </c>
      <c r="O36" s="1">
        <v>-10.6</v>
      </c>
      <c r="P36" s="1">
        <v>7</v>
      </c>
      <c r="Q36">
        <f t="shared" si="4"/>
        <v>0.84000000000000052</v>
      </c>
      <c r="R36">
        <f t="shared" si="5"/>
        <v>-0.1</v>
      </c>
      <c r="S36">
        <f t="shared" si="6"/>
        <v>5.9999999999999963E-2</v>
      </c>
      <c r="T36">
        <f t="shared" si="7"/>
        <v>-541.50000000000045</v>
      </c>
      <c r="U36">
        <f t="shared" si="8"/>
        <v>61.4</v>
      </c>
      <c r="V36">
        <f t="shared" si="9"/>
        <v>-36.199999999999974</v>
      </c>
    </row>
    <row r="37" spans="7:22" x14ac:dyDescent="0.25">
      <c r="G37">
        <v>415</v>
      </c>
      <c r="H37">
        <f t="shared" si="16"/>
        <v>105.35</v>
      </c>
      <c r="I37">
        <f t="shared" si="17"/>
        <v>45.099999999999994</v>
      </c>
      <c r="J37">
        <f t="shared" si="18"/>
        <v>-0.59999999999999964</v>
      </c>
      <c r="K37">
        <f t="shared" si="3"/>
        <v>229.09525342047274</v>
      </c>
      <c r="M37" s="1">
        <v>730</v>
      </c>
      <c r="N37" s="1">
        <v>71.7</v>
      </c>
      <c r="O37" s="1">
        <v>-11.6</v>
      </c>
      <c r="P37" s="1">
        <v>7.6</v>
      </c>
      <c r="Q37">
        <f t="shared" si="4"/>
        <v>0.52999999999999969</v>
      </c>
      <c r="R37">
        <f t="shared" si="5"/>
        <v>-5.9999999999999963E-2</v>
      </c>
      <c r="S37">
        <f t="shared" si="6"/>
        <v>4.0000000000000036E-2</v>
      </c>
      <c r="T37">
        <f t="shared" si="7"/>
        <v>-315.19999999999976</v>
      </c>
      <c r="U37">
        <f t="shared" si="8"/>
        <v>32.199999999999974</v>
      </c>
      <c r="V37">
        <f t="shared" si="9"/>
        <v>-21.600000000000023</v>
      </c>
    </row>
    <row r="38" spans="7:22" x14ac:dyDescent="0.25">
      <c r="G38">
        <v>416</v>
      </c>
      <c r="H38">
        <f t="shared" si="16"/>
        <v>105.46000000000001</v>
      </c>
      <c r="I38">
        <f t="shared" si="17"/>
        <v>44.86</v>
      </c>
      <c r="J38">
        <f t="shared" si="18"/>
        <v>-0.61999999999999922</v>
      </c>
      <c r="K38">
        <f t="shared" si="3"/>
        <v>228.51634916577729</v>
      </c>
      <c r="M38" s="1">
        <v>740</v>
      </c>
      <c r="N38" s="1">
        <v>77</v>
      </c>
      <c r="O38" s="1">
        <v>-12.2</v>
      </c>
      <c r="P38" s="1">
        <v>8</v>
      </c>
      <c r="Q38">
        <f t="shared" si="4"/>
        <v>-1.1799999999999997</v>
      </c>
      <c r="R38">
        <f t="shared" si="5"/>
        <v>0.2</v>
      </c>
      <c r="S38">
        <f t="shared" si="6"/>
        <v>-0.12999999999999998</v>
      </c>
      <c r="T38">
        <f t="shared" si="7"/>
        <v>950.19999999999982</v>
      </c>
      <c r="U38">
        <f t="shared" si="8"/>
        <v>-160.19999999999999</v>
      </c>
      <c r="V38">
        <f t="shared" si="9"/>
        <v>104.19999999999999</v>
      </c>
    </row>
    <row r="39" spans="7:22" x14ac:dyDescent="0.25">
      <c r="G39">
        <v>417</v>
      </c>
      <c r="H39">
        <f t="shared" si="16"/>
        <v>105.57</v>
      </c>
      <c r="I39">
        <f t="shared" si="17"/>
        <v>44.61999999999999</v>
      </c>
      <c r="J39">
        <f t="shared" si="18"/>
        <v>-0.63999999999999879</v>
      </c>
      <c r="K39">
        <f t="shared" si="3"/>
        <v>227.93744491108174</v>
      </c>
      <c r="M39" s="1">
        <v>750</v>
      </c>
      <c r="N39" s="1">
        <v>65.2</v>
      </c>
      <c r="O39" s="1">
        <v>-10.199999999999999</v>
      </c>
      <c r="P39" s="1">
        <v>6.7</v>
      </c>
      <c r="Q39">
        <f t="shared" si="4"/>
        <v>-1.75</v>
      </c>
      <c r="R39">
        <f t="shared" si="5"/>
        <v>0.23999999999999994</v>
      </c>
      <c r="S39">
        <f t="shared" si="6"/>
        <v>-0.15</v>
      </c>
      <c r="T39">
        <f t="shared" si="7"/>
        <v>1377.7</v>
      </c>
      <c r="U39">
        <f t="shared" si="8"/>
        <v>-190.19999999999993</v>
      </c>
      <c r="V39">
        <f t="shared" si="9"/>
        <v>119.2</v>
      </c>
    </row>
    <row r="40" spans="7:22" x14ac:dyDescent="0.25">
      <c r="G40">
        <v>418</v>
      </c>
      <c r="H40">
        <f t="shared" si="16"/>
        <v>105.68</v>
      </c>
      <c r="I40">
        <f t="shared" si="17"/>
        <v>44.379999999999995</v>
      </c>
      <c r="J40">
        <f t="shared" si="18"/>
        <v>-0.66000000000000014</v>
      </c>
      <c r="K40">
        <f t="shared" si="3"/>
        <v>227.35854065638628</v>
      </c>
      <c r="M40" s="1">
        <v>760</v>
      </c>
      <c r="N40" s="1">
        <v>47.7</v>
      </c>
      <c r="O40" s="1">
        <v>-7.8</v>
      </c>
      <c r="P40" s="1">
        <v>5.2</v>
      </c>
      <c r="Q40">
        <f t="shared" si="4"/>
        <v>2.089999999999999</v>
      </c>
      <c r="R40">
        <f t="shared" si="5"/>
        <v>-0.33999999999999997</v>
      </c>
      <c r="S40">
        <f t="shared" si="6"/>
        <v>0.22000000000000003</v>
      </c>
      <c r="T40">
        <f t="shared" si="7"/>
        <v>-1540.6999999999991</v>
      </c>
      <c r="U40">
        <f t="shared" si="8"/>
        <v>250.59999999999997</v>
      </c>
      <c r="V40">
        <f t="shared" si="9"/>
        <v>-162.00000000000003</v>
      </c>
    </row>
    <row r="41" spans="7:22" x14ac:dyDescent="0.25">
      <c r="G41">
        <v>419</v>
      </c>
      <c r="H41">
        <f t="shared" si="16"/>
        <v>105.78999999999999</v>
      </c>
      <c r="I41">
        <f t="shared" si="17"/>
        <v>44.14</v>
      </c>
      <c r="J41">
        <f t="shared" si="18"/>
        <v>-0.67999999999999972</v>
      </c>
      <c r="K41">
        <f t="shared" si="3"/>
        <v>226.77963640169082</v>
      </c>
      <c r="M41" s="1">
        <v>770</v>
      </c>
      <c r="N41" s="1">
        <v>68.599999999999994</v>
      </c>
      <c r="O41" s="1">
        <v>-11.2</v>
      </c>
      <c r="P41" s="1">
        <v>7.4</v>
      </c>
      <c r="Q41">
        <f t="shared" si="4"/>
        <v>-0.35999999999999943</v>
      </c>
      <c r="R41">
        <f t="shared" si="5"/>
        <v>7.9999999999999891E-2</v>
      </c>
      <c r="S41">
        <f t="shared" si="6"/>
        <v>-6.0000000000000053E-2</v>
      </c>
      <c r="T41">
        <f t="shared" si="7"/>
        <v>345.79999999999961</v>
      </c>
      <c r="U41">
        <f t="shared" si="8"/>
        <v>-72.799999999999912</v>
      </c>
      <c r="V41">
        <f t="shared" si="9"/>
        <v>53.600000000000037</v>
      </c>
    </row>
    <row r="42" spans="7:22" x14ac:dyDescent="0.25">
      <c r="G42">
        <v>420</v>
      </c>
      <c r="H42">
        <f>Q$6*G42+T$6</f>
        <v>105.90000000000003</v>
      </c>
      <c r="I42">
        <f>R$6*G42+U$6</f>
        <v>43.899999999999977</v>
      </c>
      <c r="J42">
        <f>S$6*G42+V$6</f>
        <v>-0.69999999999999929</v>
      </c>
      <c r="K42">
        <f t="shared" si="3"/>
        <v>226.20073214699531</v>
      </c>
      <c r="M42" s="1">
        <v>780</v>
      </c>
      <c r="N42" s="1">
        <v>65</v>
      </c>
      <c r="O42" s="1">
        <v>-10.4</v>
      </c>
      <c r="P42" s="1">
        <v>6.8</v>
      </c>
      <c r="Q42">
        <f t="shared" si="4"/>
        <v>8.3333333333333329E-2</v>
      </c>
      <c r="R42">
        <f t="shared" si="5"/>
        <v>-1.3333333333333334E-2</v>
      </c>
      <c r="S42">
        <f t="shared" si="6"/>
        <v>8.7179487179487175E-3</v>
      </c>
      <c r="T42">
        <f t="shared" si="7"/>
        <v>0</v>
      </c>
      <c r="U42">
        <f t="shared" si="8"/>
        <v>0</v>
      </c>
      <c r="V42">
        <f t="shared" si="9"/>
        <v>0</v>
      </c>
    </row>
    <row r="43" spans="7:22" x14ac:dyDescent="0.25">
      <c r="G43">
        <v>421</v>
      </c>
      <c r="H43">
        <f t="shared" ref="H43:H51" si="19">Q$6*G43+T$6</f>
        <v>104.99000000000001</v>
      </c>
      <c r="I43">
        <f t="shared" ref="I43:I51" si="20">R$6*G43+U$6</f>
        <v>43.220000000000027</v>
      </c>
      <c r="J43">
        <f t="shared" ref="J43:J51" si="21">S$6*G43+V$6</f>
        <v>-0.75</v>
      </c>
      <c r="K43">
        <f t="shared" si="3"/>
        <v>223.34757303062179</v>
      </c>
    </row>
    <row r="44" spans="7:22" x14ac:dyDescent="0.25">
      <c r="G44">
        <v>422</v>
      </c>
      <c r="H44">
        <f t="shared" si="19"/>
        <v>104.08000000000004</v>
      </c>
      <c r="I44">
        <f t="shared" si="20"/>
        <v>42.54000000000002</v>
      </c>
      <c r="J44">
        <f t="shared" si="21"/>
        <v>-0.80000000000000071</v>
      </c>
      <c r="K44">
        <f t="shared" si="3"/>
        <v>220.49441391424816</v>
      </c>
    </row>
    <row r="45" spans="7:22" x14ac:dyDescent="0.25">
      <c r="G45">
        <v>423</v>
      </c>
      <c r="H45">
        <f t="shared" si="19"/>
        <v>103.17000000000002</v>
      </c>
      <c r="I45">
        <f t="shared" si="20"/>
        <v>41.860000000000014</v>
      </c>
      <c r="J45">
        <f t="shared" si="21"/>
        <v>-0.85000000000000142</v>
      </c>
      <c r="K45">
        <f t="shared" si="3"/>
        <v>217.64125479787444</v>
      </c>
    </row>
    <row r="46" spans="7:22" x14ac:dyDescent="0.25">
      <c r="G46">
        <v>424</v>
      </c>
      <c r="H46">
        <f t="shared" si="19"/>
        <v>102.26000000000005</v>
      </c>
      <c r="I46">
        <f t="shared" si="20"/>
        <v>41.180000000000007</v>
      </c>
      <c r="J46">
        <f t="shared" si="21"/>
        <v>-0.90000000000000213</v>
      </c>
      <c r="K46">
        <f t="shared" si="3"/>
        <v>214.78809568150083</v>
      </c>
    </row>
    <row r="47" spans="7:22" x14ac:dyDescent="0.25">
      <c r="G47">
        <v>425</v>
      </c>
      <c r="H47">
        <f t="shared" si="19"/>
        <v>101.35000000000002</v>
      </c>
      <c r="I47">
        <f t="shared" si="20"/>
        <v>40.5</v>
      </c>
      <c r="J47">
        <f t="shared" si="21"/>
        <v>-0.94999999999999929</v>
      </c>
      <c r="K47">
        <f t="shared" si="3"/>
        <v>211.93493656512712</v>
      </c>
    </row>
    <row r="48" spans="7:22" x14ac:dyDescent="0.25">
      <c r="G48">
        <v>426</v>
      </c>
      <c r="H48">
        <f t="shared" si="19"/>
        <v>100.44</v>
      </c>
      <c r="I48">
        <f t="shared" si="20"/>
        <v>39.819999999999993</v>
      </c>
      <c r="J48">
        <f t="shared" si="21"/>
        <v>-1</v>
      </c>
      <c r="K48">
        <f t="shared" si="3"/>
        <v>209.08177744875346</v>
      </c>
    </row>
    <row r="49" spans="7:11" x14ac:dyDescent="0.25">
      <c r="G49">
        <v>427</v>
      </c>
      <c r="H49">
        <f t="shared" si="19"/>
        <v>99.53000000000003</v>
      </c>
      <c r="I49">
        <f t="shared" si="20"/>
        <v>39.139999999999986</v>
      </c>
      <c r="J49">
        <f t="shared" si="21"/>
        <v>-1.0500000000000007</v>
      </c>
      <c r="K49">
        <f t="shared" si="3"/>
        <v>206.2286183323798</v>
      </c>
    </row>
    <row r="50" spans="7:11" x14ac:dyDescent="0.25">
      <c r="G50">
        <v>428</v>
      </c>
      <c r="H50">
        <f t="shared" si="19"/>
        <v>98.62</v>
      </c>
      <c r="I50">
        <f t="shared" si="20"/>
        <v>38.460000000000036</v>
      </c>
      <c r="J50">
        <f t="shared" si="21"/>
        <v>-1.1000000000000014</v>
      </c>
      <c r="K50">
        <f t="shared" si="3"/>
        <v>203.37545921600628</v>
      </c>
    </row>
    <row r="51" spans="7:11" x14ac:dyDescent="0.25">
      <c r="G51">
        <v>429</v>
      </c>
      <c r="H51">
        <f t="shared" si="19"/>
        <v>97.710000000000036</v>
      </c>
      <c r="I51">
        <f t="shared" si="20"/>
        <v>37.78000000000003</v>
      </c>
      <c r="J51">
        <f t="shared" si="21"/>
        <v>-1.1500000000000021</v>
      </c>
      <c r="K51">
        <f t="shared" si="3"/>
        <v>200.52230009963264</v>
      </c>
    </row>
    <row r="52" spans="7:11" x14ac:dyDescent="0.25">
      <c r="G52">
        <v>430</v>
      </c>
      <c r="H52">
        <f>Q$7*G52+T$7</f>
        <v>96.799999999999955</v>
      </c>
      <c r="I52">
        <f>R$7*G52+U$7</f>
        <v>37.1</v>
      </c>
      <c r="J52">
        <f>S$7*G52+V$7</f>
        <v>-1.2000000000000028</v>
      </c>
      <c r="K52">
        <f t="shared" si="3"/>
        <v>197.66914098325881</v>
      </c>
    </row>
    <row r="53" spans="7:11" x14ac:dyDescent="0.25">
      <c r="G53">
        <v>431</v>
      </c>
      <c r="H53">
        <f t="shared" ref="H53:H61" si="22">Q$7*G53+T$7</f>
        <v>98.509999999999877</v>
      </c>
      <c r="I53">
        <f t="shared" ref="I53:I61" si="23">R$7*G53+U$7</f>
        <v>37.06</v>
      </c>
      <c r="J53">
        <f t="shared" ref="J53:J61" si="24">S$7*G53+V$7</f>
        <v>-1.3400000000000034</v>
      </c>
      <c r="K53">
        <f t="shared" si="3"/>
        <v>199.08523003290648</v>
      </c>
    </row>
    <row r="54" spans="7:11" x14ac:dyDescent="0.25">
      <c r="G54">
        <v>432</v>
      </c>
      <c r="H54">
        <f t="shared" si="22"/>
        <v>100.21999999999991</v>
      </c>
      <c r="I54">
        <f t="shared" si="23"/>
        <v>37.020000000000003</v>
      </c>
      <c r="J54">
        <f t="shared" si="24"/>
        <v>-1.480000000000004</v>
      </c>
      <c r="K54">
        <f t="shared" si="3"/>
        <v>200.50131908255426</v>
      </c>
    </row>
    <row r="55" spans="7:11" x14ac:dyDescent="0.25">
      <c r="G55">
        <v>433</v>
      </c>
      <c r="H55">
        <f t="shared" si="22"/>
        <v>101.92999999999995</v>
      </c>
      <c r="I55">
        <f t="shared" si="23"/>
        <v>36.980000000000004</v>
      </c>
      <c r="J55">
        <f t="shared" si="24"/>
        <v>-1.6200000000000045</v>
      </c>
      <c r="K55">
        <f t="shared" si="3"/>
        <v>201.91740813220204</v>
      </c>
    </row>
    <row r="56" spans="7:11" x14ac:dyDescent="0.25">
      <c r="G56">
        <v>434</v>
      </c>
      <c r="H56">
        <f t="shared" si="22"/>
        <v>103.63999999999987</v>
      </c>
      <c r="I56">
        <f t="shared" si="23"/>
        <v>36.940000000000005</v>
      </c>
      <c r="J56">
        <f t="shared" si="24"/>
        <v>-1.7600000000000051</v>
      </c>
      <c r="K56">
        <f t="shared" si="3"/>
        <v>203.33349718184968</v>
      </c>
    </row>
    <row r="57" spans="7:11" x14ac:dyDescent="0.25">
      <c r="G57">
        <v>435</v>
      </c>
      <c r="H57">
        <f t="shared" si="22"/>
        <v>105.34999999999991</v>
      </c>
      <c r="I57">
        <f t="shared" si="23"/>
        <v>36.900000000000006</v>
      </c>
      <c r="J57">
        <f t="shared" si="24"/>
        <v>-1.9000000000000057</v>
      </c>
      <c r="K57">
        <f t="shared" si="3"/>
        <v>204.74958623149743</v>
      </c>
    </row>
    <row r="58" spans="7:11" x14ac:dyDescent="0.25">
      <c r="G58">
        <v>436</v>
      </c>
      <c r="H58">
        <f t="shared" si="22"/>
        <v>107.05999999999995</v>
      </c>
      <c r="I58">
        <f t="shared" si="23"/>
        <v>36.86</v>
      </c>
      <c r="J58">
        <f t="shared" si="24"/>
        <v>-2.0400000000000063</v>
      </c>
      <c r="K58">
        <f t="shared" si="3"/>
        <v>206.16567528114518</v>
      </c>
    </row>
    <row r="59" spans="7:11" x14ac:dyDescent="0.25">
      <c r="G59">
        <v>437</v>
      </c>
      <c r="H59">
        <f t="shared" si="22"/>
        <v>108.76999999999987</v>
      </c>
      <c r="I59">
        <f t="shared" si="23"/>
        <v>36.820000000000007</v>
      </c>
      <c r="J59">
        <f t="shared" si="24"/>
        <v>-2.1800000000000068</v>
      </c>
      <c r="K59">
        <f t="shared" si="3"/>
        <v>207.58176433079285</v>
      </c>
    </row>
    <row r="60" spans="7:11" x14ac:dyDescent="0.25">
      <c r="G60">
        <v>438</v>
      </c>
      <c r="H60">
        <f t="shared" si="22"/>
        <v>110.4799999999999</v>
      </c>
      <c r="I60">
        <f t="shared" si="23"/>
        <v>36.78</v>
      </c>
      <c r="J60">
        <f t="shared" si="24"/>
        <v>-2.3200000000000074</v>
      </c>
      <c r="K60">
        <f t="shared" si="3"/>
        <v>208.9978533804406</v>
      </c>
    </row>
    <row r="61" spans="7:11" x14ac:dyDescent="0.25">
      <c r="G61">
        <v>439</v>
      </c>
      <c r="H61">
        <f t="shared" si="22"/>
        <v>112.18999999999994</v>
      </c>
      <c r="I61">
        <f t="shared" si="23"/>
        <v>36.740000000000009</v>
      </c>
      <c r="J61">
        <f t="shared" si="24"/>
        <v>-2.460000000000008</v>
      </c>
      <c r="K61">
        <f t="shared" si="3"/>
        <v>210.41394243008838</v>
      </c>
    </row>
    <row r="62" spans="7:11" x14ac:dyDescent="0.25">
      <c r="G62">
        <v>440</v>
      </c>
      <c r="H62">
        <f>Q$8*G62+T$8</f>
        <v>113.89999999999998</v>
      </c>
      <c r="I62">
        <f>R$8*G62+U$8</f>
        <v>36.700000000000003</v>
      </c>
      <c r="J62">
        <f>S$8*G62+V$8</f>
        <v>-2.5999999999999996</v>
      </c>
      <c r="K62">
        <f t="shared" si="3"/>
        <v>211.83003147973614</v>
      </c>
    </row>
    <row r="63" spans="7:11" x14ac:dyDescent="0.25">
      <c r="G63">
        <v>441</v>
      </c>
      <c r="H63">
        <f t="shared" ref="H63:H71" si="25">Q$8*G63+T$8</f>
        <v>115.06999999999994</v>
      </c>
      <c r="I63">
        <f t="shared" ref="I63:I71" si="26">R$8*G63+U$8</f>
        <v>36.619999999999997</v>
      </c>
      <c r="J63">
        <f t="shared" ref="J63:J71" si="27">S$8*G63+V$8</f>
        <v>-2.629999999999999</v>
      </c>
      <c r="K63">
        <f t="shared" si="3"/>
        <v>212.73981977641515</v>
      </c>
    </row>
    <row r="64" spans="7:11" x14ac:dyDescent="0.25">
      <c r="G64">
        <v>442</v>
      </c>
      <c r="H64">
        <f t="shared" si="25"/>
        <v>116.24000000000001</v>
      </c>
      <c r="I64">
        <f t="shared" si="26"/>
        <v>36.54</v>
      </c>
      <c r="J64">
        <f t="shared" si="27"/>
        <v>-2.66</v>
      </c>
      <c r="K64">
        <f t="shared" si="3"/>
        <v>213.64960807309424</v>
      </c>
    </row>
    <row r="65" spans="7:11" x14ac:dyDescent="0.25">
      <c r="G65">
        <v>443</v>
      </c>
      <c r="H65">
        <f t="shared" si="25"/>
        <v>117.40999999999997</v>
      </c>
      <c r="I65">
        <f t="shared" si="26"/>
        <v>36.46</v>
      </c>
      <c r="J65">
        <f t="shared" si="27"/>
        <v>-2.6899999999999995</v>
      </c>
      <c r="K65">
        <f t="shared" si="3"/>
        <v>214.55939636977322</v>
      </c>
    </row>
    <row r="66" spans="7:11" x14ac:dyDescent="0.25">
      <c r="G66">
        <v>444</v>
      </c>
      <c r="H66">
        <f t="shared" si="25"/>
        <v>118.57999999999993</v>
      </c>
      <c r="I66">
        <f t="shared" si="26"/>
        <v>36.379999999999995</v>
      </c>
      <c r="J66">
        <f t="shared" si="27"/>
        <v>-2.7199999999999989</v>
      </c>
      <c r="K66">
        <f t="shared" si="3"/>
        <v>215.46918466645224</v>
      </c>
    </row>
    <row r="67" spans="7:11" x14ac:dyDescent="0.25">
      <c r="G67">
        <v>445</v>
      </c>
      <c r="H67">
        <f t="shared" si="25"/>
        <v>119.75</v>
      </c>
      <c r="I67">
        <f t="shared" si="26"/>
        <v>36.299999999999997</v>
      </c>
      <c r="J67">
        <f t="shared" si="27"/>
        <v>-2.75</v>
      </c>
      <c r="K67">
        <f t="shared" ref="K67:K130" si="28">H67+E$2*I67+F$2*J67</f>
        <v>216.3789729631313</v>
      </c>
    </row>
    <row r="68" spans="7:11" x14ac:dyDescent="0.25">
      <c r="G68">
        <v>446</v>
      </c>
      <c r="H68">
        <f t="shared" si="25"/>
        <v>120.91999999999996</v>
      </c>
      <c r="I68">
        <f t="shared" si="26"/>
        <v>36.22</v>
      </c>
      <c r="J68">
        <f t="shared" si="27"/>
        <v>-2.7799999999999994</v>
      </c>
      <c r="K68">
        <f t="shared" si="28"/>
        <v>217.28876125981034</v>
      </c>
    </row>
    <row r="69" spans="7:11" x14ac:dyDescent="0.25">
      <c r="G69">
        <v>447</v>
      </c>
      <c r="H69">
        <f t="shared" si="25"/>
        <v>122.08999999999992</v>
      </c>
      <c r="I69">
        <f t="shared" si="26"/>
        <v>36.14</v>
      </c>
      <c r="J69">
        <f t="shared" si="27"/>
        <v>-2.8099999999999987</v>
      </c>
      <c r="K69">
        <f t="shared" si="28"/>
        <v>218.19854955648935</v>
      </c>
    </row>
    <row r="70" spans="7:11" x14ac:dyDescent="0.25">
      <c r="G70">
        <v>448</v>
      </c>
      <c r="H70">
        <f t="shared" si="25"/>
        <v>123.25999999999999</v>
      </c>
      <c r="I70">
        <f t="shared" si="26"/>
        <v>36.059999999999995</v>
      </c>
      <c r="J70">
        <f t="shared" si="27"/>
        <v>-2.84</v>
      </c>
      <c r="K70">
        <f t="shared" si="28"/>
        <v>219.10833785316842</v>
      </c>
    </row>
    <row r="71" spans="7:11" x14ac:dyDescent="0.25">
      <c r="G71">
        <v>449</v>
      </c>
      <c r="H71">
        <f t="shared" si="25"/>
        <v>124.42999999999995</v>
      </c>
      <c r="I71">
        <f t="shared" si="26"/>
        <v>35.979999999999997</v>
      </c>
      <c r="J71">
        <f t="shared" si="27"/>
        <v>-2.8699999999999992</v>
      </c>
      <c r="K71">
        <f t="shared" si="28"/>
        <v>220.01812614984743</v>
      </c>
    </row>
    <row r="72" spans="7:11" x14ac:dyDescent="0.25">
      <c r="G72">
        <v>450</v>
      </c>
      <c r="H72">
        <f>Q$9*G72+T$9</f>
        <v>125.6</v>
      </c>
      <c r="I72">
        <f>R$9*G72+U$9</f>
        <v>35.900000000000006</v>
      </c>
      <c r="J72">
        <f>S$9*G72+V$9</f>
        <v>-2.9000000000000004</v>
      </c>
      <c r="K72">
        <f t="shared" si="28"/>
        <v>220.92791444652656</v>
      </c>
    </row>
    <row r="73" spans="7:11" x14ac:dyDescent="0.25">
      <c r="G73">
        <v>451</v>
      </c>
      <c r="H73">
        <f t="shared" ref="H73:H81" si="29">Q$9*G73+T$9</f>
        <v>125.58999999999999</v>
      </c>
      <c r="I73">
        <f t="shared" ref="I73:I81" si="30">R$9*G73+U$9</f>
        <v>35.570000000000022</v>
      </c>
      <c r="J73">
        <f t="shared" ref="J73:J81" si="31">S$9*G73+V$9</f>
        <v>-2.8899999999999997</v>
      </c>
      <c r="K73">
        <f t="shared" si="28"/>
        <v>220.01981262592781</v>
      </c>
    </row>
    <row r="74" spans="7:11" x14ac:dyDescent="0.25">
      <c r="G74">
        <v>452</v>
      </c>
      <c r="H74">
        <f t="shared" si="29"/>
        <v>125.58</v>
      </c>
      <c r="I74">
        <f t="shared" si="30"/>
        <v>35.240000000000009</v>
      </c>
      <c r="J74">
        <f t="shared" si="31"/>
        <v>-2.88</v>
      </c>
      <c r="K74">
        <f t="shared" si="28"/>
        <v>219.11171080532907</v>
      </c>
    </row>
    <row r="75" spans="7:11" x14ac:dyDescent="0.25">
      <c r="G75">
        <v>453</v>
      </c>
      <c r="H75">
        <f t="shared" si="29"/>
        <v>125.57</v>
      </c>
      <c r="I75">
        <f t="shared" si="30"/>
        <v>34.909999999999997</v>
      </c>
      <c r="J75">
        <f t="shared" si="31"/>
        <v>-2.87</v>
      </c>
      <c r="K75">
        <f t="shared" si="28"/>
        <v>218.20360898473024</v>
      </c>
    </row>
    <row r="76" spans="7:11" x14ac:dyDescent="0.25">
      <c r="G76">
        <v>454</v>
      </c>
      <c r="H76">
        <f t="shared" si="29"/>
        <v>125.56</v>
      </c>
      <c r="I76">
        <f t="shared" si="30"/>
        <v>34.580000000000013</v>
      </c>
      <c r="J76">
        <f t="shared" si="31"/>
        <v>-2.8599999999999994</v>
      </c>
      <c r="K76">
        <f t="shared" si="28"/>
        <v>217.29550716413155</v>
      </c>
    </row>
    <row r="77" spans="7:11" x14ac:dyDescent="0.25">
      <c r="G77">
        <v>455</v>
      </c>
      <c r="H77">
        <f t="shared" si="29"/>
        <v>125.55</v>
      </c>
      <c r="I77">
        <f t="shared" si="30"/>
        <v>34.25</v>
      </c>
      <c r="J77">
        <f t="shared" si="31"/>
        <v>-2.8499999999999996</v>
      </c>
      <c r="K77">
        <f t="shared" si="28"/>
        <v>216.38740534353275</v>
      </c>
    </row>
    <row r="78" spans="7:11" x14ac:dyDescent="0.25">
      <c r="G78">
        <v>456</v>
      </c>
      <c r="H78">
        <f t="shared" si="29"/>
        <v>125.53999999999999</v>
      </c>
      <c r="I78">
        <f t="shared" si="30"/>
        <v>33.920000000000016</v>
      </c>
      <c r="J78">
        <f t="shared" si="31"/>
        <v>-2.84</v>
      </c>
      <c r="K78">
        <f t="shared" si="28"/>
        <v>215.47930352293403</v>
      </c>
    </row>
    <row r="79" spans="7:11" x14ac:dyDescent="0.25">
      <c r="G79">
        <v>457</v>
      </c>
      <c r="H79">
        <f t="shared" si="29"/>
        <v>125.53</v>
      </c>
      <c r="I79">
        <f t="shared" si="30"/>
        <v>33.590000000000003</v>
      </c>
      <c r="J79">
        <f t="shared" si="31"/>
        <v>-2.83</v>
      </c>
      <c r="K79">
        <f t="shared" si="28"/>
        <v>214.57120170233529</v>
      </c>
    </row>
    <row r="80" spans="7:11" x14ac:dyDescent="0.25">
      <c r="G80">
        <v>458</v>
      </c>
      <c r="H80">
        <f t="shared" si="29"/>
        <v>125.52</v>
      </c>
      <c r="I80">
        <f t="shared" si="30"/>
        <v>33.260000000000019</v>
      </c>
      <c r="J80">
        <f t="shared" si="31"/>
        <v>-2.8200000000000003</v>
      </c>
      <c r="K80">
        <f t="shared" si="28"/>
        <v>213.66309988173651</v>
      </c>
    </row>
    <row r="81" spans="7:11" x14ac:dyDescent="0.25">
      <c r="G81">
        <v>459</v>
      </c>
      <c r="H81">
        <f t="shared" si="29"/>
        <v>125.51</v>
      </c>
      <c r="I81">
        <f t="shared" si="30"/>
        <v>32.930000000000007</v>
      </c>
      <c r="J81">
        <f t="shared" si="31"/>
        <v>-2.8099999999999996</v>
      </c>
      <c r="K81">
        <f t="shared" si="28"/>
        <v>212.75499806113777</v>
      </c>
    </row>
    <row r="82" spans="7:11" x14ac:dyDescent="0.25">
      <c r="G82">
        <v>460</v>
      </c>
      <c r="H82">
        <f>Q$10*G82+T$10</f>
        <v>125.50000000000003</v>
      </c>
      <c r="I82">
        <f>R$10*G82+U$10</f>
        <v>32.599999999999994</v>
      </c>
      <c r="J82">
        <f>S$10*G82+V$10</f>
        <v>-2.7999999999999989</v>
      </c>
      <c r="K82">
        <f t="shared" si="28"/>
        <v>211.84689624053902</v>
      </c>
    </row>
    <row r="83" spans="7:11" x14ac:dyDescent="0.25">
      <c r="G83">
        <v>461</v>
      </c>
      <c r="H83">
        <f t="shared" ref="H83:H91" si="32">Q$10*G83+T$10</f>
        <v>125.08000000000004</v>
      </c>
      <c r="I83">
        <f t="shared" ref="I83:I91" si="33">R$10*G83+U$10</f>
        <v>32.129999999999995</v>
      </c>
      <c r="J83">
        <f t="shared" ref="J83:J91" si="34">S$10*G83+V$10</f>
        <v>-2.7799999999999976</v>
      </c>
      <c r="K83">
        <f t="shared" si="28"/>
        <v>210.15532648847449</v>
      </c>
    </row>
    <row r="84" spans="7:11" x14ac:dyDescent="0.25">
      <c r="G84">
        <v>462</v>
      </c>
      <c r="H84">
        <f t="shared" si="32"/>
        <v>124.66000000000003</v>
      </c>
      <c r="I84">
        <f t="shared" si="33"/>
        <v>31.659999999999997</v>
      </c>
      <c r="J84">
        <f t="shared" si="34"/>
        <v>-2.759999999999998</v>
      </c>
      <c r="K84">
        <f t="shared" si="28"/>
        <v>208.46375673640992</v>
      </c>
    </row>
    <row r="85" spans="7:11" x14ac:dyDescent="0.25">
      <c r="G85">
        <v>463</v>
      </c>
      <c r="H85">
        <f t="shared" si="32"/>
        <v>124.24000000000004</v>
      </c>
      <c r="I85">
        <f t="shared" si="33"/>
        <v>31.189999999999969</v>
      </c>
      <c r="J85">
        <f t="shared" si="34"/>
        <v>-2.7399999999999984</v>
      </c>
      <c r="K85">
        <f t="shared" si="28"/>
        <v>206.77218698434532</v>
      </c>
    </row>
    <row r="86" spans="7:11" x14ac:dyDescent="0.25">
      <c r="G86">
        <v>464</v>
      </c>
      <c r="H86">
        <f t="shared" si="32"/>
        <v>123.82000000000005</v>
      </c>
      <c r="I86">
        <f t="shared" si="33"/>
        <v>30.71999999999997</v>
      </c>
      <c r="J86">
        <f t="shared" si="34"/>
        <v>-2.7199999999999989</v>
      </c>
      <c r="K86">
        <f t="shared" si="28"/>
        <v>205.08061723228076</v>
      </c>
    </row>
    <row r="87" spans="7:11" x14ac:dyDescent="0.25">
      <c r="G87">
        <v>465</v>
      </c>
      <c r="H87">
        <f t="shared" si="32"/>
        <v>123.40000000000003</v>
      </c>
      <c r="I87">
        <f t="shared" si="33"/>
        <v>30.249999999999972</v>
      </c>
      <c r="J87">
        <f t="shared" si="34"/>
        <v>-2.6999999999999993</v>
      </c>
      <c r="K87">
        <f t="shared" si="28"/>
        <v>203.38904748021622</v>
      </c>
    </row>
    <row r="88" spans="7:11" x14ac:dyDescent="0.25">
      <c r="G88">
        <v>466</v>
      </c>
      <c r="H88">
        <f t="shared" si="32"/>
        <v>122.98000000000005</v>
      </c>
      <c r="I88">
        <f t="shared" si="33"/>
        <v>29.779999999999973</v>
      </c>
      <c r="J88">
        <f t="shared" si="34"/>
        <v>-2.6799999999999979</v>
      </c>
      <c r="K88">
        <f t="shared" si="28"/>
        <v>201.69747772815171</v>
      </c>
    </row>
    <row r="89" spans="7:11" x14ac:dyDescent="0.25">
      <c r="G89">
        <v>467</v>
      </c>
      <c r="H89">
        <f t="shared" si="32"/>
        <v>122.56000000000003</v>
      </c>
      <c r="I89">
        <f t="shared" si="33"/>
        <v>29.309999999999974</v>
      </c>
      <c r="J89">
        <f t="shared" si="34"/>
        <v>-2.6599999999999984</v>
      </c>
      <c r="K89">
        <f t="shared" si="28"/>
        <v>200.00590797608714</v>
      </c>
    </row>
    <row r="90" spans="7:11" x14ac:dyDescent="0.25">
      <c r="G90">
        <v>468</v>
      </c>
      <c r="H90">
        <f t="shared" si="32"/>
        <v>122.14000000000004</v>
      </c>
      <c r="I90">
        <f t="shared" si="33"/>
        <v>28.839999999999975</v>
      </c>
      <c r="J90">
        <f t="shared" si="34"/>
        <v>-2.6399999999999988</v>
      </c>
      <c r="K90">
        <f t="shared" si="28"/>
        <v>198.31433822402263</v>
      </c>
    </row>
    <row r="91" spans="7:11" x14ac:dyDescent="0.25">
      <c r="G91">
        <v>469</v>
      </c>
      <c r="H91">
        <f t="shared" si="32"/>
        <v>121.72000000000003</v>
      </c>
      <c r="I91">
        <f t="shared" si="33"/>
        <v>28.369999999999976</v>
      </c>
      <c r="J91">
        <f t="shared" si="34"/>
        <v>-2.6199999999999992</v>
      </c>
      <c r="K91">
        <f t="shared" si="28"/>
        <v>196.62276847195807</v>
      </c>
    </row>
    <row r="92" spans="7:11" x14ac:dyDescent="0.25">
      <c r="G92">
        <v>470</v>
      </c>
      <c r="H92">
        <f>Q$11*G92+T$11</f>
        <v>121.3</v>
      </c>
      <c r="I92">
        <f>R$11*G92+U$11</f>
        <v>27.900000000000006</v>
      </c>
      <c r="J92">
        <f>S$11*G92+V$11</f>
        <v>-2.6</v>
      </c>
      <c r="K92">
        <f t="shared" si="28"/>
        <v>194.93119871989356</v>
      </c>
    </row>
    <row r="93" spans="7:11" x14ac:dyDescent="0.25">
      <c r="G93">
        <v>471</v>
      </c>
      <c r="H93">
        <f t="shared" ref="H93:H101" si="35">Q$11*G93+T$11</f>
        <v>121.3</v>
      </c>
      <c r="I93">
        <f t="shared" ref="I93:I101" si="36">R$11*G93+U$11</f>
        <v>27.54000000000002</v>
      </c>
      <c r="J93">
        <f t="shared" ref="J93:J101" si="37">S$11*G93+V$11</f>
        <v>-2.6</v>
      </c>
      <c r="K93">
        <f t="shared" si="28"/>
        <v>193.9371555615364</v>
      </c>
    </row>
    <row r="94" spans="7:11" x14ac:dyDescent="0.25">
      <c r="G94">
        <v>472</v>
      </c>
      <c r="H94">
        <f t="shared" si="35"/>
        <v>121.3</v>
      </c>
      <c r="I94">
        <f t="shared" si="36"/>
        <v>27.180000000000007</v>
      </c>
      <c r="J94">
        <f t="shared" si="37"/>
        <v>-2.6</v>
      </c>
      <c r="K94">
        <f t="shared" si="28"/>
        <v>192.94311240317916</v>
      </c>
    </row>
    <row r="95" spans="7:11" x14ac:dyDescent="0.25">
      <c r="G95">
        <v>473</v>
      </c>
      <c r="H95">
        <f t="shared" si="35"/>
        <v>121.3</v>
      </c>
      <c r="I95">
        <f t="shared" si="36"/>
        <v>26.820000000000022</v>
      </c>
      <c r="J95">
        <f t="shared" si="37"/>
        <v>-2.6</v>
      </c>
      <c r="K95">
        <f t="shared" si="28"/>
        <v>191.94906924482203</v>
      </c>
    </row>
    <row r="96" spans="7:11" x14ac:dyDescent="0.25">
      <c r="G96">
        <v>474</v>
      </c>
      <c r="H96">
        <f t="shared" si="35"/>
        <v>121.3</v>
      </c>
      <c r="I96">
        <f t="shared" si="36"/>
        <v>26.460000000000008</v>
      </c>
      <c r="J96">
        <f t="shared" si="37"/>
        <v>-2.6</v>
      </c>
      <c r="K96">
        <f t="shared" si="28"/>
        <v>190.95502608646476</v>
      </c>
    </row>
    <row r="97" spans="7:11" x14ac:dyDescent="0.25">
      <c r="G97">
        <v>475</v>
      </c>
      <c r="H97">
        <f t="shared" si="35"/>
        <v>121.3</v>
      </c>
      <c r="I97">
        <f t="shared" si="36"/>
        <v>26.100000000000023</v>
      </c>
      <c r="J97">
        <f t="shared" si="37"/>
        <v>-2.6</v>
      </c>
      <c r="K97">
        <f t="shared" si="28"/>
        <v>189.9609829281076</v>
      </c>
    </row>
    <row r="98" spans="7:11" x14ac:dyDescent="0.25">
      <c r="G98">
        <v>476</v>
      </c>
      <c r="H98">
        <f t="shared" si="35"/>
        <v>121.3</v>
      </c>
      <c r="I98">
        <f t="shared" si="36"/>
        <v>25.740000000000009</v>
      </c>
      <c r="J98">
        <f t="shared" si="37"/>
        <v>-2.6</v>
      </c>
      <c r="K98">
        <f t="shared" si="28"/>
        <v>188.96693976975038</v>
      </c>
    </row>
    <row r="99" spans="7:11" x14ac:dyDescent="0.25">
      <c r="G99">
        <v>477</v>
      </c>
      <c r="H99">
        <f t="shared" si="35"/>
        <v>121.3</v>
      </c>
      <c r="I99">
        <f t="shared" si="36"/>
        <v>25.380000000000024</v>
      </c>
      <c r="J99">
        <f t="shared" si="37"/>
        <v>-2.6</v>
      </c>
      <c r="K99">
        <f t="shared" si="28"/>
        <v>187.97289661139322</v>
      </c>
    </row>
    <row r="100" spans="7:11" x14ac:dyDescent="0.25">
      <c r="G100">
        <v>478</v>
      </c>
      <c r="H100">
        <f t="shared" si="35"/>
        <v>121.3</v>
      </c>
      <c r="I100">
        <f t="shared" si="36"/>
        <v>25.02000000000001</v>
      </c>
      <c r="J100">
        <f t="shared" si="37"/>
        <v>-2.6</v>
      </c>
      <c r="K100">
        <f t="shared" si="28"/>
        <v>186.97885345303598</v>
      </c>
    </row>
    <row r="101" spans="7:11" x14ac:dyDescent="0.25">
      <c r="G101">
        <v>479</v>
      </c>
      <c r="H101">
        <f t="shared" si="35"/>
        <v>121.3</v>
      </c>
      <c r="I101">
        <f t="shared" si="36"/>
        <v>24.660000000000025</v>
      </c>
      <c r="J101">
        <f t="shared" si="37"/>
        <v>-2.6</v>
      </c>
      <c r="K101">
        <f t="shared" si="28"/>
        <v>185.98481029467885</v>
      </c>
    </row>
    <row r="102" spans="7:11" x14ac:dyDescent="0.25">
      <c r="G102">
        <v>480</v>
      </c>
      <c r="H102">
        <f>Q$12*G102+T$12</f>
        <v>121.30000000000001</v>
      </c>
      <c r="I102">
        <f>R$12*G102+U$12</f>
        <v>24.300000000000011</v>
      </c>
      <c r="J102">
        <f>S$12*G102+V$12</f>
        <v>-2.6000000000000014</v>
      </c>
      <c r="K102">
        <f t="shared" si="28"/>
        <v>184.99076713632161</v>
      </c>
    </row>
    <row r="103" spans="7:11" x14ac:dyDescent="0.25">
      <c r="G103">
        <v>481</v>
      </c>
      <c r="H103">
        <f t="shared" ref="H103:H111" si="38">Q$12*G103+T$12</f>
        <v>120.52000000000004</v>
      </c>
      <c r="I103">
        <f t="shared" ref="I103:I111" si="39">R$12*G103+U$12</f>
        <v>23.880000000000024</v>
      </c>
      <c r="J103">
        <f t="shared" ref="J103:J111" si="40">S$12*G103+V$12</f>
        <v>-2.519999999999996</v>
      </c>
      <c r="K103">
        <f t="shared" si="28"/>
        <v>183.15588538140105</v>
      </c>
    </row>
    <row r="104" spans="7:11" x14ac:dyDescent="0.25">
      <c r="G104">
        <v>482</v>
      </c>
      <c r="H104">
        <f t="shared" si="38"/>
        <v>119.74000000000001</v>
      </c>
      <c r="I104">
        <f t="shared" si="39"/>
        <v>23.460000000000008</v>
      </c>
      <c r="J104">
        <f t="shared" si="40"/>
        <v>-2.4399999999999977</v>
      </c>
      <c r="K104">
        <f t="shared" si="28"/>
        <v>181.32100362648032</v>
      </c>
    </row>
    <row r="105" spans="7:11" x14ac:dyDescent="0.25">
      <c r="G105">
        <v>483</v>
      </c>
      <c r="H105">
        <f t="shared" si="38"/>
        <v>118.96000000000004</v>
      </c>
      <c r="I105">
        <f t="shared" si="39"/>
        <v>23.04000000000002</v>
      </c>
      <c r="J105">
        <f t="shared" si="40"/>
        <v>-2.3599999999999994</v>
      </c>
      <c r="K105">
        <f t="shared" si="28"/>
        <v>179.4861218715597</v>
      </c>
    </row>
    <row r="106" spans="7:11" x14ac:dyDescent="0.25">
      <c r="G106">
        <v>484</v>
      </c>
      <c r="H106">
        <f t="shared" si="38"/>
        <v>118.18</v>
      </c>
      <c r="I106">
        <f t="shared" si="39"/>
        <v>22.620000000000005</v>
      </c>
      <c r="J106">
        <f t="shared" si="40"/>
        <v>-2.2800000000000011</v>
      </c>
      <c r="K106">
        <f t="shared" si="28"/>
        <v>177.65124011663897</v>
      </c>
    </row>
    <row r="107" spans="7:11" x14ac:dyDescent="0.25">
      <c r="G107">
        <v>485</v>
      </c>
      <c r="H107">
        <f t="shared" si="38"/>
        <v>117.40000000000003</v>
      </c>
      <c r="I107">
        <f t="shared" si="39"/>
        <v>22.200000000000017</v>
      </c>
      <c r="J107">
        <f t="shared" si="40"/>
        <v>-2.1999999999999957</v>
      </c>
      <c r="K107">
        <f t="shared" si="28"/>
        <v>175.81635836171841</v>
      </c>
    </row>
    <row r="108" spans="7:11" x14ac:dyDescent="0.25">
      <c r="G108">
        <v>486</v>
      </c>
      <c r="H108">
        <f t="shared" si="38"/>
        <v>116.62</v>
      </c>
      <c r="I108">
        <f t="shared" si="39"/>
        <v>21.78</v>
      </c>
      <c r="J108">
        <f t="shared" si="40"/>
        <v>-2.1199999999999974</v>
      </c>
      <c r="K108">
        <f t="shared" si="28"/>
        <v>173.98147660679768</v>
      </c>
    </row>
    <row r="109" spans="7:11" x14ac:dyDescent="0.25">
      <c r="G109">
        <v>487</v>
      </c>
      <c r="H109">
        <f t="shared" si="38"/>
        <v>115.84000000000003</v>
      </c>
      <c r="I109">
        <f t="shared" si="39"/>
        <v>21.360000000000014</v>
      </c>
      <c r="J109">
        <f t="shared" si="40"/>
        <v>-2.0399999999999991</v>
      </c>
      <c r="K109">
        <f t="shared" si="28"/>
        <v>172.14659485187707</v>
      </c>
    </row>
    <row r="110" spans="7:11" x14ac:dyDescent="0.25">
      <c r="G110">
        <v>488</v>
      </c>
      <c r="H110">
        <f t="shared" si="38"/>
        <v>115.06</v>
      </c>
      <c r="I110">
        <f t="shared" si="39"/>
        <v>20.939999999999998</v>
      </c>
      <c r="J110">
        <f t="shared" si="40"/>
        <v>-1.9600000000000009</v>
      </c>
      <c r="K110">
        <f t="shared" si="28"/>
        <v>170.31171309695637</v>
      </c>
    </row>
    <row r="111" spans="7:11" x14ac:dyDescent="0.25">
      <c r="G111">
        <v>489</v>
      </c>
      <c r="H111">
        <f t="shared" si="38"/>
        <v>114.28000000000003</v>
      </c>
      <c r="I111">
        <f t="shared" si="39"/>
        <v>20.52000000000001</v>
      </c>
      <c r="J111">
        <f t="shared" si="40"/>
        <v>-1.8800000000000026</v>
      </c>
      <c r="K111">
        <f t="shared" si="28"/>
        <v>168.47683134203575</v>
      </c>
    </row>
    <row r="112" spans="7:11" x14ac:dyDescent="0.25">
      <c r="G112">
        <v>490</v>
      </c>
      <c r="H112">
        <f>Q$13*G112+T$13</f>
        <v>113.5</v>
      </c>
      <c r="I112">
        <f>R$13*G112+U$13</f>
        <v>20.099999999999994</v>
      </c>
      <c r="J112">
        <f>S$13*G112+V$13</f>
        <v>-1.8000000000000007</v>
      </c>
      <c r="K112">
        <f t="shared" si="28"/>
        <v>166.64194958711505</v>
      </c>
    </row>
    <row r="113" spans="7:11" x14ac:dyDescent="0.25">
      <c r="G113">
        <v>491</v>
      </c>
      <c r="H113">
        <f t="shared" ref="H113:H121" si="41">Q$13*G113+T$13</f>
        <v>113.46</v>
      </c>
      <c r="I113">
        <f t="shared" ref="I113:I121" si="42">R$13*G113+U$13</f>
        <v>19.70999999999998</v>
      </c>
      <c r="J113">
        <f t="shared" ref="J113:J121" si="43">S$13*G113+V$13</f>
        <v>-1.7700000000000014</v>
      </c>
      <c r="K113">
        <f t="shared" si="28"/>
        <v>165.56438272258075</v>
      </c>
    </row>
    <row r="114" spans="7:11" x14ac:dyDescent="0.25">
      <c r="G114">
        <v>492</v>
      </c>
      <c r="H114">
        <f t="shared" si="41"/>
        <v>113.42</v>
      </c>
      <c r="I114">
        <f t="shared" si="42"/>
        <v>19.319999999999993</v>
      </c>
      <c r="J114">
        <f t="shared" si="43"/>
        <v>-1.7400000000000002</v>
      </c>
      <c r="K114">
        <f t="shared" si="28"/>
        <v>164.48681585804653</v>
      </c>
    </row>
    <row r="115" spans="7:11" x14ac:dyDescent="0.25">
      <c r="G115">
        <v>493</v>
      </c>
      <c r="H115">
        <f t="shared" si="41"/>
        <v>113.38</v>
      </c>
      <c r="I115">
        <f t="shared" si="42"/>
        <v>18.929999999999978</v>
      </c>
      <c r="J115">
        <f t="shared" si="43"/>
        <v>-1.7100000000000009</v>
      </c>
      <c r="K115">
        <f t="shared" si="28"/>
        <v>163.40924899351222</v>
      </c>
    </row>
    <row r="116" spans="7:11" x14ac:dyDescent="0.25">
      <c r="G116">
        <v>494</v>
      </c>
      <c r="H116">
        <f t="shared" si="41"/>
        <v>113.34</v>
      </c>
      <c r="I116">
        <f t="shared" si="42"/>
        <v>18.539999999999992</v>
      </c>
      <c r="J116">
        <f t="shared" si="43"/>
        <v>-1.6800000000000015</v>
      </c>
      <c r="K116">
        <f t="shared" si="28"/>
        <v>162.33168212897797</v>
      </c>
    </row>
    <row r="117" spans="7:11" x14ac:dyDescent="0.25">
      <c r="G117">
        <v>495</v>
      </c>
      <c r="H117">
        <f t="shared" si="41"/>
        <v>113.3</v>
      </c>
      <c r="I117">
        <f t="shared" si="42"/>
        <v>18.149999999999977</v>
      </c>
      <c r="J117">
        <f t="shared" si="43"/>
        <v>-1.6500000000000004</v>
      </c>
      <c r="K117">
        <f t="shared" si="28"/>
        <v>161.25411526444367</v>
      </c>
    </row>
    <row r="118" spans="7:11" x14ac:dyDescent="0.25">
      <c r="G118">
        <v>496</v>
      </c>
      <c r="H118">
        <f t="shared" si="41"/>
        <v>113.25999999999999</v>
      </c>
      <c r="I118">
        <f t="shared" si="42"/>
        <v>17.759999999999991</v>
      </c>
      <c r="J118">
        <f t="shared" si="43"/>
        <v>-1.620000000000001</v>
      </c>
      <c r="K118">
        <f t="shared" si="28"/>
        <v>160.17654839990942</v>
      </c>
    </row>
    <row r="119" spans="7:11" x14ac:dyDescent="0.25">
      <c r="G119">
        <v>497</v>
      </c>
      <c r="H119">
        <f t="shared" si="41"/>
        <v>113.22</v>
      </c>
      <c r="I119">
        <f t="shared" si="42"/>
        <v>17.369999999999976</v>
      </c>
      <c r="J119">
        <f t="shared" si="43"/>
        <v>-1.5899999999999999</v>
      </c>
      <c r="K119">
        <f t="shared" si="28"/>
        <v>159.09898153537515</v>
      </c>
    </row>
    <row r="120" spans="7:11" x14ac:dyDescent="0.25">
      <c r="G120">
        <v>498</v>
      </c>
      <c r="H120">
        <f t="shared" si="41"/>
        <v>113.17999999999999</v>
      </c>
      <c r="I120">
        <f t="shared" si="42"/>
        <v>16.97999999999999</v>
      </c>
      <c r="J120">
        <f t="shared" si="43"/>
        <v>-1.5600000000000005</v>
      </c>
      <c r="K120">
        <f t="shared" si="28"/>
        <v>158.0214146708409</v>
      </c>
    </row>
    <row r="121" spans="7:11" x14ac:dyDescent="0.25">
      <c r="G121">
        <v>499</v>
      </c>
      <c r="H121">
        <f t="shared" si="41"/>
        <v>113.13999999999999</v>
      </c>
      <c r="I121">
        <f t="shared" si="42"/>
        <v>16.589999999999975</v>
      </c>
      <c r="J121">
        <f t="shared" si="43"/>
        <v>-1.5300000000000011</v>
      </c>
      <c r="K121">
        <f t="shared" si="28"/>
        <v>156.94384780630659</v>
      </c>
    </row>
    <row r="122" spans="7:11" x14ac:dyDescent="0.25">
      <c r="G122">
        <v>500</v>
      </c>
      <c r="H122">
        <f>Q$14*G122+T$14</f>
        <v>113.1</v>
      </c>
      <c r="I122">
        <f>R$14*G122+U$14</f>
        <v>16.199999999999989</v>
      </c>
      <c r="J122">
        <f>S$14*G122+V$14</f>
        <v>-1.5</v>
      </c>
      <c r="K122">
        <f t="shared" si="28"/>
        <v>155.86628094177235</v>
      </c>
    </row>
    <row r="123" spans="7:11" x14ac:dyDescent="0.25">
      <c r="G123">
        <v>501</v>
      </c>
      <c r="H123">
        <f t="shared" ref="H123:H131" si="44">Q$14*G123+T$14</f>
        <v>112.87</v>
      </c>
      <c r="I123">
        <f t="shared" ref="I123:I131" si="45">R$14*G123+U$14</f>
        <v>15.900000000000006</v>
      </c>
      <c r="J123">
        <f t="shared" ref="J123:J131" si="46">S$14*G123+V$14</f>
        <v>-1.4800000000000004</v>
      </c>
      <c r="K123">
        <f t="shared" si="28"/>
        <v>154.83412045893209</v>
      </c>
    </row>
    <row r="124" spans="7:11" x14ac:dyDescent="0.25">
      <c r="G124">
        <v>502</v>
      </c>
      <c r="H124">
        <f t="shared" si="44"/>
        <v>112.64</v>
      </c>
      <c r="I124">
        <f t="shared" si="45"/>
        <v>15.599999999999994</v>
      </c>
      <c r="J124">
        <f t="shared" si="46"/>
        <v>-1.4599999999999991</v>
      </c>
      <c r="K124">
        <f t="shared" si="28"/>
        <v>153.80195997609175</v>
      </c>
    </row>
    <row r="125" spans="7:11" x14ac:dyDescent="0.25">
      <c r="G125">
        <v>503</v>
      </c>
      <c r="H125">
        <f t="shared" si="44"/>
        <v>112.41</v>
      </c>
      <c r="I125">
        <f t="shared" si="45"/>
        <v>15.299999999999983</v>
      </c>
      <c r="J125">
        <f t="shared" si="46"/>
        <v>-1.4399999999999995</v>
      </c>
      <c r="K125">
        <f t="shared" si="28"/>
        <v>152.76979949325138</v>
      </c>
    </row>
    <row r="126" spans="7:11" x14ac:dyDescent="0.25">
      <c r="G126">
        <v>504</v>
      </c>
      <c r="H126">
        <f t="shared" si="44"/>
        <v>112.18</v>
      </c>
      <c r="I126">
        <f t="shared" si="45"/>
        <v>15</v>
      </c>
      <c r="J126">
        <f t="shared" si="46"/>
        <v>-1.42</v>
      </c>
      <c r="K126">
        <f t="shared" si="28"/>
        <v>151.73763901041116</v>
      </c>
    </row>
    <row r="127" spans="7:11" x14ac:dyDescent="0.25">
      <c r="G127">
        <v>505</v>
      </c>
      <c r="H127">
        <f t="shared" si="44"/>
        <v>111.95</v>
      </c>
      <c r="I127">
        <f t="shared" si="45"/>
        <v>14.699999999999989</v>
      </c>
      <c r="J127">
        <f t="shared" si="46"/>
        <v>-1.4000000000000004</v>
      </c>
      <c r="K127">
        <f t="shared" si="28"/>
        <v>150.70547852757082</v>
      </c>
    </row>
    <row r="128" spans="7:11" x14ac:dyDescent="0.25">
      <c r="G128">
        <v>506</v>
      </c>
      <c r="H128">
        <f t="shared" si="44"/>
        <v>111.72</v>
      </c>
      <c r="I128">
        <f t="shared" si="45"/>
        <v>14.400000000000006</v>
      </c>
      <c r="J128">
        <f t="shared" si="46"/>
        <v>-1.379999999999999</v>
      </c>
      <c r="K128">
        <f t="shared" si="28"/>
        <v>149.67331804473054</v>
      </c>
    </row>
    <row r="129" spans="7:11" x14ac:dyDescent="0.25">
      <c r="G129">
        <v>507</v>
      </c>
      <c r="H129">
        <f t="shared" si="44"/>
        <v>111.49</v>
      </c>
      <c r="I129">
        <f t="shared" si="45"/>
        <v>14.099999999999994</v>
      </c>
      <c r="J129">
        <f t="shared" si="46"/>
        <v>-1.3599999999999994</v>
      </c>
      <c r="K129">
        <f t="shared" si="28"/>
        <v>148.6411575618902</v>
      </c>
    </row>
    <row r="130" spans="7:11" x14ac:dyDescent="0.25">
      <c r="G130">
        <v>508</v>
      </c>
      <c r="H130">
        <f t="shared" si="44"/>
        <v>111.26</v>
      </c>
      <c r="I130">
        <f t="shared" si="45"/>
        <v>13.799999999999983</v>
      </c>
      <c r="J130">
        <f t="shared" si="46"/>
        <v>-1.3399999999999999</v>
      </c>
      <c r="K130">
        <f t="shared" si="28"/>
        <v>147.60899707904986</v>
      </c>
    </row>
    <row r="131" spans="7:11" x14ac:dyDescent="0.25">
      <c r="G131">
        <v>509</v>
      </c>
      <c r="H131">
        <f t="shared" si="44"/>
        <v>111.03</v>
      </c>
      <c r="I131">
        <f t="shared" si="45"/>
        <v>13.5</v>
      </c>
      <c r="J131">
        <f t="shared" si="46"/>
        <v>-1.3200000000000003</v>
      </c>
      <c r="K131">
        <f t="shared" ref="K131:K194" si="47">H131+E$2*I131+F$2*J131</f>
        <v>146.57683659620957</v>
      </c>
    </row>
    <row r="132" spans="7:11" x14ac:dyDescent="0.25">
      <c r="G132">
        <v>510</v>
      </c>
      <c r="H132">
        <f>Q$15*G132+T$15</f>
        <v>110.80000000000001</v>
      </c>
      <c r="I132">
        <f>R$15*G132+U$15</f>
        <v>13.199999999999989</v>
      </c>
      <c r="J132">
        <f>S$15*G132+V$15</f>
        <v>-1.2999999999999998</v>
      </c>
      <c r="K132">
        <f t="shared" si="47"/>
        <v>145.54467611336926</v>
      </c>
    </row>
    <row r="133" spans="7:11" x14ac:dyDescent="0.25">
      <c r="G133">
        <v>511</v>
      </c>
      <c r="H133">
        <f t="shared" ref="H133:H141" si="48">Q$15*G133+T$15</f>
        <v>110.37</v>
      </c>
      <c r="I133">
        <f t="shared" ref="I133:I141" si="49">R$15*G133+U$15</f>
        <v>12.740000000000009</v>
      </c>
      <c r="J133">
        <f t="shared" ref="J133:J141" si="50">S$15*G133+V$15</f>
        <v>-1.29</v>
      </c>
      <c r="K133">
        <f t="shared" si="47"/>
        <v>143.85761426336379</v>
      </c>
    </row>
    <row r="134" spans="7:11" x14ac:dyDescent="0.25">
      <c r="G134">
        <v>512</v>
      </c>
      <c r="H134">
        <f t="shared" si="48"/>
        <v>109.94</v>
      </c>
      <c r="I134">
        <f t="shared" si="49"/>
        <v>12.280000000000001</v>
      </c>
      <c r="J134">
        <f t="shared" si="50"/>
        <v>-1.2800000000000002</v>
      </c>
      <c r="K134">
        <f t="shared" si="47"/>
        <v>142.17055241335825</v>
      </c>
    </row>
    <row r="135" spans="7:11" x14ac:dyDescent="0.25">
      <c r="G135">
        <v>513</v>
      </c>
      <c r="H135">
        <f t="shared" si="48"/>
        <v>109.50999999999999</v>
      </c>
      <c r="I135">
        <f t="shared" si="49"/>
        <v>11.819999999999993</v>
      </c>
      <c r="J135">
        <f t="shared" si="50"/>
        <v>-1.2700000000000005</v>
      </c>
      <c r="K135">
        <f t="shared" si="47"/>
        <v>140.48349056335269</v>
      </c>
    </row>
    <row r="136" spans="7:11" x14ac:dyDescent="0.25">
      <c r="G136">
        <v>514</v>
      </c>
      <c r="H136">
        <f t="shared" si="48"/>
        <v>109.07999999999998</v>
      </c>
      <c r="I136">
        <f t="shared" si="49"/>
        <v>11.360000000000014</v>
      </c>
      <c r="J136">
        <f t="shared" si="50"/>
        <v>-1.2600000000000007</v>
      </c>
      <c r="K136">
        <f t="shared" si="47"/>
        <v>138.79642871334721</v>
      </c>
    </row>
    <row r="137" spans="7:11" x14ac:dyDescent="0.25">
      <c r="G137">
        <v>515</v>
      </c>
      <c r="H137">
        <f t="shared" si="48"/>
        <v>108.65</v>
      </c>
      <c r="I137">
        <f t="shared" si="49"/>
        <v>10.900000000000006</v>
      </c>
      <c r="J137">
        <f t="shared" si="50"/>
        <v>-1.25</v>
      </c>
      <c r="K137">
        <f t="shared" si="47"/>
        <v>137.10936686334171</v>
      </c>
    </row>
    <row r="138" spans="7:11" x14ac:dyDescent="0.25">
      <c r="G138">
        <v>516</v>
      </c>
      <c r="H138">
        <f t="shared" si="48"/>
        <v>108.22</v>
      </c>
      <c r="I138">
        <f t="shared" si="49"/>
        <v>10.439999999999998</v>
      </c>
      <c r="J138">
        <f t="shared" si="50"/>
        <v>-1.2400000000000002</v>
      </c>
      <c r="K138">
        <f t="shared" si="47"/>
        <v>135.42230501333614</v>
      </c>
    </row>
    <row r="139" spans="7:11" x14ac:dyDescent="0.25">
      <c r="G139">
        <v>517</v>
      </c>
      <c r="H139">
        <f t="shared" si="48"/>
        <v>107.78999999999999</v>
      </c>
      <c r="I139">
        <f t="shared" si="49"/>
        <v>9.9799999999999898</v>
      </c>
      <c r="J139">
        <f t="shared" si="50"/>
        <v>-1.2300000000000004</v>
      </c>
      <c r="K139">
        <f t="shared" si="47"/>
        <v>133.73524316333061</v>
      </c>
    </row>
    <row r="140" spans="7:11" x14ac:dyDescent="0.25">
      <c r="G140">
        <v>518</v>
      </c>
      <c r="H140">
        <f t="shared" si="48"/>
        <v>107.36000000000001</v>
      </c>
      <c r="I140">
        <f t="shared" si="49"/>
        <v>9.5200000000000102</v>
      </c>
      <c r="J140">
        <f t="shared" si="50"/>
        <v>-1.2199999999999998</v>
      </c>
      <c r="K140">
        <f t="shared" si="47"/>
        <v>132.04818131332516</v>
      </c>
    </row>
    <row r="141" spans="7:11" x14ac:dyDescent="0.25">
      <c r="G141">
        <v>519</v>
      </c>
      <c r="H141">
        <f t="shared" si="48"/>
        <v>106.93</v>
      </c>
      <c r="I141">
        <f t="shared" si="49"/>
        <v>9.0600000000000023</v>
      </c>
      <c r="J141">
        <f t="shared" si="50"/>
        <v>-1.21</v>
      </c>
      <c r="K141">
        <f t="shared" si="47"/>
        <v>130.36111946331962</v>
      </c>
    </row>
    <row r="142" spans="7:11" x14ac:dyDescent="0.25">
      <c r="G142">
        <v>520</v>
      </c>
      <c r="H142">
        <f>Q$16*G142+T$16</f>
        <v>106.5</v>
      </c>
      <c r="I142">
        <f>R$16*G142+U$16</f>
        <v>8.5999999999999943</v>
      </c>
      <c r="J142">
        <f>S$16*G142+V$16</f>
        <v>-1.1999999999999993</v>
      </c>
      <c r="K142">
        <f t="shared" si="47"/>
        <v>128.67405761331406</v>
      </c>
    </row>
    <row r="143" spans="7:11" x14ac:dyDescent="0.25">
      <c r="G143">
        <v>521</v>
      </c>
      <c r="H143">
        <f t="shared" ref="H143:H151" si="51">Q$16*G143+T$16</f>
        <v>106.72999999999999</v>
      </c>
      <c r="I143">
        <f t="shared" ref="I143:I151" si="52">R$16*G143+U$16</f>
        <v>8.3499999999999943</v>
      </c>
      <c r="J143">
        <f t="shared" ref="J143:J151" si="53">S$16*G143+V$16</f>
        <v>-1.1799999999999997</v>
      </c>
      <c r="K143">
        <f t="shared" si="47"/>
        <v>128.23995868024559</v>
      </c>
    </row>
    <row r="144" spans="7:11" x14ac:dyDescent="0.25">
      <c r="G144">
        <v>522</v>
      </c>
      <c r="H144">
        <f t="shared" si="51"/>
        <v>106.96</v>
      </c>
      <c r="I144">
        <f t="shared" si="52"/>
        <v>8.0999999999999943</v>
      </c>
      <c r="J144">
        <f t="shared" si="53"/>
        <v>-1.1600000000000001</v>
      </c>
      <c r="K144">
        <f t="shared" si="47"/>
        <v>127.8058597471771</v>
      </c>
    </row>
    <row r="145" spans="7:11" x14ac:dyDescent="0.25">
      <c r="G145">
        <v>523</v>
      </c>
      <c r="H145">
        <f t="shared" si="51"/>
        <v>107.19</v>
      </c>
      <c r="I145">
        <f t="shared" si="52"/>
        <v>7.8499999999999943</v>
      </c>
      <c r="J145">
        <f t="shared" si="53"/>
        <v>-1.1399999999999988</v>
      </c>
      <c r="K145">
        <f t="shared" si="47"/>
        <v>127.37176081410863</v>
      </c>
    </row>
    <row r="146" spans="7:11" x14ac:dyDescent="0.25">
      <c r="G146">
        <v>524</v>
      </c>
      <c r="H146">
        <f t="shared" si="51"/>
        <v>107.41999999999999</v>
      </c>
      <c r="I146">
        <f t="shared" si="52"/>
        <v>7.5999999999999943</v>
      </c>
      <c r="J146">
        <f t="shared" si="53"/>
        <v>-1.1199999999999992</v>
      </c>
      <c r="K146">
        <f t="shared" si="47"/>
        <v>126.93766188104013</v>
      </c>
    </row>
    <row r="147" spans="7:11" x14ac:dyDescent="0.25">
      <c r="G147">
        <v>525</v>
      </c>
      <c r="H147">
        <f t="shared" si="51"/>
        <v>107.64999999999999</v>
      </c>
      <c r="I147">
        <f t="shared" si="52"/>
        <v>7.3499999999999943</v>
      </c>
      <c r="J147">
        <f t="shared" si="53"/>
        <v>-1.0999999999999996</v>
      </c>
      <c r="K147">
        <f t="shared" si="47"/>
        <v>126.50356294797167</v>
      </c>
    </row>
    <row r="148" spans="7:11" x14ac:dyDescent="0.25">
      <c r="G148">
        <v>526</v>
      </c>
      <c r="H148">
        <f t="shared" si="51"/>
        <v>107.88</v>
      </c>
      <c r="I148">
        <f t="shared" si="52"/>
        <v>7.0999999999999943</v>
      </c>
      <c r="J148">
        <f t="shared" si="53"/>
        <v>-1.08</v>
      </c>
      <c r="K148">
        <f t="shared" si="47"/>
        <v>126.06946401490319</v>
      </c>
    </row>
    <row r="149" spans="7:11" x14ac:dyDescent="0.25">
      <c r="G149">
        <v>527</v>
      </c>
      <c r="H149">
        <f t="shared" si="51"/>
        <v>108.10999999999999</v>
      </c>
      <c r="I149">
        <f t="shared" si="52"/>
        <v>6.8499999999999943</v>
      </c>
      <c r="J149">
        <f t="shared" si="53"/>
        <v>-1.0599999999999987</v>
      </c>
      <c r="K149">
        <f t="shared" si="47"/>
        <v>125.63536508183471</v>
      </c>
    </row>
    <row r="150" spans="7:11" x14ac:dyDescent="0.25">
      <c r="G150">
        <v>528</v>
      </c>
      <c r="H150">
        <f t="shared" si="51"/>
        <v>108.33999999999999</v>
      </c>
      <c r="I150">
        <f t="shared" si="52"/>
        <v>6.5999999999999943</v>
      </c>
      <c r="J150">
        <f t="shared" si="53"/>
        <v>-1.0399999999999991</v>
      </c>
      <c r="K150">
        <f t="shared" si="47"/>
        <v>125.20126614876622</v>
      </c>
    </row>
    <row r="151" spans="7:11" x14ac:dyDescent="0.25">
      <c r="G151">
        <v>529</v>
      </c>
      <c r="H151">
        <f t="shared" si="51"/>
        <v>108.57</v>
      </c>
      <c r="I151">
        <f t="shared" si="52"/>
        <v>6.3499999999999943</v>
      </c>
      <c r="J151">
        <f t="shared" si="53"/>
        <v>-1.0199999999999996</v>
      </c>
      <c r="K151">
        <f t="shared" si="47"/>
        <v>124.76716721569775</v>
      </c>
    </row>
    <row r="152" spans="7:11" x14ac:dyDescent="0.25">
      <c r="G152">
        <v>530</v>
      </c>
      <c r="H152">
        <f>Q$17*G152+T$17</f>
        <v>108.80000000000001</v>
      </c>
      <c r="I152">
        <f>R$17*G152+U$17</f>
        <v>6.0999999999999943</v>
      </c>
      <c r="J152">
        <f>S$17*G152+V$17</f>
        <v>-1</v>
      </c>
      <c r="K152">
        <f t="shared" si="47"/>
        <v>124.33306828262928</v>
      </c>
    </row>
    <row r="153" spans="7:11" x14ac:dyDescent="0.25">
      <c r="G153">
        <v>531</v>
      </c>
      <c r="H153">
        <f t="shared" ref="H153:H161" si="54">Q$17*G153+T$17</f>
        <v>108.45000000000002</v>
      </c>
      <c r="I153">
        <f t="shared" ref="I153:I161" si="55">R$17*G153+U$17</f>
        <v>5.9099999999999966</v>
      </c>
      <c r="J153">
        <f t="shared" ref="J153:J161" si="56">S$17*G153+V$17</f>
        <v>-0.94999999999999929</v>
      </c>
      <c r="K153">
        <f t="shared" si="47"/>
        <v>123.52395643297305</v>
      </c>
    </row>
    <row r="154" spans="7:11" x14ac:dyDescent="0.25">
      <c r="G154">
        <v>532</v>
      </c>
      <c r="H154">
        <f t="shared" si="54"/>
        <v>108.10000000000002</v>
      </c>
      <c r="I154">
        <f t="shared" si="55"/>
        <v>5.7199999999999989</v>
      </c>
      <c r="J154">
        <f t="shared" si="56"/>
        <v>-0.89999999999999858</v>
      </c>
      <c r="K154">
        <f t="shared" si="47"/>
        <v>122.71484458331682</v>
      </c>
    </row>
    <row r="155" spans="7:11" x14ac:dyDescent="0.25">
      <c r="G155">
        <v>533</v>
      </c>
      <c r="H155">
        <f t="shared" si="54"/>
        <v>107.75000000000003</v>
      </c>
      <c r="I155">
        <f t="shared" si="55"/>
        <v>5.5300000000000011</v>
      </c>
      <c r="J155">
        <f t="shared" si="56"/>
        <v>-0.84999999999999787</v>
      </c>
      <c r="K155">
        <f t="shared" si="47"/>
        <v>121.90573273366057</v>
      </c>
    </row>
    <row r="156" spans="7:11" x14ac:dyDescent="0.25">
      <c r="G156">
        <v>534</v>
      </c>
      <c r="H156">
        <f t="shared" si="54"/>
        <v>107.40000000000003</v>
      </c>
      <c r="I156">
        <f t="shared" si="55"/>
        <v>5.3400000000000034</v>
      </c>
      <c r="J156">
        <f t="shared" si="56"/>
        <v>-0.79999999999999716</v>
      </c>
      <c r="K156">
        <f t="shared" si="47"/>
        <v>121.09662088400434</v>
      </c>
    </row>
    <row r="157" spans="7:11" x14ac:dyDescent="0.25">
      <c r="G157">
        <v>535</v>
      </c>
      <c r="H157">
        <f t="shared" si="54"/>
        <v>107.05000000000001</v>
      </c>
      <c r="I157">
        <f t="shared" si="55"/>
        <v>5.1499999999999915</v>
      </c>
      <c r="J157">
        <f t="shared" si="56"/>
        <v>-0.75</v>
      </c>
      <c r="K157">
        <f t="shared" si="47"/>
        <v>120.28750903434803</v>
      </c>
    </row>
    <row r="158" spans="7:11" x14ac:dyDescent="0.25">
      <c r="G158">
        <v>536</v>
      </c>
      <c r="H158">
        <f t="shared" si="54"/>
        <v>106.70000000000002</v>
      </c>
      <c r="I158">
        <f t="shared" si="55"/>
        <v>4.9599999999999937</v>
      </c>
      <c r="J158">
        <f t="shared" si="56"/>
        <v>-0.69999999999999929</v>
      </c>
      <c r="K158">
        <f t="shared" si="47"/>
        <v>119.4783971846918</v>
      </c>
    </row>
    <row r="159" spans="7:11" x14ac:dyDescent="0.25">
      <c r="G159">
        <v>537</v>
      </c>
      <c r="H159">
        <f t="shared" si="54"/>
        <v>106.35000000000002</v>
      </c>
      <c r="I159">
        <f t="shared" si="55"/>
        <v>4.769999999999996</v>
      </c>
      <c r="J159">
        <f t="shared" si="56"/>
        <v>-0.64999999999999858</v>
      </c>
      <c r="K159">
        <f t="shared" si="47"/>
        <v>118.66928533503557</v>
      </c>
    </row>
    <row r="160" spans="7:11" x14ac:dyDescent="0.25">
      <c r="G160">
        <v>538</v>
      </c>
      <c r="H160">
        <f t="shared" si="54"/>
        <v>106.00000000000003</v>
      </c>
      <c r="I160">
        <f t="shared" si="55"/>
        <v>4.5799999999999983</v>
      </c>
      <c r="J160">
        <f t="shared" si="56"/>
        <v>-0.59999999999999787</v>
      </c>
      <c r="K160">
        <f t="shared" si="47"/>
        <v>117.86017348537933</v>
      </c>
    </row>
    <row r="161" spans="7:11" x14ac:dyDescent="0.25">
      <c r="G161">
        <v>539</v>
      </c>
      <c r="H161">
        <f t="shared" si="54"/>
        <v>105.65000000000003</v>
      </c>
      <c r="I161">
        <f t="shared" si="55"/>
        <v>4.3900000000000006</v>
      </c>
      <c r="J161">
        <f t="shared" si="56"/>
        <v>-0.54999999999999716</v>
      </c>
      <c r="K161">
        <f t="shared" si="47"/>
        <v>117.0510616357231</v>
      </c>
    </row>
    <row r="162" spans="7:11" x14ac:dyDescent="0.25">
      <c r="G162">
        <v>540</v>
      </c>
      <c r="H162">
        <f>Q$18*G162+T$18</f>
        <v>105.29999999999998</v>
      </c>
      <c r="I162">
        <f>R$18*G162+U$18</f>
        <v>4.1999999999999886</v>
      </c>
      <c r="J162">
        <f>S$18*G162+V$18</f>
        <v>-0.5</v>
      </c>
      <c r="K162">
        <f t="shared" si="47"/>
        <v>116.24194978606675</v>
      </c>
    </row>
    <row r="163" spans="7:11" x14ac:dyDescent="0.25">
      <c r="G163">
        <v>541</v>
      </c>
      <c r="H163">
        <f t="shared" ref="H163:H171" si="57">Q$18*G163+T$18</f>
        <v>105.20999999999998</v>
      </c>
      <c r="I163">
        <f t="shared" ref="I163:I171" si="58">R$18*G163+U$18</f>
        <v>3.9699999999999847</v>
      </c>
      <c r="J163">
        <f t="shared" ref="J163:J171" si="59">S$18*G163+V$18</f>
        <v>-0.48000000000000043</v>
      </c>
      <c r="K163">
        <f t="shared" si="47"/>
        <v>115.54307547290701</v>
      </c>
    </row>
    <row r="164" spans="7:11" x14ac:dyDescent="0.25">
      <c r="G164">
        <v>542</v>
      </c>
      <c r="H164">
        <f t="shared" si="57"/>
        <v>105.11999999999998</v>
      </c>
      <c r="I164">
        <f t="shared" si="58"/>
        <v>3.7399999999999807</v>
      </c>
      <c r="J164">
        <f t="shared" si="59"/>
        <v>-0.46000000000000085</v>
      </c>
      <c r="K164">
        <f t="shared" si="47"/>
        <v>114.84420115974724</v>
      </c>
    </row>
    <row r="165" spans="7:11" x14ac:dyDescent="0.25">
      <c r="G165">
        <v>543</v>
      </c>
      <c r="H165">
        <f t="shared" si="57"/>
        <v>105.02999999999999</v>
      </c>
      <c r="I165">
        <f t="shared" si="58"/>
        <v>3.5099999999999909</v>
      </c>
      <c r="J165">
        <f t="shared" si="59"/>
        <v>-0.44000000000000128</v>
      </c>
      <c r="K165">
        <f t="shared" si="47"/>
        <v>114.14532684658752</v>
      </c>
    </row>
    <row r="166" spans="7:11" x14ac:dyDescent="0.25">
      <c r="G166">
        <v>544</v>
      </c>
      <c r="H166">
        <f t="shared" si="57"/>
        <v>104.93999999999998</v>
      </c>
      <c r="I166">
        <f t="shared" si="58"/>
        <v>3.2799999999999869</v>
      </c>
      <c r="J166">
        <f t="shared" si="59"/>
        <v>-0.41999999999999993</v>
      </c>
      <c r="K166">
        <f t="shared" si="47"/>
        <v>113.44645253342777</v>
      </c>
    </row>
    <row r="167" spans="7:11" x14ac:dyDescent="0.25">
      <c r="G167">
        <v>545</v>
      </c>
      <c r="H167">
        <f t="shared" si="57"/>
        <v>104.85</v>
      </c>
      <c r="I167">
        <f t="shared" si="58"/>
        <v>3.0499999999999829</v>
      </c>
      <c r="J167">
        <f t="shared" si="59"/>
        <v>-0.40000000000000036</v>
      </c>
      <c r="K167">
        <f t="shared" si="47"/>
        <v>112.74757822026803</v>
      </c>
    </row>
    <row r="168" spans="7:11" x14ac:dyDescent="0.25">
      <c r="G168">
        <v>546</v>
      </c>
      <c r="H168">
        <f t="shared" si="57"/>
        <v>104.75999999999999</v>
      </c>
      <c r="I168">
        <f t="shared" si="58"/>
        <v>2.819999999999979</v>
      </c>
      <c r="J168">
        <f t="shared" si="59"/>
        <v>-0.38000000000000078</v>
      </c>
      <c r="K168">
        <f t="shared" si="47"/>
        <v>112.04870390710826</v>
      </c>
    </row>
    <row r="169" spans="7:11" x14ac:dyDescent="0.25">
      <c r="G169">
        <v>547</v>
      </c>
      <c r="H169">
        <f t="shared" si="57"/>
        <v>104.66999999999999</v>
      </c>
      <c r="I169">
        <f t="shared" si="58"/>
        <v>2.5899999999999892</v>
      </c>
      <c r="J169">
        <f t="shared" si="59"/>
        <v>-0.36000000000000121</v>
      </c>
      <c r="K169">
        <f t="shared" si="47"/>
        <v>111.34982959394856</v>
      </c>
    </row>
    <row r="170" spans="7:11" x14ac:dyDescent="0.25">
      <c r="G170">
        <v>548</v>
      </c>
      <c r="H170">
        <f t="shared" si="57"/>
        <v>104.57999999999998</v>
      </c>
      <c r="I170">
        <f t="shared" si="58"/>
        <v>2.3599999999999852</v>
      </c>
      <c r="J170">
        <f t="shared" si="59"/>
        <v>-0.33999999999999986</v>
      </c>
      <c r="K170">
        <f t="shared" si="47"/>
        <v>110.65095528078879</v>
      </c>
    </row>
    <row r="171" spans="7:11" x14ac:dyDescent="0.25">
      <c r="G171">
        <v>549</v>
      </c>
      <c r="H171">
        <f t="shared" si="57"/>
        <v>104.48999999999998</v>
      </c>
      <c r="I171">
        <f t="shared" si="58"/>
        <v>2.1299999999999812</v>
      </c>
      <c r="J171">
        <f t="shared" si="59"/>
        <v>-0.32000000000000028</v>
      </c>
      <c r="K171">
        <f t="shared" si="47"/>
        <v>109.95208096762903</v>
      </c>
    </row>
    <row r="172" spans="7:11" x14ac:dyDescent="0.25">
      <c r="G172">
        <v>550</v>
      </c>
      <c r="H172">
        <f>Q$19*G172+T$19</f>
        <v>104.4</v>
      </c>
      <c r="I172">
        <f>R$19*G172+U$19</f>
        <v>1.9000000000000057</v>
      </c>
      <c r="J172">
        <f>S$19*G172+V$19</f>
        <v>-0.30000000000000071</v>
      </c>
      <c r="K172">
        <f t="shared" si="47"/>
        <v>109.25320665446938</v>
      </c>
    </row>
    <row r="173" spans="7:11" x14ac:dyDescent="0.25">
      <c r="G173">
        <v>551</v>
      </c>
      <c r="H173">
        <f t="shared" ref="H173:H181" si="60">Q$19*G173+T$19</f>
        <v>103.96000000000001</v>
      </c>
      <c r="I173">
        <f t="shared" ref="I173:I181" si="61">R$19*G173+U$19</f>
        <v>1.710000000000008</v>
      </c>
      <c r="J173">
        <f t="shared" ref="J173:J181" si="62">S$19*G173+V$19</f>
        <v>-0.26999999999999957</v>
      </c>
      <c r="K173">
        <f t="shared" si="47"/>
        <v>108.32788598902245</v>
      </c>
    </row>
    <row r="174" spans="7:11" x14ac:dyDescent="0.25">
      <c r="G174">
        <v>552</v>
      </c>
      <c r="H174">
        <f t="shared" si="60"/>
        <v>103.52000000000001</v>
      </c>
      <c r="I174">
        <f t="shared" si="61"/>
        <v>1.5200000000000102</v>
      </c>
      <c r="J174">
        <f t="shared" si="62"/>
        <v>-0.24000000000000199</v>
      </c>
      <c r="K174">
        <f t="shared" si="47"/>
        <v>107.40256532357553</v>
      </c>
    </row>
    <row r="175" spans="7:11" x14ac:dyDescent="0.25">
      <c r="G175">
        <v>553</v>
      </c>
      <c r="H175">
        <f t="shared" si="60"/>
        <v>103.08000000000001</v>
      </c>
      <c r="I175">
        <f t="shared" si="61"/>
        <v>1.3299999999999983</v>
      </c>
      <c r="J175">
        <f t="shared" si="62"/>
        <v>-0.21000000000000085</v>
      </c>
      <c r="K175">
        <f t="shared" si="47"/>
        <v>106.47724465812855</v>
      </c>
    </row>
    <row r="176" spans="7:11" x14ac:dyDescent="0.25">
      <c r="G176">
        <v>554</v>
      </c>
      <c r="H176">
        <f t="shared" si="60"/>
        <v>102.64000000000001</v>
      </c>
      <c r="I176">
        <f t="shared" si="61"/>
        <v>1.1400000000000006</v>
      </c>
      <c r="J176">
        <f t="shared" si="62"/>
        <v>-0.17999999999999972</v>
      </c>
      <c r="K176">
        <f t="shared" si="47"/>
        <v>105.55192399268164</v>
      </c>
    </row>
    <row r="177" spans="7:11" x14ac:dyDescent="0.25">
      <c r="G177">
        <v>555</v>
      </c>
      <c r="H177">
        <f t="shared" si="60"/>
        <v>102.20000000000002</v>
      </c>
      <c r="I177">
        <f t="shared" si="61"/>
        <v>0.95000000000000284</v>
      </c>
      <c r="J177">
        <f t="shared" si="62"/>
        <v>-0.15000000000000213</v>
      </c>
      <c r="K177">
        <f t="shared" si="47"/>
        <v>104.62660332723469</v>
      </c>
    </row>
    <row r="178" spans="7:11" x14ac:dyDescent="0.25">
      <c r="G178">
        <v>556</v>
      </c>
      <c r="H178">
        <f t="shared" si="60"/>
        <v>101.76000000000002</v>
      </c>
      <c r="I178">
        <f t="shared" si="61"/>
        <v>0.76000000000000512</v>
      </c>
      <c r="J178">
        <f t="shared" si="62"/>
        <v>-0.12000000000000099</v>
      </c>
      <c r="K178">
        <f t="shared" si="47"/>
        <v>103.70128266178777</v>
      </c>
    </row>
    <row r="179" spans="7:11" x14ac:dyDescent="0.25">
      <c r="G179">
        <v>557</v>
      </c>
      <c r="H179">
        <f t="shared" si="60"/>
        <v>101.32000000000002</v>
      </c>
      <c r="I179">
        <f t="shared" si="61"/>
        <v>0.57000000000000739</v>
      </c>
      <c r="J179">
        <f t="shared" si="62"/>
        <v>-8.9999999999999858E-2</v>
      </c>
      <c r="K179">
        <f t="shared" si="47"/>
        <v>102.77596199634084</v>
      </c>
    </row>
    <row r="180" spans="7:11" x14ac:dyDescent="0.25">
      <c r="G180">
        <v>558</v>
      </c>
      <c r="H180">
        <f t="shared" si="60"/>
        <v>100.88</v>
      </c>
      <c r="I180">
        <f t="shared" si="61"/>
        <v>0.38000000000000966</v>
      </c>
      <c r="J180">
        <f t="shared" si="62"/>
        <v>-6.0000000000002274E-2</v>
      </c>
      <c r="K180">
        <f t="shared" si="47"/>
        <v>101.85064133089389</v>
      </c>
    </row>
    <row r="181" spans="7:11" x14ac:dyDescent="0.25">
      <c r="G181">
        <v>559</v>
      </c>
      <c r="H181">
        <f t="shared" si="60"/>
        <v>100.44</v>
      </c>
      <c r="I181">
        <f t="shared" si="61"/>
        <v>0.18999999999999773</v>
      </c>
      <c r="J181">
        <f t="shared" si="62"/>
        <v>-3.0000000000001137E-2</v>
      </c>
      <c r="K181">
        <f t="shared" si="47"/>
        <v>100.92532066544692</v>
      </c>
    </row>
    <row r="182" spans="7:11" x14ac:dyDescent="0.25">
      <c r="G182">
        <v>560</v>
      </c>
      <c r="H182">
        <f>Q$20*G182+T$20</f>
        <v>100</v>
      </c>
      <c r="I182">
        <f>R$20*G182+U$20</f>
        <v>0</v>
      </c>
      <c r="J182">
        <f>S$20*G182+V$20</f>
        <v>0</v>
      </c>
      <c r="K182">
        <f t="shared" si="47"/>
        <v>100</v>
      </c>
    </row>
    <row r="183" spans="7:11" x14ac:dyDescent="0.25">
      <c r="G183">
        <v>561</v>
      </c>
      <c r="H183">
        <f t="shared" ref="H183:H191" si="63">Q$20*G183+T$20</f>
        <v>99.6</v>
      </c>
      <c r="I183">
        <f t="shared" ref="I183:I191" si="64">R$20*G183+U$20</f>
        <v>-0.15999999999999659</v>
      </c>
      <c r="J183">
        <f t="shared" ref="J183:J191" si="65">S$20*G183+V$20</f>
        <v>1.9999999999999574E-2</v>
      </c>
      <c r="K183">
        <f t="shared" si="47"/>
        <v>99.184411856520825</v>
      </c>
    </row>
    <row r="184" spans="7:11" x14ac:dyDescent="0.25">
      <c r="G184">
        <v>562</v>
      </c>
      <c r="H184">
        <f t="shared" si="63"/>
        <v>99.199999999999989</v>
      </c>
      <c r="I184">
        <f t="shared" si="64"/>
        <v>-0.31999999999999318</v>
      </c>
      <c r="J184">
        <f t="shared" si="65"/>
        <v>3.9999999999999147E-2</v>
      </c>
      <c r="K184">
        <f t="shared" si="47"/>
        <v>98.36882371304165</v>
      </c>
    </row>
    <row r="185" spans="7:11" x14ac:dyDescent="0.25">
      <c r="G185">
        <v>563</v>
      </c>
      <c r="H185">
        <f t="shared" si="63"/>
        <v>98.799999999999983</v>
      </c>
      <c r="I185">
        <f t="shared" si="64"/>
        <v>-0.47999999999998977</v>
      </c>
      <c r="J185">
        <f t="shared" si="65"/>
        <v>5.9999999999998721E-2</v>
      </c>
      <c r="K185">
        <f t="shared" si="47"/>
        <v>97.553235569562474</v>
      </c>
    </row>
    <row r="186" spans="7:11" x14ac:dyDescent="0.25">
      <c r="G186">
        <v>564</v>
      </c>
      <c r="H186">
        <f t="shared" si="63"/>
        <v>98.399999999999977</v>
      </c>
      <c r="I186">
        <f t="shared" si="64"/>
        <v>-0.63999999999998636</v>
      </c>
      <c r="J186">
        <f t="shared" si="65"/>
        <v>7.9999999999998295E-2</v>
      </c>
      <c r="K186">
        <f t="shared" si="47"/>
        <v>96.737647426083299</v>
      </c>
    </row>
    <row r="187" spans="7:11" x14ac:dyDescent="0.25">
      <c r="G187">
        <v>565</v>
      </c>
      <c r="H187">
        <f t="shared" si="63"/>
        <v>98</v>
      </c>
      <c r="I187">
        <f t="shared" si="64"/>
        <v>-0.79999999999999716</v>
      </c>
      <c r="J187">
        <f t="shared" si="65"/>
        <v>9.9999999999999645E-2</v>
      </c>
      <c r="K187">
        <f t="shared" si="47"/>
        <v>95.92205928260411</v>
      </c>
    </row>
    <row r="188" spans="7:11" x14ac:dyDescent="0.25">
      <c r="G188">
        <v>566</v>
      </c>
      <c r="H188">
        <f t="shared" si="63"/>
        <v>97.6</v>
      </c>
      <c r="I188">
        <f t="shared" si="64"/>
        <v>-0.95999999999999375</v>
      </c>
      <c r="J188">
        <f t="shared" si="65"/>
        <v>0.11999999999999922</v>
      </c>
      <c r="K188">
        <f t="shared" si="47"/>
        <v>95.106471139124935</v>
      </c>
    </row>
    <row r="189" spans="7:11" x14ac:dyDescent="0.25">
      <c r="G189">
        <v>567</v>
      </c>
      <c r="H189">
        <f t="shared" si="63"/>
        <v>97.199999999999989</v>
      </c>
      <c r="I189">
        <f t="shared" si="64"/>
        <v>-1.1199999999999903</v>
      </c>
      <c r="J189">
        <f t="shared" si="65"/>
        <v>0.13999999999999879</v>
      </c>
      <c r="K189">
        <f t="shared" si="47"/>
        <v>94.290882995645759</v>
      </c>
    </row>
    <row r="190" spans="7:11" x14ac:dyDescent="0.25">
      <c r="G190">
        <v>568</v>
      </c>
      <c r="H190">
        <f t="shared" si="63"/>
        <v>96.799999999999983</v>
      </c>
      <c r="I190">
        <f t="shared" si="64"/>
        <v>-1.2799999999999869</v>
      </c>
      <c r="J190">
        <f t="shared" si="65"/>
        <v>0.15999999999999837</v>
      </c>
      <c r="K190">
        <f t="shared" si="47"/>
        <v>93.475294852166584</v>
      </c>
    </row>
    <row r="191" spans="7:11" x14ac:dyDescent="0.25">
      <c r="G191">
        <v>569</v>
      </c>
      <c r="H191">
        <f t="shared" si="63"/>
        <v>96.399999999999977</v>
      </c>
      <c r="I191">
        <f t="shared" si="64"/>
        <v>-1.4399999999999977</v>
      </c>
      <c r="J191">
        <f t="shared" si="65"/>
        <v>0.17999999999999972</v>
      </c>
      <c r="K191">
        <f t="shared" si="47"/>
        <v>92.659706708687366</v>
      </c>
    </row>
    <row r="192" spans="7:11" x14ac:dyDescent="0.25">
      <c r="G192">
        <v>570</v>
      </c>
      <c r="H192">
        <f>Q$21*G192+T$21</f>
        <v>96</v>
      </c>
      <c r="I192">
        <f>R$21*G192+U$21</f>
        <v>-1.5999999999999943</v>
      </c>
      <c r="J192">
        <f>S$21*G192+V$21</f>
        <v>0.19999999999999929</v>
      </c>
      <c r="K192">
        <f t="shared" si="47"/>
        <v>91.84411856520822</v>
      </c>
    </row>
    <row r="193" spans="7:11" x14ac:dyDescent="0.25">
      <c r="G193">
        <v>571</v>
      </c>
      <c r="H193">
        <f t="shared" ref="H193:H201" si="66">Q$21*G193+T$21</f>
        <v>95.91</v>
      </c>
      <c r="I193">
        <f t="shared" ref="I193:I201" si="67">R$21*G193+U$21</f>
        <v>-1.789999999999992</v>
      </c>
      <c r="J193">
        <f t="shared" ref="J193:J201" si="68">S$21*G193+V$21</f>
        <v>0.23000000000000043</v>
      </c>
      <c r="K193">
        <f t="shared" si="47"/>
        <v>91.268797899761296</v>
      </c>
    </row>
    <row r="194" spans="7:11" x14ac:dyDescent="0.25">
      <c r="G194">
        <v>572</v>
      </c>
      <c r="H194">
        <f t="shared" si="66"/>
        <v>95.82</v>
      </c>
      <c r="I194">
        <f t="shared" si="67"/>
        <v>-1.980000000000004</v>
      </c>
      <c r="J194">
        <f t="shared" si="68"/>
        <v>0.26000000000000156</v>
      </c>
      <c r="K194">
        <f t="shared" si="47"/>
        <v>90.693477234314329</v>
      </c>
    </row>
    <row r="195" spans="7:11" x14ac:dyDescent="0.25">
      <c r="G195">
        <v>573</v>
      </c>
      <c r="H195">
        <f t="shared" si="66"/>
        <v>95.72999999999999</v>
      </c>
      <c r="I195">
        <f t="shared" si="67"/>
        <v>-2.1700000000000017</v>
      </c>
      <c r="J195">
        <f t="shared" si="68"/>
        <v>0.28999999999999915</v>
      </c>
      <c r="K195">
        <f t="shared" ref="K195:K258" si="69">H195+E$2*I195+F$2*J195</f>
        <v>90.118156568867391</v>
      </c>
    </row>
    <row r="196" spans="7:11" x14ac:dyDescent="0.25">
      <c r="G196">
        <v>574</v>
      </c>
      <c r="H196">
        <f t="shared" si="66"/>
        <v>95.64</v>
      </c>
      <c r="I196">
        <f t="shared" si="67"/>
        <v>-2.3599999999999994</v>
      </c>
      <c r="J196">
        <f t="shared" si="68"/>
        <v>0.32000000000000028</v>
      </c>
      <c r="K196">
        <f t="shared" si="69"/>
        <v>89.542835903420482</v>
      </c>
    </row>
    <row r="197" spans="7:11" x14ac:dyDescent="0.25">
      <c r="G197">
        <v>575</v>
      </c>
      <c r="H197">
        <f t="shared" si="66"/>
        <v>95.55</v>
      </c>
      <c r="I197">
        <f t="shared" si="67"/>
        <v>-2.5499999999999972</v>
      </c>
      <c r="J197">
        <f t="shared" si="68"/>
        <v>0.35000000000000142</v>
      </c>
      <c r="K197">
        <f t="shared" si="69"/>
        <v>88.967515237973529</v>
      </c>
    </row>
    <row r="198" spans="7:11" x14ac:dyDescent="0.25">
      <c r="G198">
        <v>576</v>
      </c>
      <c r="H198">
        <f t="shared" si="66"/>
        <v>95.460000000000008</v>
      </c>
      <c r="I198">
        <f t="shared" si="67"/>
        <v>-2.7399999999999949</v>
      </c>
      <c r="J198">
        <f t="shared" si="68"/>
        <v>0.38000000000000256</v>
      </c>
      <c r="K198">
        <f t="shared" si="69"/>
        <v>88.39219457252662</v>
      </c>
    </row>
    <row r="199" spans="7:11" x14ac:dyDescent="0.25">
      <c r="G199">
        <v>577</v>
      </c>
      <c r="H199">
        <f t="shared" si="66"/>
        <v>95.37</v>
      </c>
      <c r="I199">
        <f t="shared" si="67"/>
        <v>-2.9299999999999926</v>
      </c>
      <c r="J199">
        <f t="shared" si="68"/>
        <v>0.41000000000000014</v>
      </c>
      <c r="K199">
        <f t="shared" si="69"/>
        <v>87.816873907079682</v>
      </c>
    </row>
    <row r="200" spans="7:11" x14ac:dyDescent="0.25">
      <c r="G200">
        <v>578</v>
      </c>
      <c r="H200">
        <f t="shared" si="66"/>
        <v>95.28</v>
      </c>
      <c r="I200">
        <f t="shared" si="67"/>
        <v>-3.1200000000000045</v>
      </c>
      <c r="J200">
        <f t="shared" si="68"/>
        <v>0.44000000000000128</v>
      </c>
      <c r="K200">
        <f t="shared" si="69"/>
        <v>87.241553241632715</v>
      </c>
    </row>
    <row r="201" spans="7:11" x14ac:dyDescent="0.25">
      <c r="G201">
        <v>579</v>
      </c>
      <c r="H201">
        <f t="shared" si="66"/>
        <v>95.19</v>
      </c>
      <c r="I201">
        <f t="shared" si="67"/>
        <v>-3.3100000000000023</v>
      </c>
      <c r="J201">
        <f t="shared" si="68"/>
        <v>0.47000000000000242</v>
      </c>
      <c r="K201">
        <f t="shared" si="69"/>
        <v>86.666232576185777</v>
      </c>
    </row>
    <row r="202" spans="7:11" x14ac:dyDescent="0.25">
      <c r="G202">
        <v>580</v>
      </c>
      <c r="H202">
        <f>Q$22*G202+T$22</f>
        <v>95.100000000000023</v>
      </c>
      <c r="I202">
        <f>R$22*G202+U$22</f>
        <v>-3.5</v>
      </c>
      <c r="J202">
        <f>S$22*G202+V$22</f>
        <v>0.5</v>
      </c>
      <c r="K202">
        <f t="shared" si="69"/>
        <v>86.090911910738882</v>
      </c>
    </row>
    <row r="203" spans="7:11" x14ac:dyDescent="0.25">
      <c r="G203">
        <v>581</v>
      </c>
      <c r="H203">
        <f t="shared" ref="H203:H211" si="70">Q$22*G203+T$22</f>
        <v>94.500000000000057</v>
      </c>
      <c r="I203">
        <f t="shared" ref="I203:I211" si="71">R$22*G203+U$22</f>
        <v>-3.5</v>
      </c>
      <c r="J203">
        <f t="shared" ref="J203:J211" si="72">S$22*G203+V$22</f>
        <v>0.6600000000000108</v>
      </c>
      <c r="K203">
        <f t="shared" si="69"/>
        <v>85.700582437064426</v>
      </c>
    </row>
    <row r="204" spans="7:11" x14ac:dyDescent="0.25">
      <c r="G204">
        <v>582</v>
      </c>
      <c r="H204">
        <f t="shared" si="70"/>
        <v>93.900000000000034</v>
      </c>
      <c r="I204">
        <f t="shared" si="71"/>
        <v>-3.5</v>
      </c>
      <c r="J204">
        <f t="shared" si="72"/>
        <v>0.82000000000000739</v>
      </c>
      <c r="K204">
        <f t="shared" si="69"/>
        <v>85.310252963389885</v>
      </c>
    </row>
    <row r="205" spans="7:11" x14ac:dyDescent="0.25">
      <c r="G205">
        <v>583</v>
      </c>
      <c r="H205">
        <f t="shared" si="70"/>
        <v>93.300000000000011</v>
      </c>
      <c r="I205">
        <f t="shared" si="71"/>
        <v>-3.5</v>
      </c>
      <c r="J205">
        <f t="shared" si="72"/>
        <v>0.98000000000000398</v>
      </c>
      <c r="K205">
        <f t="shared" si="69"/>
        <v>84.919923489715359</v>
      </c>
    </row>
    <row r="206" spans="7:11" x14ac:dyDescent="0.25">
      <c r="G206">
        <v>584</v>
      </c>
      <c r="H206">
        <f t="shared" si="70"/>
        <v>92.700000000000045</v>
      </c>
      <c r="I206">
        <f t="shared" si="71"/>
        <v>-3.5</v>
      </c>
      <c r="J206">
        <f t="shared" si="72"/>
        <v>1.1400000000000006</v>
      </c>
      <c r="K206">
        <f t="shared" si="69"/>
        <v>84.529594016040875</v>
      </c>
    </row>
    <row r="207" spans="7:11" x14ac:dyDescent="0.25">
      <c r="G207">
        <v>585</v>
      </c>
      <c r="H207">
        <f t="shared" si="70"/>
        <v>92.100000000000023</v>
      </c>
      <c r="I207">
        <f t="shared" si="71"/>
        <v>-3.5</v>
      </c>
      <c r="J207">
        <f t="shared" si="72"/>
        <v>1.3000000000000114</v>
      </c>
      <c r="K207">
        <f t="shared" si="69"/>
        <v>84.139264542366362</v>
      </c>
    </row>
    <row r="208" spans="7:11" x14ac:dyDescent="0.25">
      <c r="G208">
        <v>586</v>
      </c>
      <c r="H208">
        <f t="shared" si="70"/>
        <v>91.500000000000057</v>
      </c>
      <c r="I208">
        <f t="shared" si="71"/>
        <v>-3.5</v>
      </c>
      <c r="J208">
        <f t="shared" si="72"/>
        <v>1.460000000000008</v>
      </c>
      <c r="K208">
        <f t="shared" si="69"/>
        <v>83.748935068691878</v>
      </c>
    </row>
    <row r="209" spans="7:11" x14ac:dyDescent="0.25">
      <c r="G209">
        <v>587</v>
      </c>
      <c r="H209">
        <f t="shared" si="70"/>
        <v>90.900000000000034</v>
      </c>
      <c r="I209">
        <f t="shared" si="71"/>
        <v>-3.5</v>
      </c>
      <c r="J209">
        <f t="shared" si="72"/>
        <v>1.6200000000000045</v>
      </c>
      <c r="K209">
        <f t="shared" si="69"/>
        <v>83.358605595017352</v>
      </c>
    </row>
    <row r="210" spans="7:11" x14ac:dyDescent="0.25">
      <c r="G210">
        <v>588</v>
      </c>
      <c r="H210">
        <f t="shared" si="70"/>
        <v>90.300000000000011</v>
      </c>
      <c r="I210">
        <f t="shared" si="71"/>
        <v>-3.5</v>
      </c>
      <c r="J210">
        <f t="shared" si="72"/>
        <v>1.7800000000000011</v>
      </c>
      <c r="K210">
        <f t="shared" si="69"/>
        <v>82.968276121342811</v>
      </c>
    </row>
    <row r="211" spans="7:11" x14ac:dyDescent="0.25">
      <c r="G211">
        <v>589</v>
      </c>
      <c r="H211">
        <f t="shared" si="70"/>
        <v>89.700000000000045</v>
      </c>
      <c r="I211">
        <f t="shared" si="71"/>
        <v>-3.5</v>
      </c>
      <c r="J211">
        <f t="shared" si="72"/>
        <v>1.9399999999999977</v>
      </c>
      <c r="K211">
        <f t="shared" si="69"/>
        <v>82.577946647668341</v>
      </c>
    </row>
    <row r="212" spans="7:11" x14ac:dyDescent="0.25">
      <c r="G212">
        <v>590</v>
      </c>
      <c r="H212">
        <f>Q$23*G212+T$23</f>
        <v>89.1</v>
      </c>
      <c r="I212">
        <f>R$23*G212+U$23</f>
        <v>-3.5</v>
      </c>
      <c r="J212">
        <f>S$23*G212+V$23</f>
        <v>2.1000000000000014</v>
      </c>
      <c r="K212">
        <f t="shared" si="69"/>
        <v>82.187617173993786</v>
      </c>
    </row>
    <row r="213" spans="7:11" x14ac:dyDescent="0.25">
      <c r="G213">
        <v>591</v>
      </c>
      <c r="H213">
        <f t="shared" ref="H213:H221" si="73">Q$23*G213+T$23</f>
        <v>89.24</v>
      </c>
      <c r="I213">
        <f t="shared" ref="I213:I221" si="74">R$23*G213+U$23</f>
        <v>-3.7299999999999898</v>
      </c>
      <c r="J213">
        <f t="shared" ref="J213:J221" si="75">S$23*G213+V$23</f>
        <v>2.2100000000000009</v>
      </c>
      <c r="K213">
        <f t="shared" si="69"/>
        <v>81.836682531892166</v>
      </c>
    </row>
    <row r="214" spans="7:11" x14ac:dyDescent="0.25">
      <c r="G214">
        <v>592</v>
      </c>
      <c r="H214">
        <f t="shared" si="73"/>
        <v>89.38</v>
      </c>
      <c r="I214">
        <f t="shared" si="74"/>
        <v>-3.960000000000008</v>
      </c>
      <c r="J214">
        <f t="shared" si="75"/>
        <v>2.3200000000000003</v>
      </c>
      <c r="K214">
        <f t="shared" si="69"/>
        <v>81.48574788979046</v>
      </c>
    </row>
    <row r="215" spans="7:11" x14ac:dyDescent="0.25">
      <c r="G215">
        <v>593</v>
      </c>
      <c r="H215">
        <f t="shared" si="73"/>
        <v>89.52</v>
      </c>
      <c r="I215">
        <f t="shared" si="74"/>
        <v>-4.1899999999999977</v>
      </c>
      <c r="J215">
        <f t="shared" si="75"/>
        <v>2.4299999999999997</v>
      </c>
      <c r="K215">
        <f t="shared" si="69"/>
        <v>81.13481324768884</v>
      </c>
    </row>
    <row r="216" spans="7:11" x14ac:dyDescent="0.25">
      <c r="G216">
        <v>594</v>
      </c>
      <c r="H216">
        <f t="shared" si="73"/>
        <v>89.66</v>
      </c>
      <c r="I216">
        <f t="shared" si="74"/>
        <v>-4.4199999999999875</v>
      </c>
      <c r="J216">
        <f t="shared" si="75"/>
        <v>2.5399999999999991</v>
      </c>
      <c r="K216">
        <f t="shared" si="69"/>
        <v>80.783878605587191</v>
      </c>
    </row>
    <row r="217" spans="7:11" x14ac:dyDescent="0.25">
      <c r="G217">
        <v>595</v>
      </c>
      <c r="H217">
        <f t="shared" si="73"/>
        <v>89.8</v>
      </c>
      <c r="I217">
        <f t="shared" si="74"/>
        <v>-4.6500000000000057</v>
      </c>
      <c r="J217">
        <f t="shared" si="75"/>
        <v>2.6499999999999986</v>
      </c>
      <c r="K217">
        <f t="shared" si="69"/>
        <v>80.432943963485485</v>
      </c>
    </row>
    <row r="218" spans="7:11" x14ac:dyDescent="0.25">
      <c r="G218">
        <v>596</v>
      </c>
      <c r="H218">
        <f t="shared" si="73"/>
        <v>89.94</v>
      </c>
      <c r="I218">
        <f t="shared" si="74"/>
        <v>-4.8799999999999955</v>
      </c>
      <c r="J218">
        <f t="shared" si="75"/>
        <v>2.759999999999998</v>
      </c>
      <c r="K218">
        <f t="shared" si="69"/>
        <v>80.082009321383865</v>
      </c>
    </row>
    <row r="219" spans="7:11" x14ac:dyDescent="0.25">
      <c r="G219">
        <v>597</v>
      </c>
      <c r="H219">
        <f t="shared" si="73"/>
        <v>90.08</v>
      </c>
      <c r="I219">
        <f t="shared" si="74"/>
        <v>-5.1100000000000136</v>
      </c>
      <c r="J219">
        <f t="shared" si="75"/>
        <v>2.8699999999999974</v>
      </c>
      <c r="K219">
        <f t="shared" si="69"/>
        <v>79.731074679282159</v>
      </c>
    </row>
    <row r="220" spans="7:11" x14ac:dyDescent="0.25">
      <c r="G220">
        <v>598</v>
      </c>
      <c r="H220">
        <f t="shared" si="73"/>
        <v>90.22</v>
      </c>
      <c r="I220">
        <f t="shared" si="74"/>
        <v>-5.3400000000000034</v>
      </c>
      <c r="J220">
        <f t="shared" si="75"/>
        <v>2.9800000000000111</v>
      </c>
      <c r="K220">
        <f t="shared" si="69"/>
        <v>79.380140037180553</v>
      </c>
    </row>
    <row r="221" spans="7:11" x14ac:dyDescent="0.25">
      <c r="G221">
        <v>599</v>
      </c>
      <c r="H221">
        <f t="shared" si="73"/>
        <v>90.36</v>
      </c>
      <c r="I221">
        <f t="shared" si="74"/>
        <v>-5.5699999999999932</v>
      </c>
      <c r="J221">
        <f t="shared" si="75"/>
        <v>3.0900000000000105</v>
      </c>
      <c r="K221">
        <f t="shared" si="69"/>
        <v>79.029205395078918</v>
      </c>
    </row>
    <row r="222" spans="7:11" x14ac:dyDescent="0.25">
      <c r="G222">
        <v>600</v>
      </c>
      <c r="H222">
        <f>Q$24*G222+T$24</f>
        <v>90.5</v>
      </c>
      <c r="I222">
        <f>R$24*G222+U$24</f>
        <v>-5.7999999999999972</v>
      </c>
      <c r="J222">
        <f>S$24*G222+V$24</f>
        <v>3.2000000000000028</v>
      </c>
      <c r="K222">
        <f t="shared" si="69"/>
        <v>78.678270752977241</v>
      </c>
    </row>
    <row r="223" spans="7:11" x14ac:dyDescent="0.25">
      <c r="G223">
        <v>601</v>
      </c>
      <c r="H223">
        <f t="shared" ref="H223:H231" si="76">Q$24*G223+T$24</f>
        <v>90.48</v>
      </c>
      <c r="I223">
        <f t="shared" ref="I223:I231" si="77">R$24*G223+U$24</f>
        <v>-5.9399999999999977</v>
      </c>
      <c r="J223">
        <f t="shared" ref="J223:J231" si="78">S$24*G223+V$24</f>
        <v>3.2900000000000063</v>
      </c>
      <c r="K223">
        <f t="shared" si="69"/>
        <v>78.389638084674218</v>
      </c>
    </row>
    <row r="224" spans="7:11" x14ac:dyDescent="0.25">
      <c r="G224">
        <v>602</v>
      </c>
      <c r="H224">
        <f t="shared" si="76"/>
        <v>90.46</v>
      </c>
      <c r="I224">
        <f t="shared" si="77"/>
        <v>-6.0799999999999983</v>
      </c>
      <c r="J224">
        <f t="shared" si="78"/>
        <v>3.3800000000000026</v>
      </c>
      <c r="K224">
        <f t="shared" si="69"/>
        <v>78.101005416371152</v>
      </c>
    </row>
    <row r="225" spans="7:11" x14ac:dyDescent="0.25">
      <c r="G225">
        <v>603</v>
      </c>
      <c r="H225">
        <f t="shared" si="76"/>
        <v>90.44</v>
      </c>
      <c r="I225">
        <f t="shared" si="77"/>
        <v>-6.2199999999999989</v>
      </c>
      <c r="J225">
        <f t="shared" si="78"/>
        <v>3.470000000000006</v>
      </c>
      <c r="K225">
        <f t="shared" si="69"/>
        <v>77.812372748068114</v>
      </c>
    </row>
    <row r="226" spans="7:11" x14ac:dyDescent="0.25">
      <c r="G226">
        <v>604</v>
      </c>
      <c r="H226">
        <f t="shared" si="76"/>
        <v>90.42</v>
      </c>
      <c r="I226">
        <f t="shared" si="77"/>
        <v>-6.3599999999999994</v>
      </c>
      <c r="J226">
        <f t="shared" si="78"/>
        <v>3.5600000000000023</v>
      </c>
      <c r="K226">
        <f t="shared" si="69"/>
        <v>77.523740079765076</v>
      </c>
    </row>
    <row r="227" spans="7:11" x14ac:dyDescent="0.25">
      <c r="G227">
        <v>605</v>
      </c>
      <c r="H227">
        <f t="shared" si="76"/>
        <v>90.4</v>
      </c>
      <c r="I227">
        <f t="shared" si="77"/>
        <v>-6.5</v>
      </c>
      <c r="J227">
        <f t="shared" si="78"/>
        <v>3.6500000000000057</v>
      </c>
      <c r="K227">
        <f t="shared" si="69"/>
        <v>77.235107411462039</v>
      </c>
    </row>
    <row r="228" spans="7:11" x14ac:dyDescent="0.25">
      <c r="G228">
        <v>606</v>
      </c>
      <c r="H228">
        <f t="shared" si="76"/>
        <v>90.38</v>
      </c>
      <c r="I228">
        <f t="shared" si="77"/>
        <v>-6.6400000000000006</v>
      </c>
      <c r="J228">
        <f t="shared" si="78"/>
        <v>3.740000000000002</v>
      </c>
      <c r="K228">
        <f t="shared" si="69"/>
        <v>76.946474743158987</v>
      </c>
    </row>
    <row r="229" spans="7:11" x14ac:dyDescent="0.25">
      <c r="G229">
        <v>607</v>
      </c>
      <c r="H229">
        <f t="shared" si="76"/>
        <v>90.36</v>
      </c>
      <c r="I229">
        <f t="shared" si="77"/>
        <v>-6.7799999999999869</v>
      </c>
      <c r="J229">
        <f t="shared" si="78"/>
        <v>3.8300000000000054</v>
      </c>
      <c r="K229">
        <f t="shared" si="69"/>
        <v>76.657842074855978</v>
      </c>
    </row>
    <row r="230" spans="7:11" x14ac:dyDescent="0.25">
      <c r="G230">
        <v>608</v>
      </c>
      <c r="H230">
        <f t="shared" si="76"/>
        <v>90.34</v>
      </c>
      <c r="I230">
        <f t="shared" si="77"/>
        <v>-6.9199999999999875</v>
      </c>
      <c r="J230">
        <f t="shared" si="78"/>
        <v>3.9200000000000017</v>
      </c>
      <c r="K230">
        <f t="shared" si="69"/>
        <v>76.36920940655294</v>
      </c>
    </row>
    <row r="231" spans="7:11" x14ac:dyDescent="0.25">
      <c r="G231">
        <v>609</v>
      </c>
      <c r="H231">
        <f t="shared" si="76"/>
        <v>90.32</v>
      </c>
      <c r="I231">
        <f t="shared" si="77"/>
        <v>-7.0599999999999881</v>
      </c>
      <c r="J231">
        <f t="shared" si="78"/>
        <v>4.0100000000000051</v>
      </c>
      <c r="K231">
        <f t="shared" si="69"/>
        <v>76.080576738249889</v>
      </c>
    </row>
    <row r="232" spans="7:11" x14ac:dyDescent="0.25">
      <c r="G232">
        <v>610</v>
      </c>
      <c r="H232">
        <f>Q$25*G232+T$25</f>
        <v>90.3</v>
      </c>
      <c r="I232">
        <f>R$25*G232+U$25</f>
        <v>-7.2000000000000028</v>
      </c>
      <c r="J232">
        <f>S$25*G232+V$25</f>
        <v>4.1000000000000014</v>
      </c>
      <c r="K232">
        <f t="shared" si="69"/>
        <v>75.791944069946808</v>
      </c>
    </row>
    <row r="233" spans="7:11" x14ac:dyDescent="0.25">
      <c r="G233">
        <v>611</v>
      </c>
      <c r="H233">
        <f t="shared" ref="H233:H241" si="79">Q$25*G233+T$25</f>
        <v>90.11</v>
      </c>
      <c r="I233">
        <f t="shared" ref="I233:I241" si="80">R$25*G233+U$25</f>
        <v>-7.3400000000000034</v>
      </c>
      <c r="J233">
        <f t="shared" ref="J233:J241" si="81">S$25*G233+V$25</f>
        <v>4.1600000000000037</v>
      </c>
      <c r="K233">
        <f t="shared" si="69"/>
        <v>75.293998177957732</v>
      </c>
    </row>
    <row r="234" spans="7:11" x14ac:dyDescent="0.25">
      <c r="G234">
        <v>612</v>
      </c>
      <c r="H234">
        <f t="shared" si="79"/>
        <v>89.92</v>
      </c>
      <c r="I234">
        <f t="shared" si="80"/>
        <v>-7.480000000000004</v>
      </c>
      <c r="J234">
        <f t="shared" si="81"/>
        <v>4.220000000000006</v>
      </c>
      <c r="K234">
        <f t="shared" si="69"/>
        <v>74.796052285968656</v>
      </c>
    </row>
    <row r="235" spans="7:11" x14ac:dyDescent="0.25">
      <c r="G235">
        <v>613</v>
      </c>
      <c r="H235">
        <f t="shared" si="79"/>
        <v>89.73</v>
      </c>
      <c r="I235">
        <f t="shared" si="80"/>
        <v>-7.6200000000000045</v>
      </c>
      <c r="J235">
        <f t="shared" si="81"/>
        <v>4.2800000000000011</v>
      </c>
      <c r="K235">
        <f t="shared" si="69"/>
        <v>74.29810639397958</v>
      </c>
    </row>
    <row r="236" spans="7:11" x14ac:dyDescent="0.25">
      <c r="G236">
        <v>614</v>
      </c>
      <c r="H236">
        <f t="shared" si="79"/>
        <v>89.54</v>
      </c>
      <c r="I236">
        <f t="shared" si="80"/>
        <v>-7.7600000000000051</v>
      </c>
      <c r="J236">
        <f t="shared" si="81"/>
        <v>4.3400000000000034</v>
      </c>
      <c r="K236">
        <f t="shared" si="69"/>
        <v>73.800160501990518</v>
      </c>
    </row>
    <row r="237" spans="7:11" x14ac:dyDescent="0.25">
      <c r="G237">
        <v>615</v>
      </c>
      <c r="H237">
        <f t="shared" si="79"/>
        <v>89.350000000000009</v>
      </c>
      <c r="I237">
        <f t="shared" si="80"/>
        <v>-7.9000000000000057</v>
      </c>
      <c r="J237">
        <f t="shared" si="81"/>
        <v>4.4000000000000057</v>
      </c>
      <c r="K237">
        <f t="shared" si="69"/>
        <v>73.302214610001442</v>
      </c>
    </row>
    <row r="238" spans="7:11" x14ac:dyDescent="0.25">
      <c r="G238">
        <v>616</v>
      </c>
      <c r="H238">
        <f t="shared" si="79"/>
        <v>89.160000000000011</v>
      </c>
      <c r="I238">
        <f t="shared" si="80"/>
        <v>-8.0400000000000063</v>
      </c>
      <c r="J238">
        <f t="shared" si="81"/>
        <v>4.460000000000008</v>
      </c>
      <c r="K238">
        <f t="shared" si="69"/>
        <v>72.804268718012381</v>
      </c>
    </row>
    <row r="239" spans="7:11" x14ac:dyDescent="0.25">
      <c r="G239">
        <v>617</v>
      </c>
      <c r="H239">
        <f t="shared" si="79"/>
        <v>88.970000000000013</v>
      </c>
      <c r="I239">
        <f t="shared" si="80"/>
        <v>-8.1799999999999926</v>
      </c>
      <c r="J239">
        <f t="shared" si="81"/>
        <v>4.5200000000000031</v>
      </c>
      <c r="K239">
        <f t="shared" si="69"/>
        <v>72.306322826023333</v>
      </c>
    </row>
    <row r="240" spans="7:11" x14ac:dyDescent="0.25">
      <c r="G240">
        <v>618</v>
      </c>
      <c r="H240">
        <f t="shared" si="79"/>
        <v>88.78</v>
      </c>
      <c r="I240">
        <f t="shared" si="80"/>
        <v>-8.3199999999999932</v>
      </c>
      <c r="J240">
        <f t="shared" si="81"/>
        <v>4.5800000000000054</v>
      </c>
      <c r="K240">
        <f t="shared" si="69"/>
        <v>71.808376934034257</v>
      </c>
    </row>
    <row r="241" spans="7:11" x14ac:dyDescent="0.25">
      <c r="G241">
        <v>619</v>
      </c>
      <c r="H241">
        <f t="shared" si="79"/>
        <v>88.59</v>
      </c>
      <c r="I241">
        <f t="shared" si="80"/>
        <v>-8.4599999999999937</v>
      </c>
      <c r="J241">
        <f t="shared" si="81"/>
        <v>4.6400000000000077</v>
      </c>
      <c r="K241">
        <f t="shared" si="69"/>
        <v>71.310431042045195</v>
      </c>
    </row>
    <row r="242" spans="7:11" x14ac:dyDescent="0.25">
      <c r="G242">
        <v>620</v>
      </c>
      <c r="H242">
        <f>Q$26*G242+T$26</f>
        <v>88.400000000000034</v>
      </c>
      <c r="I242">
        <f>R$26*G242+U$26</f>
        <v>-8.6000000000000014</v>
      </c>
      <c r="J242">
        <f>S$26*G242+V$26</f>
        <v>4.6999999999999993</v>
      </c>
      <c r="K242">
        <f t="shared" si="69"/>
        <v>70.812485150056119</v>
      </c>
    </row>
    <row r="243" spans="7:11" x14ac:dyDescent="0.25">
      <c r="G243">
        <v>621</v>
      </c>
      <c r="H243">
        <f t="shared" ref="H243:H251" si="82">Q$26*G243+T$26</f>
        <v>87.960000000000036</v>
      </c>
      <c r="I243">
        <f t="shared" ref="I243:I251" si="83">R$26*G243+U$26</f>
        <v>-8.6899999999999977</v>
      </c>
      <c r="J243">
        <f t="shared" ref="J243:J251" si="84">S$26*G243+V$26</f>
        <v>4.7399999999999984</v>
      </c>
      <c r="K243">
        <f t="shared" si="69"/>
        <v>70.17639199204821</v>
      </c>
    </row>
    <row r="244" spans="7:11" x14ac:dyDescent="0.25">
      <c r="G244">
        <v>622</v>
      </c>
      <c r="H244">
        <f t="shared" si="82"/>
        <v>87.520000000000039</v>
      </c>
      <c r="I244">
        <f t="shared" si="83"/>
        <v>-8.7800000000000011</v>
      </c>
      <c r="J244">
        <f t="shared" si="84"/>
        <v>4.7800000000000011</v>
      </c>
      <c r="K244">
        <f t="shared" si="69"/>
        <v>69.540298834040271</v>
      </c>
    </row>
    <row r="245" spans="7:11" x14ac:dyDescent="0.25">
      <c r="G245">
        <v>623</v>
      </c>
      <c r="H245">
        <f t="shared" si="82"/>
        <v>87.080000000000041</v>
      </c>
      <c r="I245">
        <f t="shared" si="83"/>
        <v>-8.8699999999999974</v>
      </c>
      <c r="J245">
        <f t="shared" si="84"/>
        <v>4.82</v>
      </c>
      <c r="K245">
        <f t="shared" si="69"/>
        <v>68.904205676032348</v>
      </c>
    </row>
    <row r="246" spans="7:11" x14ac:dyDescent="0.25">
      <c r="G246">
        <v>624</v>
      </c>
      <c r="H246">
        <f t="shared" si="82"/>
        <v>86.640000000000043</v>
      </c>
      <c r="I246">
        <f t="shared" si="83"/>
        <v>-8.9600000000000009</v>
      </c>
      <c r="J246">
        <f t="shared" si="84"/>
        <v>4.8599999999999994</v>
      </c>
      <c r="K246">
        <f t="shared" si="69"/>
        <v>68.268112518024424</v>
      </c>
    </row>
    <row r="247" spans="7:11" x14ac:dyDescent="0.25">
      <c r="G247">
        <v>625</v>
      </c>
      <c r="H247">
        <f t="shared" si="82"/>
        <v>86.200000000000045</v>
      </c>
      <c r="I247">
        <f t="shared" si="83"/>
        <v>-9.0499999999999972</v>
      </c>
      <c r="J247">
        <f t="shared" si="84"/>
        <v>4.8999999999999986</v>
      </c>
      <c r="K247">
        <f t="shared" si="69"/>
        <v>67.632019360016514</v>
      </c>
    </row>
    <row r="248" spans="7:11" x14ac:dyDescent="0.25">
      <c r="G248">
        <v>626</v>
      </c>
      <c r="H248">
        <f t="shared" si="82"/>
        <v>85.760000000000048</v>
      </c>
      <c r="I248">
        <f t="shared" si="83"/>
        <v>-9.14</v>
      </c>
      <c r="J248">
        <f t="shared" si="84"/>
        <v>4.9400000000000013</v>
      </c>
      <c r="K248">
        <f t="shared" si="69"/>
        <v>66.99592620200859</v>
      </c>
    </row>
    <row r="249" spans="7:11" x14ac:dyDescent="0.25">
      <c r="G249">
        <v>627</v>
      </c>
      <c r="H249">
        <f t="shared" si="82"/>
        <v>85.32000000000005</v>
      </c>
      <c r="I249">
        <f t="shared" si="83"/>
        <v>-9.2299999999999969</v>
      </c>
      <c r="J249">
        <f t="shared" si="84"/>
        <v>4.9800000000000004</v>
      </c>
      <c r="K249">
        <f t="shared" si="69"/>
        <v>66.359833044000666</v>
      </c>
    </row>
    <row r="250" spans="7:11" x14ac:dyDescent="0.25">
      <c r="G250">
        <v>628</v>
      </c>
      <c r="H250">
        <f t="shared" si="82"/>
        <v>84.880000000000052</v>
      </c>
      <c r="I250">
        <f t="shared" si="83"/>
        <v>-9.32</v>
      </c>
      <c r="J250">
        <f t="shared" si="84"/>
        <v>5.0199999999999996</v>
      </c>
      <c r="K250">
        <f t="shared" si="69"/>
        <v>65.723739885992728</v>
      </c>
    </row>
    <row r="251" spans="7:11" x14ac:dyDescent="0.25">
      <c r="G251">
        <v>629</v>
      </c>
      <c r="H251">
        <f t="shared" si="82"/>
        <v>84.440000000000055</v>
      </c>
      <c r="I251">
        <f t="shared" si="83"/>
        <v>-9.4099999999999966</v>
      </c>
      <c r="J251">
        <f t="shared" si="84"/>
        <v>5.0599999999999987</v>
      </c>
      <c r="K251">
        <f t="shared" si="69"/>
        <v>65.087646727984804</v>
      </c>
    </row>
    <row r="252" spans="7:11" x14ac:dyDescent="0.25">
      <c r="G252">
        <v>630</v>
      </c>
      <c r="H252">
        <f>Q$27*G252+T$27</f>
        <v>84</v>
      </c>
      <c r="I252">
        <f>R$27*G252+U$27</f>
        <v>-9.5</v>
      </c>
      <c r="J252">
        <f>S$27*G252+V$27</f>
        <v>5.0999999999999943</v>
      </c>
      <c r="K252">
        <f t="shared" si="69"/>
        <v>64.451553569976824</v>
      </c>
    </row>
    <row r="253" spans="7:11" x14ac:dyDescent="0.25">
      <c r="G253">
        <v>631</v>
      </c>
      <c r="H253">
        <f t="shared" ref="H253:H261" si="85">Q$27*G253+T$27</f>
        <v>84.11</v>
      </c>
      <c r="I253">
        <f t="shared" ref="I253:I261" si="86">R$27*G253+U$27</f>
        <v>-9.64</v>
      </c>
      <c r="J253">
        <f t="shared" ref="J253:J261" si="87">S$27*G253+V$27</f>
        <v>5.2599999999999909</v>
      </c>
      <c r="K253">
        <f t="shared" si="69"/>
        <v>64.384651756941167</v>
      </c>
    </row>
    <row r="254" spans="7:11" x14ac:dyDescent="0.25">
      <c r="G254">
        <v>632</v>
      </c>
      <c r="H254">
        <f t="shared" si="85"/>
        <v>84.22</v>
      </c>
      <c r="I254">
        <f t="shared" si="86"/>
        <v>-9.7800000000000011</v>
      </c>
      <c r="J254">
        <f t="shared" si="87"/>
        <v>5.4199999999999875</v>
      </c>
      <c r="K254">
        <f t="shared" si="69"/>
        <v>64.317749943905525</v>
      </c>
    </row>
    <row r="255" spans="7:11" x14ac:dyDescent="0.25">
      <c r="G255">
        <v>633</v>
      </c>
      <c r="H255">
        <f t="shared" si="85"/>
        <v>84.33</v>
      </c>
      <c r="I255">
        <f t="shared" si="86"/>
        <v>-9.9200000000000017</v>
      </c>
      <c r="J255">
        <f t="shared" si="87"/>
        <v>5.5799999999999983</v>
      </c>
      <c r="K255">
        <f t="shared" si="69"/>
        <v>64.250848130869912</v>
      </c>
    </row>
    <row r="256" spans="7:11" x14ac:dyDescent="0.25">
      <c r="G256">
        <v>634</v>
      </c>
      <c r="H256">
        <f t="shared" si="85"/>
        <v>84.44</v>
      </c>
      <c r="I256">
        <f t="shared" si="86"/>
        <v>-10.059999999999988</v>
      </c>
      <c r="J256">
        <f t="shared" si="87"/>
        <v>5.7399999999999949</v>
      </c>
      <c r="K256">
        <f t="shared" si="69"/>
        <v>64.183946317834298</v>
      </c>
    </row>
    <row r="257" spans="7:11" x14ac:dyDescent="0.25">
      <c r="G257">
        <v>635</v>
      </c>
      <c r="H257">
        <f t="shared" si="85"/>
        <v>84.55</v>
      </c>
      <c r="I257">
        <f t="shared" si="86"/>
        <v>-10.199999999999989</v>
      </c>
      <c r="J257">
        <f t="shared" si="87"/>
        <v>5.8999999999999915</v>
      </c>
      <c r="K257">
        <f t="shared" si="69"/>
        <v>64.117044504798642</v>
      </c>
    </row>
    <row r="258" spans="7:11" x14ac:dyDescent="0.25">
      <c r="G258">
        <v>636</v>
      </c>
      <c r="H258">
        <f t="shared" si="85"/>
        <v>84.66</v>
      </c>
      <c r="I258">
        <f t="shared" si="86"/>
        <v>-10.339999999999989</v>
      </c>
      <c r="J258">
        <f t="shared" si="87"/>
        <v>6.0599999999999881</v>
      </c>
      <c r="K258">
        <f t="shared" si="69"/>
        <v>64.050142691763</v>
      </c>
    </row>
    <row r="259" spans="7:11" x14ac:dyDescent="0.25">
      <c r="G259">
        <v>637</v>
      </c>
      <c r="H259">
        <f t="shared" si="85"/>
        <v>84.77</v>
      </c>
      <c r="I259">
        <f t="shared" si="86"/>
        <v>-10.47999999999999</v>
      </c>
      <c r="J259">
        <f t="shared" si="87"/>
        <v>6.2199999999999989</v>
      </c>
      <c r="K259">
        <f t="shared" ref="K259:K322" si="88">H259+E$2*I259+F$2*J259</f>
        <v>63.983240878727372</v>
      </c>
    </row>
    <row r="260" spans="7:11" x14ac:dyDescent="0.25">
      <c r="G260">
        <v>638</v>
      </c>
      <c r="H260">
        <f t="shared" si="85"/>
        <v>84.88</v>
      </c>
      <c r="I260">
        <f t="shared" si="86"/>
        <v>-10.61999999999999</v>
      </c>
      <c r="J260">
        <f t="shared" si="87"/>
        <v>6.3799999999999955</v>
      </c>
      <c r="K260">
        <f t="shared" si="88"/>
        <v>63.91633906569173</v>
      </c>
    </row>
    <row r="261" spans="7:11" x14ac:dyDescent="0.25">
      <c r="G261">
        <v>639</v>
      </c>
      <c r="H261">
        <f t="shared" si="85"/>
        <v>84.99</v>
      </c>
      <c r="I261">
        <f t="shared" si="86"/>
        <v>-10.759999999999991</v>
      </c>
      <c r="J261">
        <f t="shared" si="87"/>
        <v>6.539999999999992</v>
      </c>
      <c r="K261">
        <f t="shared" si="88"/>
        <v>63.849437252656088</v>
      </c>
    </row>
    <row r="262" spans="7:11" x14ac:dyDescent="0.25">
      <c r="G262">
        <v>640</v>
      </c>
      <c r="H262">
        <f>Q$28*G262+T$28</f>
        <v>85.100000000000023</v>
      </c>
      <c r="I262">
        <f>R$28*G262+U$28</f>
        <v>-10.899999999999999</v>
      </c>
      <c r="J262">
        <f>S$28*G262+V$28</f>
        <v>6.6999999999999993</v>
      </c>
      <c r="K262">
        <f t="shared" si="88"/>
        <v>63.78253543962046</v>
      </c>
    </row>
    <row r="263" spans="7:11" x14ac:dyDescent="0.25">
      <c r="G263">
        <v>641</v>
      </c>
      <c r="H263">
        <f t="shared" ref="H263:H271" si="89">Q$28*G263+T$28</f>
        <v>84.78000000000003</v>
      </c>
      <c r="I263">
        <f t="shared" ref="I263:I271" si="90">R$28*G263+U$28</f>
        <v>-10.879999999999997</v>
      </c>
      <c r="J263">
        <f t="shared" ref="J263:J271" si="91">S$28*G263+V$28</f>
        <v>6.7600000000000016</v>
      </c>
      <c r="K263">
        <f t="shared" si="88"/>
        <v>63.596386506901268</v>
      </c>
    </row>
    <row r="264" spans="7:11" x14ac:dyDescent="0.25">
      <c r="G264">
        <v>642</v>
      </c>
      <c r="H264">
        <f t="shared" si="89"/>
        <v>84.460000000000036</v>
      </c>
      <c r="I264">
        <f t="shared" si="90"/>
        <v>-10.859999999999998</v>
      </c>
      <c r="J264">
        <f t="shared" si="91"/>
        <v>6.8199999999999967</v>
      </c>
      <c r="K264">
        <f t="shared" si="88"/>
        <v>63.410237574182062</v>
      </c>
    </row>
    <row r="265" spans="7:11" x14ac:dyDescent="0.25">
      <c r="G265">
        <v>643</v>
      </c>
      <c r="H265">
        <f t="shared" si="89"/>
        <v>84.140000000000043</v>
      </c>
      <c r="I265">
        <f t="shared" si="90"/>
        <v>-10.839999999999998</v>
      </c>
      <c r="J265">
        <f t="shared" si="91"/>
        <v>6.879999999999999</v>
      </c>
      <c r="K265">
        <f t="shared" si="88"/>
        <v>63.224088641462856</v>
      </c>
    </row>
    <row r="266" spans="7:11" x14ac:dyDescent="0.25">
      <c r="G266">
        <v>644</v>
      </c>
      <c r="H266">
        <f t="shared" si="89"/>
        <v>83.82000000000005</v>
      </c>
      <c r="I266">
        <f t="shared" si="90"/>
        <v>-10.819999999999997</v>
      </c>
      <c r="J266">
        <f t="shared" si="91"/>
        <v>6.9400000000000013</v>
      </c>
      <c r="K266">
        <f t="shared" si="88"/>
        <v>63.037939708743671</v>
      </c>
    </row>
    <row r="267" spans="7:11" x14ac:dyDescent="0.25">
      <c r="G267">
        <v>645</v>
      </c>
      <c r="H267">
        <f t="shared" si="89"/>
        <v>83.500000000000057</v>
      </c>
      <c r="I267">
        <f t="shared" si="90"/>
        <v>-10.799999999999997</v>
      </c>
      <c r="J267">
        <f t="shared" si="91"/>
        <v>6.9999999999999964</v>
      </c>
      <c r="K267">
        <f t="shared" si="88"/>
        <v>62.851790776024458</v>
      </c>
    </row>
    <row r="268" spans="7:11" x14ac:dyDescent="0.25">
      <c r="G268">
        <v>646</v>
      </c>
      <c r="H268">
        <f t="shared" si="89"/>
        <v>83.180000000000035</v>
      </c>
      <c r="I268">
        <f t="shared" si="90"/>
        <v>-10.779999999999998</v>
      </c>
      <c r="J268">
        <f t="shared" si="91"/>
        <v>7.0599999999999987</v>
      </c>
      <c r="K268">
        <f t="shared" si="88"/>
        <v>62.665641843305231</v>
      </c>
    </row>
    <row r="269" spans="7:11" x14ac:dyDescent="0.25">
      <c r="G269">
        <v>647</v>
      </c>
      <c r="H269">
        <f t="shared" si="89"/>
        <v>82.860000000000042</v>
      </c>
      <c r="I269">
        <f t="shared" si="90"/>
        <v>-10.759999999999996</v>
      </c>
      <c r="J269">
        <f t="shared" si="91"/>
        <v>7.120000000000001</v>
      </c>
      <c r="K269">
        <f t="shared" si="88"/>
        <v>62.479492910586046</v>
      </c>
    </row>
    <row r="270" spans="7:11" x14ac:dyDescent="0.25">
      <c r="G270">
        <v>648</v>
      </c>
      <c r="H270">
        <f t="shared" si="89"/>
        <v>82.540000000000049</v>
      </c>
      <c r="I270">
        <f t="shared" si="90"/>
        <v>-10.739999999999997</v>
      </c>
      <c r="J270">
        <f t="shared" si="91"/>
        <v>7.1799999999999962</v>
      </c>
      <c r="K270">
        <f t="shared" si="88"/>
        <v>62.293343977866826</v>
      </c>
    </row>
    <row r="271" spans="7:11" x14ac:dyDescent="0.25">
      <c r="G271">
        <v>649</v>
      </c>
      <c r="H271">
        <f t="shared" si="89"/>
        <v>82.220000000000056</v>
      </c>
      <c r="I271">
        <f t="shared" si="90"/>
        <v>-10.719999999999997</v>
      </c>
      <c r="J271">
        <f t="shared" si="91"/>
        <v>7.2399999999999984</v>
      </c>
      <c r="K271">
        <f t="shared" si="88"/>
        <v>62.107195045147634</v>
      </c>
    </row>
    <row r="272" spans="7:11" x14ac:dyDescent="0.25">
      <c r="G272">
        <v>650</v>
      </c>
      <c r="H272">
        <f>Q$29*G272+T$29</f>
        <v>81.900000000000006</v>
      </c>
      <c r="I272">
        <f>R$29*G272+U$29</f>
        <v>-10.700000000000003</v>
      </c>
      <c r="J272">
        <f>S$29*G272+V$29</f>
        <v>7.2999999999999972</v>
      </c>
      <c r="K272">
        <f t="shared" si="88"/>
        <v>61.921046112428364</v>
      </c>
    </row>
    <row r="273" spans="7:11" x14ac:dyDescent="0.25">
      <c r="G273">
        <v>651</v>
      </c>
      <c r="H273">
        <f t="shared" ref="H273:H281" si="92">Q$29*G273+T$29</f>
        <v>81.97</v>
      </c>
      <c r="I273">
        <f t="shared" ref="I273:I281" si="93">R$29*G273+U$29</f>
        <v>-10.829999999999998</v>
      </c>
      <c r="J273">
        <f t="shared" ref="J273:J281" si="94">S$29*G273+V$29</f>
        <v>7.4299999999999926</v>
      </c>
      <c r="K273">
        <f t="shared" si="88"/>
        <v>61.802443385661057</v>
      </c>
    </row>
    <row r="274" spans="7:11" x14ac:dyDescent="0.25">
      <c r="G274">
        <v>652</v>
      </c>
      <c r="H274">
        <f t="shared" si="92"/>
        <v>82.039999999999992</v>
      </c>
      <c r="I274">
        <f t="shared" si="93"/>
        <v>-10.959999999999994</v>
      </c>
      <c r="J274">
        <f t="shared" si="94"/>
        <v>7.5600000000000023</v>
      </c>
      <c r="K274">
        <f t="shared" si="88"/>
        <v>61.683840658893779</v>
      </c>
    </row>
    <row r="275" spans="7:11" x14ac:dyDescent="0.25">
      <c r="G275">
        <v>653</v>
      </c>
      <c r="H275">
        <f t="shared" si="92"/>
        <v>82.11</v>
      </c>
      <c r="I275">
        <f t="shared" si="93"/>
        <v>-11.090000000000003</v>
      </c>
      <c r="J275">
        <f t="shared" si="94"/>
        <v>7.6899999999999977</v>
      </c>
      <c r="K275">
        <f t="shared" si="88"/>
        <v>61.565237932126443</v>
      </c>
    </row>
    <row r="276" spans="7:11" x14ac:dyDescent="0.25">
      <c r="G276">
        <v>654</v>
      </c>
      <c r="H276">
        <f t="shared" si="92"/>
        <v>82.18</v>
      </c>
      <c r="I276">
        <f t="shared" si="93"/>
        <v>-11.219999999999999</v>
      </c>
      <c r="J276">
        <f t="shared" si="94"/>
        <v>7.8199999999999932</v>
      </c>
      <c r="K276">
        <f t="shared" si="88"/>
        <v>61.446635205359158</v>
      </c>
    </row>
    <row r="277" spans="7:11" x14ac:dyDescent="0.25">
      <c r="G277">
        <v>655</v>
      </c>
      <c r="H277">
        <f t="shared" si="92"/>
        <v>82.25</v>
      </c>
      <c r="I277">
        <f t="shared" si="93"/>
        <v>-11.349999999999994</v>
      </c>
      <c r="J277">
        <f t="shared" si="94"/>
        <v>7.9500000000000028</v>
      </c>
      <c r="K277">
        <f t="shared" si="88"/>
        <v>61.328032478591872</v>
      </c>
    </row>
    <row r="278" spans="7:11" x14ac:dyDescent="0.25">
      <c r="G278">
        <v>656</v>
      </c>
      <c r="H278">
        <f t="shared" si="92"/>
        <v>82.32</v>
      </c>
      <c r="I278">
        <f t="shared" si="93"/>
        <v>-11.480000000000004</v>
      </c>
      <c r="J278">
        <f t="shared" si="94"/>
        <v>8.0799999999999983</v>
      </c>
      <c r="K278">
        <f t="shared" si="88"/>
        <v>61.20942975182453</v>
      </c>
    </row>
    <row r="279" spans="7:11" x14ac:dyDescent="0.25">
      <c r="G279">
        <v>657</v>
      </c>
      <c r="H279">
        <f t="shared" si="92"/>
        <v>82.389999999999986</v>
      </c>
      <c r="I279">
        <f t="shared" si="93"/>
        <v>-11.61</v>
      </c>
      <c r="J279">
        <f t="shared" si="94"/>
        <v>8.2099999999999937</v>
      </c>
      <c r="K279">
        <f t="shared" si="88"/>
        <v>61.09082702505723</v>
      </c>
    </row>
    <row r="280" spans="7:11" x14ac:dyDescent="0.25">
      <c r="G280">
        <v>658</v>
      </c>
      <c r="H280">
        <f t="shared" si="92"/>
        <v>82.46</v>
      </c>
      <c r="I280">
        <f t="shared" si="93"/>
        <v>-11.739999999999995</v>
      </c>
      <c r="J280">
        <f t="shared" si="94"/>
        <v>8.3399999999999892</v>
      </c>
      <c r="K280">
        <f t="shared" si="88"/>
        <v>60.972224298289944</v>
      </c>
    </row>
    <row r="281" spans="7:11" x14ac:dyDescent="0.25">
      <c r="G281">
        <v>659</v>
      </c>
      <c r="H281">
        <f t="shared" si="92"/>
        <v>82.53</v>
      </c>
      <c r="I281">
        <f t="shared" si="93"/>
        <v>-11.870000000000005</v>
      </c>
      <c r="J281">
        <f t="shared" si="94"/>
        <v>8.4699999999999989</v>
      </c>
      <c r="K281">
        <f t="shared" si="88"/>
        <v>60.853621571522631</v>
      </c>
    </row>
    <row r="282" spans="7:11" x14ac:dyDescent="0.25">
      <c r="G282">
        <v>660</v>
      </c>
      <c r="H282">
        <f>Q$30*G282+T$30</f>
        <v>82.6</v>
      </c>
      <c r="I282">
        <f>R$30*G282+U$30</f>
        <v>-12</v>
      </c>
      <c r="J282">
        <f>S$30*G282+V$30</f>
        <v>8.5999999999999943</v>
      </c>
      <c r="K282">
        <f t="shared" si="88"/>
        <v>60.735018844755331</v>
      </c>
    </row>
    <row r="283" spans="7:11" x14ac:dyDescent="0.25">
      <c r="G283">
        <v>661</v>
      </c>
      <c r="H283">
        <f t="shared" ref="H283:H291" si="95">Q$30*G283+T$30</f>
        <v>82.830000000000013</v>
      </c>
      <c r="I283">
        <f t="shared" ref="I283:I291" si="96">R$30*G283+U$30</f>
        <v>-12.200000000000017</v>
      </c>
      <c r="J283">
        <f t="shared" ref="J283:J291" si="97">S$30*G283+V$30</f>
        <v>8.7199999999999847</v>
      </c>
      <c r="K283">
        <f t="shared" si="88"/>
        <v>60.570025540412075</v>
      </c>
    </row>
    <row r="284" spans="7:11" x14ac:dyDescent="0.25">
      <c r="G284">
        <v>662</v>
      </c>
      <c r="H284">
        <f t="shared" si="95"/>
        <v>83.06</v>
      </c>
      <c r="I284">
        <f t="shared" si="96"/>
        <v>-12.400000000000006</v>
      </c>
      <c r="J284">
        <f t="shared" si="97"/>
        <v>8.8399999999999892</v>
      </c>
      <c r="K284">
        <f t="shared" si="88"/>
        <v>60.405032236068891</v>
      </c>
    </row>
    <row r="285" spans="7:11" x14ac:dyDescent="0.25">
      <c r="G285">
        <v>663</v>
      </c>
      <c r="H285">
        <f t="shared" si="95"/>
        <v>83.289999999999992</v>
      </c>
      <c r="I285">
        <f t="shared" si="96"/>
        <v>-12.599999999999994</v>
      </c>
      <c r="J285">
        <f t="shared" si="97"/>
        <v>8.9599999999999937</v>
      </c>
      <c r="K285">
        <f t="shared" si="88"/>
        <v>60.240038931725707</v>
      </c>
    </row>
    <row r="286" spans="7:11" x14ac:dyDescent="0.25">
      <c r="G286">
        <v>664</v>
      </c>
      <c r="H286">
        <f t="shared" si="95"/>
        <v>83.52000000000001</v>
      </c>
      <c r="I286">
        <f t="shared" si="96"/>
        <v>-12.800000000000011</v>
      </c>
      <c r="J286">
        <f t="shared" si="97"/>
        <v>9.0799999999999841</v>
      </c>
      <c r="K286">
        <f t="shared" si="88"/>
        <v>60.075045627382451</v>
      </c>
    </row>
    <row r="287" spans="7:11" x14ac:dyDescent="0.25">
      <c r="G287">
        <v>665</v>
      </c>
      <c r="H287">
        <f t="shared" si="95"/>
        <v>83.75</v>
      </c>
      <c r="I287">
        <f t="shared" si="96"/>
        <v>-13</v>
      </c>
      <c r="J287">
        <f t="shared" si="97"/>
        <v>9.1999999999999886</v>
      </c>
      <c r="K287">
        <f t="shared" si="88"/>
        <v>59.910052323039267</v>
      </c>
    </row>
    <row r="288" spans="7:11" x14ac:dyDescent="0.25">
      <c r="G288">
        <v>666</v>
      </c>
      <c r="H288">
        <f t="shared" si="95"/>
        <v>83.980000000000018</v>
      </c>
      <c r="I288">
        <f t="shared" si="96"/>
        <v>-13.200000000000017</v>
      </c>
      <c r="J288">
        <f t="shared" si="97"/>
        <v>9.3199999999999932</v>
      </c>
      <c r="K288">
        <f t="shared" si="88"/>
        <v>59.745059018696033</v>
      </c>
    </row>
    <row r="289" spans="7:11" x14ac:dyDescent="0.25">
      <c r="G289">
        <v>667</v>
      </c>
      <c r="H289">
        <f t="shared" si="95"/>
        <v>84.210000000000008</v>
      </c>
      <c r="I289">
        <f t="shared" si="96"/>
        <v>-13.400000000000006</v>
      </c>
      <c r="J289">
        <f t="shared" si="97"/>
        <v>9.4399999999999977</v>
      </c>
      <c r="K289">
        <f t="shared" si="88"/>
        <v>59.580065714352848</v>
      </c>
    </row>
    <row r="290" spans="7:11" x14ac:dyDescent="0.25">
      <c r="G290">
        <v>668</v>
      </c>
      <c r="H290">
        <f t="shared" si="95"/>
        <v>84.44</v>
      </c>
      <c r="I290">
        <f t="shared" si="96"/>
        <v>-13.599999999999994</v>
      </c>
      <c r="J290">
        <f t="shared" si="97"/>
        <v>9.5599999999999881</v>
      </c>
      <c r="K290">
        <f t="shared" si="88"/>
        <v>59.415072410009643</v>
      </c>
    </row>
    <row r="291" spans="7:11" x14ac:dyDescent="0.25">
      <c r="G291">
        <v>669</v>
      </c>
      <c r="H291">
        <f t="shared" si="95"/>
        <v>84.670000000000016</v>
      </c>
      <c r="I291">
        <f t="shared" si="96"/>
        <v>-13.800000000000011</v>
      </c>
      <c r="J291">
        <f t="shared" si="97"/>
        <v>9.6799999999999926</v>
      </c>
      <c r="K291">
        <f t="shared" si="88"/>
        <v>59.250079105666401</v>
      </c>
    </row>
    <row r="292" spans="7:11" x14ac:dyDescent="0.25">
      <c r="G292">
        <v>670</v>
      </c>
      <c r="H292">
        <f>Q$31*G292+T$31</f>
        <v>84.9</v>
      </c>
      <c r="I292">
        <f>R$31*G292+U$31</f>
        <v>-14</v>
      </c>
      <c r="J292">
        <f>S$31*G292+V$31</f>
        <v>9.8000000000000007</v>
      </c>
      <c r="K292">
        <f t="shared" si="88"/>
        <v>59.085085801323224</v>
      </c>
    </row>
    <row r="293" spans="7:11" x14ac:dyDescent="0.25">
      <c r="G293">
        <v>671</v>
      </c>
      <c r="H293">
        <f t="shared" ref="H293:H301" si="98">Q$31*G293+T$31</f>
        <v>84.539999999999992</v>
      </c>
      <c r="I293">
        <f t="shared" ref="I293:I301" si="99">R$31*G293+U$31</f>
        <v>-13.96</v>
      </c>
      <c r="J293">
        <f t="shared" ref="J293:J301" si="100">S$31*G293+V$31</f>
        <v>9.8400000000000034</v>
      </c>
      <c r="K293">
        <f t="shared" si="88"/>
        <v>58.887952672722058</v>
      </c>
    </row>
    <row r="294" spans="7:11" x14ac:dyDescent="0.25">
      <c r="G294">
        <v>672</v>
      </c>
      <c r="H294">
        <f t="shared" si="98"/>
        <v>84.18</v>
      </c>
      <c r="I294">
        <f t="shared" si="99"/>
        <v>-13.920000000000002</v>
      </c>
      <c r="J294">
        <f t="shared" si="100"/>
        <v>9.8800000000000026</v>
      </c>
      <c r="K294">
        <f t="shared" si="88"/>
        <v>58.690819544120906</v>
      </c>
    </row>
    <row r="295" spans="7:11" x14ac:dyDescent="0.25">
      <c r="G295">
        <v>673</v>
      </c>
      <c r="H295">
        <f t="shared" si="98"/>
        <v>83.82</v>
      </c>
      <c r="I295">
        <f t="shared" si="99"/>
        <v>-13.880000000000003</v>
      </c>
      <c r="J295">
        <f t="shared" si="100"/>
        <v>9.9200000000000017</v>
      </c>
      <c r="K295">
        <f t="shared" si="88"/>
        <v>58.493686415519733</v>
      </c>
    </row>
    <row r="296" spans="7:11" x14ac:dyDescent="0.25">
      <c r="G296">
        <v>674</v>
      </c>
      <c r="H296">
        <f t="shared" si="98"/>
        <v>83.460000000000008</v>
      </c>
      <c r="I296">
        <f t="shared" si="99"/>
        <v>-13.840000000000003</v>
      </c>
      <c r="J296">
        <f t="shared" si="100"/>
        <v>9.9600000000000009</v>
      </c>
      <c r="K296">
        <f t="shared" si="88"/>
        <v>58.296553286918581</v>
      </c>
    </row>
    <row r="297" spans="7:11" x14ac:dyDescent="0.25">
      <c r="G297">
        <v>675</v>
      </c>
      <c r="H297">
        <f t="shared" si="98"/>
        <v>83.1</v>
      </c>
      <c r="I297">
        <f t="shared" si="99"/>
        <v>-13.8</v>
      </c>
      <c r="J297">
        <f t="shared" si="100"/>
        <v>10</v>
      </c>
      <c r="K297">
        <f t="shared" si="88"/>
        <v>58.099420158317415</v>
      </c>
    </row>
    <row r="298" spans="7:11" x14ac:dyDescent="0.25">
      <c r="G298">
        <v>676</v>
      </c>
      <c r="H298">
        <f t="shared" si="98"/>
        <v>82.740000000000009</v>
      </c>
      <c r="I298">
        <f t="shared" si="99"/>
        <v>-13.760000000000002</v>
      </c>
      <c r="J298">
        <f t="shared" si="100"/>
        <v>10.040000000000003</v>
      </c>
      <c r="K298">
        <f t="shared" si="88"/>
        <v>57.90228702971627</v>
      </c>
    </row>
    <row r="299" spans="7:11" x14ac:dyDescent="0.25">
      <c r="G299">
        <v>677</v>
      </c>
      <c r="H299">
        <f t="shared" si="98"/>
        <v>82.38</v>
      </c>
      <c r="I299">
        <f t="shared" si="99"/>
        <v>-13.720000000000002</v>
      </c>
      <c r="J299">
        <f t="shared" si="100"/>
        <v>10.080000000000002</v>
      </c>
      <c r="K299">
        <f t="shared" si="88"/>
        <v>57.705153901115089</v>
      </c>
    </row>
    <row r="300" spans="7:11" x14ac:dyDescent="0.25">
      <c r="G300">
        <v>678</v>
      </c>
      <c r="H300">
        <f t="shared" si="98"/>
        <v>82.02000000000001</v>
      </c>
      <c r="I300">
        <f t="shared" si="99"/>
        <v>-13.68</v>
      </c>
      <c r="J300">
        <f t="shared" si="100"/>
        <v>10.120000000000001</v>
      </c>
      <c r="K300">
        <f t="shared" si="88"/>
        <v>57.508020772513959</v>
      </c>
    </row>
    <row r="301" spans="7:11" x14ac:dyDescent="0.25">
      <c r="G301">
        <v>679</v>
      </c>
      <c r="H301">
        <f t="shared" si="98"/>
        <v>81.66</v>
      </c>
      <c r="I301">
        <f t="shared" si="99"/>
        <v>-13.64</v>
      </c>
      <c r="J301">
        <f t="shared" si="100"/>
        <v>10.16</v>
      </c>
      <c r="K301">
        <f t="shared" si="88"/>
        <v>57.310887643912778</v>
      </c>
    </row>
    <row r="302" spans="7:11" x14ac:dyDescent="0.25">
      <c r="G302">
        <v>680</v>
      </c>
      <c r="H302">
        <f>Q$32*G302+T$32</f>
        <v>81.299999999999955</v>
      </c>
      <c r="I302">
        <f>R$32*G302+U$32</f>
        <v>-13.599999999999994</v>
      </c>
      <c r="J302">
        <f>S$32*G302+V$32</f>
        <v>10.199999999999989</v>
      </c>
      <c r="K302">
        <f t="shared" si="88"/>
        <v>57.113754515311577</v>
      </c>
    </row>
    <row r="303" spans="7:11" x14ac:dyDescent="0.25">
      <c r="G303">
        <v>681</v>
      </c>
      <c r="H303">
        <f t="shared" ref="H303:H311" si="101">Q$32*G303+T$32</f>
        <v>80.360000000000014</v>
      </c>
      <c r="I303">
        <f t="shared" ref="I303:I311" si="102">R$32*G303+U$32</f>
        <v>-13.439999999999998</v>
      </c>
      <c r="J303">
        <f t="shared" ref="J303:J311" si="103">S$32*G303+V$32</f>
        <v>10.009999999999991</v>
      </c>
      <c r="K303">
        <f t="shared" si="88"/>
        <v>56.366567724569968</v>
      </c>
    </row>
    <row r="304" spans="7:11" x14ac:dyDescent="0.25">
      <c r="G304">
        <v>682</v>
      </c>
      <c r="H304">
        <f t="shared" si="101"/>
        <v>79.419999999999959</v>
      </c>
      <c r="I304">
        <f t="shared" si="102"/>
        <v>-13.279999999999987</v>
      </c>
      <c r="J304">
        <f t="shared" si="103"/>
        <v>9.8199999999999932</v>
      </c>
      <c r="K304">
        <f t="shared" si="88"/>
        <v>55.619380933828296</v>
      </c>
    </row>
    <row r="305" spans="7:11" x14ac:dyDescent="0.25">
      <c r="G305">
        <v>683</v>
      </c>
      <c r="H305">
        <f t="shared" si="101"/>
        <v>78.480000000000018</v>
      </c>
      <c r="I305">
        <f t="shared" si="102"/>
        <v>-13.11999999999999</v>
      </c>
      <c r="J305">
        <f t="shared" si="103"/>
        <v>9.6299999999999955</v>
      </c>
      <c r="K305">
        <f t="shared" si="88"/>
        <v>54.872194143086681</v>
      </c>
    </row>
    <row r="306" spans="7:11" x14ac:dyDescent="0.25">
      <c r="G306">
        <v>684</v>
      </c>
      <c r="H306">
        <f t="shared" si="101"/>
        <v>77.539999999999964</v>
      </c>
      <c r="I306">
        <f t="shared" si="102"/>
        <v>-12.959999999999994</v>
      </c>
      <c r="J306">
        <f t="shared" si="103"/>
        <v>9.4399999999999977</v>
      </c>
      <c r="K306">
        <f t="shared" si="88"/>
        <v>54.125007352344966</v>
      </c>
    </row>
    <row r="307" spans="7:11" x14ac:dyDescent="0.25">
      <c r="G307">
        <v>685</v>
      </c>
      <c r="H307">
        <f t="shared" si="101"/>
        <v>76.600000000000023</v>
      </c>
      <c r="I307">
        <f t="shared" si="102"/>
        <v>-12.799999999999997</v>
      </c>
      <c r="J307">
        <f t="shared" si="103"/>
        <v>9.2499999999999716</v>
      </c>
      <c r="K307">
        <f t="shared" si="88"/>
        <v>53.377820561603329</v>
      </c>
    </row>
    <row r="308" spans="7:11" x14ac:dyDescent="0.25">
      <c r="G308">
        <v>686</v>
      </c>
      <c r="H308">
        <f t="shared" si="101"/>
        <v>75.659999999999968</v>
      </c>
      <c r="I308">
        <f t="shared" si="102"/>
        <v>-12.64</v>
      </c>
      <c r="J308">
        <f t="shared" si="103"/>
        <v>9.0599999999999739</v>
      </c>
      <c r="K308">
        <f t="shared" si="88"/>
        <v>52.6306337708616</v>
      </c>
    </row>
    <row r="309" spans="7:11" x14ac:dyDescent="0.25">
      <c r="G309">
        <v>687</v>
      </c>
      <c r="H309">
        <f t="shared" si="101"/>
        <v>74.720000000000027</v>
      </c>
      <c r="I309">
        <f t="shared" si="102"/>
        <v>-12.47999999999999</v>
      </c>
      <c r="J309">
        <f t="shared" si="103"/>
        <v>8.8699999999999761</v>
      </c>
      <c r="K309">
        <f t="shared" si="88"/>
        <v>51.883446980120041</v>
      </c>
    </row>
    <row r="310" spans="7:11" x14ac:dyDescent="0.25">
      <c r="G310">
        <v>688</v>
      </c>
      <c r="H310">
        <f t="shared" si="101"/>
        <v>73.779999999999973</v>
      </c>
      <c r="I310">
        <f t="shared" si="102"/>
        <v>-12.319999999999993</v>
      </c>
      <c r="J310">
        <f t="shared" si="103"/>
        <v>8.6799999999999784</v>
      </c>
      <c r="K310">
        <f t="shared" si="88"/>
        <v>51.136260189378319</v>
      </c>
    </row>
    <row r="311" spans="7:11" x14ac:dyDescent="0.25">
      <c r="G311">
        <v>689</v>
      </c>
      <c r="H311">
        <f t="shared" si="101"/>
        <v>72.840000000000032</v>
      </c>
      <c r="I311">
        <f t="shared" si="102"/>
        <v>-12.159999999999997</v>
      </c>
      <c r="J311">
        <f t="shared" si="103"/>
        <v>8.4899999999999807</v>
      </c>
      <c r="K311">
        <f t="shared" si="88"/>
        <v>50.389073398636711</v>
      </c>
    </row>
    <row r="312" spans="7:11" x14ac:dyDescent="0.25">
      <c r="G312">
        <v>690</v>
      </c>
      <c r="H312">
        <f>Q$33*G312+T$33</f>
        <v>71.900000000000006</v>
      </c>
      <c r="I312">
        <f>R$33*G312+U$33</f>
        <v>-12</v>
      </c>
      <c r="J312">
        <f>S$33*G312+V$33</f>
        <v>8.2999999999999972</v>
      </c>
      <c r="K312">
        <f t="shared" si="88"/>
        <v>49.641886607895046</v>
      </c>
    </row>
    <row r="313" spans="7:11" x14ac:dyDescent="0.25">
      <c r="G313">
        <v>691</v>
      </c>
      <c r="H313">
        <f t="shared" ref="H313:H321" si="104">Q$33*G313+T$33</f>
        <v>72.139999999999986</v>
      </c>
      <c r="I313">
        <f t="shared" ref="I313:I321" si="105">R$33*G313+U$33</f>
        <v>-12.129999999999995</v>
      </c>
      <c r="J313">
        <f t="shared" ref="J313:J321" si="106">S$33*G313+V$33</f>
        <v>8.4299999999999926</v>
      </c>
      <c r="K313">
        <f t="shared" si="88"/>
        <v>49.693283881127734</v>
      </c>
    </row>
    <row r="314" spans="7:11" x14ac:dyDescent="0.25">
      <c r="G314">
        <v>692</v>
      </c>
      <c r="H314">
        <f t="shared" si="104"/>
        <v>72.38</v>
      </c>
      <c r="I314">
        <f t="shared" si="105"/>
        <v>-12.259999999999991</v>
      </c>
      <c r="J314">
        <f t="shared" si="106"/>
        <v>8.5599999999999881</v>
      </c>
      <c r="K314">
        <f t="shared" si="88"/>
        <v>49.744681154360435</v>
      </c>
    </row>
    <row r="315" spans="7:11" x14ac:dyDescent="0.25">
      <c r="G315">
        <v>693</v>
      </c>
      <c r="H315">
        <f t="shared" si="104"/>
        <v>72.62</v>
      </c>
      <c r="I315">
        <f t="shared" si="105"/>
        <v>-12.39</v>
      </c>
      <c r="J315">
        <f t="shared" si="106"/>
        <v>8.6899999999999977</v>
      </c>
      <c r="K315">
        <f t="shared" si="88"/>
        <v>49.796078427593137</v>
      </c>
    </row>
    <row r="316" spans="7:11" x14ac:dyDescent="0.25">
      <c r="G316">
        <v>694</v>
      </c>
      <c r="H316">
        <f t="shared" si="104"/>
        <v>72.859999999999985</v>
      </c>
      <c r="I316">
        <f t="shared" si="105"/>
        <v>-12.519999999999996</v>
      </c>
      <c r="J316">
        <f t="shared" si="106"/>
        <v>8.8199999999999932</v>
      </c>
      <c r="K316">
        <f t="shared" si="88"/>
        <v>49.847475700825825</v>
      </c>
    </row>
    <row r="317" spans="7:11" x14ac:dyDescent="0.25">
      <c r="G317">
        <v>695</v>
      </c>
      <c r="H317">
        <f t="shared" si="104"/>
        <v>73.099999999999994</v>
      </c>
      <c r="I317">
        <f t="shared" si="105"/>
        <v>-12.649999999999991</v>
      </c>
      <c r="J317">
        <f t="shared" si="106"/>
        <v>8.9499999999999886</v>
      </c>
      <c r="K317">
        <f t="shared" si="88"/>
        <v>49.898872974058534</v>
      </c>
    </row>
    <row r="318" spans="7:11" x14ac:dyDescent="0.25">
      <c r="G318">
        <v>696</v>
      </c>
      <c r="H318">
        <f t="shared" si="104"/>
        <v>73.34</v>
      </c>
      <c r="I318">
        <f t="shared" si="105"/>
        <v>-12.780000000000001</v>
      </c>
      <c r="J318">
        <f t="shared" si="106"/>
        <v>9.0799999999999983</v>
      </c>
      <c r="K318">
        <f t="shared" si="88"/>
        <v>49.950270247291229</v>
      </c>
    </row>
    <row r="319" spans="7:11" x14ac:dyDescent="0.25">
      <c r="G319">
        <v>697</v>
      </c>
      <c r="H319">
        <f t="shared" si="104"/>
        <v>73.579999999999984</v>
      </c>
      <c r="I319">
        <f t="shared" si="105"/>
        <v>-12.909999999999997</v>
      </c>
      <c r="J319">
        <f t="shared" si="106"/>
        <v>9.2099999999999937</v>
      </c>
      <c r="K319">
        <f t="shared" si="88"/>
        <v>50.00166752052391</v>
      </c>
    </row>
    <row r="320" spans="7:11" x14ac:dyDescent="0.25">
      <c r="G320">
        <v>698</v>
      </c>
      <c r="H320">
        <f t="shared" si="104"/>
        <v>73.819999999999993</v>
      </c>
      <c r="I320">
        <f t="shared" si="105"/>
        <v>-13.039999999999992</v>
      </c>
      <c r="J320">
        <f t="shared" si="106"/>
        <v>9.3399999999999892</v>
      </c>
      <c r="K320">
        <f t="shared" si="88"/>
        <v>50.053064793756626</v>
      </c>
    </row>
    <row r="321" spans="7:11" x14ac:dyDescent="0.25">
      <c r="G321">
        <v>699</v>
      </c>
      <c r="H321">
        <f t="shared" si="104"/>
        <v>74.06</v>
      </c>
      <c r="I321">
        <f t="shared" si="105"/>
        <v>-13.170000000000002</v>
      </c>
      <c r="J321">
        <f t="shared" si="106"/>
        <v>9.4699999999999847</v>
      </c>
      <c r="K321">
        <f t="shared" si="88"/>
        <v>50.104462066989299</v>
      </c>
    </row>
    <row r="322" spans="7:11" x14ac:dyDescent="0.25">
      <c r="G322">
        <v>700</v>
      </c>
      <c r="H322">
        <f>Q$34*G322+T$34</f>
        <v>74.3</v>
      </c>
      <c r="I322">
        <f>R$34*G322+U$34</f>
        <v>-13.3</v>
      </c>
      <c r="J322">
        <f>S$34*G322+V$34</f>
        <v>9.5999999999999943</v>
      </c>
      <c r="K322">
        <f t="shared" si="88"/>
        <v>50.155859340222001</v>
      </c>
    </row>
    <row r="323" spans="7:11" x14ac:dyDescent="0.25">
      <c r="G323">
        <v>701</v>
      </c>
      <c r="H323">
        <f t="shared" ref="H323:H331" si="107">Q$34*G323+T$34</f>
        <v>74.510000000000005</v>
      </c>
      <c r="I323">
        <f t="shared" ref="I323:I331" si="108">R$34*G323+U$34</f>
        <v>-13.260000000000002</v>
      </c>
      <c r="J323">
        <f t="shared" ref="J323:J331" si="109">S$34*G323+V$34</f>
        <v>9.4899999999999949</v>
      </c>
      <c r="K323">
        <f t="shared" ref="K323:K386" si="110">H323+E$2*I323+F$2*J323</f>
        <v>50.332160093190701</v>
      </c>
    </row>
    <row r="324" spans="7:11" x14ac:dyDescent="0.25">
      <c r="G324">
        <v>702</v>
      </c>
      <c r="H324">
        <f t="shared" si="107"/>
        <v>74.719999999999985</v>
      </c>
      <c r="I324">
        <f t="shared" si="108"/>
        <v>-13.219999999999999</v>
      </c>
      <c r="J324">
        <f t="shared" si="109"/>
        <v>9.3799999999999955</v>
      </c>
      <c r="K324">
        <f t="shared" si="110"/>
        <v>50.50846084615938</v>
      </c>
    </row>
    <row r="325" spans="7:11" x14ac:dyDescent="0.25">
      <c r="G325">
        <v>703</v>
      </c>
      <c r="H325">
        <f t="shared" si="107"/>
        <v>74.929999999999993</v>
      </c>
      <c r="I325">
        <f t="shared" si="108"/>
        <v>-13.18</v>
      </c>
      <c r="J325">
        <f t="shared" si="109"/>
        <v>9.269999999999996</v>
      </c>
      <c r="K325">
        <f t="shared" si="110"/>
        <v>50.684761599128073</v>
      </c>
    </row>
    <row r="326" spans="7:11" x14ac:dyDescent="0.25">
      <c r="G326">
        <v>704</v>
      </c>
      <c r="H326">
        <f t="shared" si="107"/>
        <v>75.14</v>
      </c>
      <c r="I326">
        <f t="shared" si="108"/>
        <v>-13.14</v>
      </c>
      <c r="J326">
        <f t="shared" si="109"/>
        <v>9.1599999999999966</v>
      </c>
      <c r="K326">
        <f t="shared" si="110"/>
        <v>50.861062352096774</v>
      </c>
    </row>
    <row r="327" spans="7:11" x14ac:dyDescent="0.25">
      <c r="G327">
        <v>705</v>
      </c>
      <c r="H327">
        <f t="shared" si="107"/>
        <v>75.350000000000009</v>
      </c>
      <c r="I327">
        <f t="shared" si="108"/>
        <v>-13.100000000000001</v>
      </c>
      <c r="J327">
        <f t="shared" si="109"/>
        <v>9.0499999999999972</v>
      </c>
      <c r="K327">
        <f t="shared" si="110"/>
        <v>51.037363105065467</v>
      </c>
    </row>
    <row r="328" spans="7:11" x14ac:dyDescent="0.25">
      <c r="G328">
        <v>706</v>
      </c>
      <c r="H328">
        <f t="shared" si="107"/>
        <v>75.560000000000016</v>
      </c>
      <c r="I328">
        <f t="shared" si="108"/>
        <v>-13.060000000000002</v>
      </c>
      <c r="J328">
        <f t="shared" si="109"/>
        <v>8.9399999999999977</v>
      </c>
      <c r="K328">
        <f t="shared" si="110"/>
        <v>51.213663858034167</v>
      </c>
    </row>
    <row r="329" spans="7:11" x14ac:dyDescent="0.25">
      <c r="G329">
        <v>707</v>
      </c>
      <c r="H329">
        <f t="shared" si="107"/>
        <v>75.77</v>
      </c>
      <c r="I329">
        <f t="shared" si="108"/>
        <v>-13.02</v>
      </c>
      <c r="J329">
        <f t="shared" si="109"/>
        <v>8.8299999999999983</v>
      </c>
      <c r="K329">
        <f t="shared" si="110"/>
        <v>51.389964611002839</v>
      </c>
    </row>
    <row r="330" spans="7:11" x14ac:dyDescent="0.25">
      <c r="G330">
        <v>708</v>
      </c>
      <c r="H330">
        <f t="shared" si="107"/>
        <v>75.98</v>
      </c>
      <c r="I330">
        <f t="shared" si="108"/>
        <v>-12.98</v>
      </c>
      <c r="J330">
        <f t="shared" si="109"/>
        <v>8.7199999999999989</v>
      </c>
      <c r="K330">
        <f t="shared" si="110"/>
        <v>51.566265363971539</v>
      </c>
    </row>
    <row r="331" spans="7:11" x14ac:dyDescent="0.25">
      <c r="G331">
        <v>709</v>
      </c>
      <c r="H331">
        <f t="shared" si="107"/>
        <v>76.190000000000012</v>
      </c>
      <c r="I331">
        <f t="shared" si="108"/>
        <v>-12.940000000000001</v>
      </c>
      <c r="J331">
        <f t="shared" si="109"/>
        <v>8.61</v>
      </c>
      <c r="K331">
        <f t="shared" si="110"/>
        <v>51.742566116940232</v>
      </c>
    </row>
    <row r="332" spans="7:11" x14ac:dyDescent="0.25">
      <c r="G332">
        <v>710</v>
      </c>
      <c r="H332">
        <f>Q$35*G332+T$35</f>
        <v>76.399999999999977</v>
      </c>
      <c r="I332">
        <f>R$35*G332+U$35</f>
        <v>-12.900000000000006</v>
      </c>
      <c r="J332">
        <f>S$35*G332+V$35</f>
        <v>8.5</v>
      </c>
      <c r="K332">
        <f t="shared" si="110"/>
        <v>51.918866869908882</v>
      </c>
    </row>
    <row r="333" spans="7:11" x14ac:dyDescent="0.25">
      <c r="G333">
        <v>711</v>
      </c>
      <c r="H333">
        <f t="shared" ref="H333:H341" si="111">Q$35*G333+T$35</f>
        <v>75.090000000000032</v>
      </c>
      <c r="I333">
        <f t="shared" ref="I333:I341" si="112">R$35*G333+U$35</f>
        <v>-12.669999999999987</v>
      </c>
      <c r="J333">
        <f t="shared" ref="J333:J341" si="113">S$35*G333+V$35</f>
        <v>8.3500000000000085</v>
      </c>
      <c r="K333">
        <f t="shared" si="110"/>
        <v>51.047383880429273</v>
      </c>
    </row>
    <row r="334" spans="7:11" x14ac:dyDescent="0.25">
      <c r="G334">
        <v>712</v>
      </c>
      <c r="H334">
        <f t="shared" si="111"/>
        <v>73.779999999999973</v>
      </c>
      <c r="I334">
        <f t="shared" si="112"/>
        <v>-12.439999999999998</v>
      </c>
      <c r="J334">
        <f t="shared" si="113"/>
        <v>8.2000000000000028</v>
      </c>
      <c r="K334">
        <f t="shared" si="110"/>
        <v>50.175900890949464</v>
      </c>
    </row>
    <row r="335" spans="7:11" x14ac:dyDescent="0.25">
      <c r="G335">
        <v>713</v>
      </c>
      <c r="H335">
        <f t="shared" si="111"/>
        <v>72.470000000000027</v>
      </c>
      <c r="I335">
        <f t="shared" si="112"/>
        <v>-12.210000000000008</v>
      </c>
      <c r="J335">
        <f t="shared" si="113"/>
        <v>8.0499999999999972</v>
      </c>
      <c r="K335">
        <f t="shared" si="110"/>
        <v>49.304417901469762</v>
      </c>
    </row>
    <row r="336" spans="7:11" x14ac:dyDescent="0.25">
      <c r="G336">
        <v>714</v>
      </c>
      <c r="H336">
        <f t="shared" si="111"/>
        <v>71.159999999999968</v>
      </c>
      <c r="I336">
        <f t="shared" si="112"/>
        <v>-11.97999999999999</v>
      </c>
      <c r="J336">
        <f t="shared" si="113"/>
        <v>7.9000000000000057</v>
      </c>
      <c r="K336">
        <f t="shared" si="110"/>
        <v>48.432934911990046</v>
      </c>
    </row>
    <row r="337" spans="7:11" x14ac:dyDescent="0.25">
      <c r="G337">
        <v>715</v>
      </c>
      <c r="H337">
        <f t="shared" si="111"/>
        <v>69.850000000000023</v>
      </c>
      <c r="I337">
        <f t="shared" si="112"/>
        <v>-11.75</v>
      </c>
      <c r="J337">
        <f t="shared" si="113"/>
        <v>7.75</v>
      </c>
      <c r="K337">
        <f t="shared" si="110"/>
        <v>47.561451922510344</v>
      </c>
    </row>
    <row r="338" spans="7:11" x14ac:dyDescent="0.25">
      <c r="G338">
        <v>716</v>
      </c>
      <c r="H338">
        <f t="shared" si="111"/>
        <v>68.539999999999964</v>
      </c>
      <c r="I338">
        <f t="shared" si="112"/>
        <v>-11.52000000000001</v>
      </c>
      <c r="J338">
        <f t="shared" si="113"/>
        <v>7.6000000000000085</v>
      </c>
      <c r="K338">
        <f t="shared" si="110"/>
        <v>46.689968933030556</v>
      </c>
    </row>
    <row r="339" spans="7:11" x14ac:dyDescent="0.25">
      <c r="G339">
        <v>717</v>
      </c>
      <c r="H339">
        <f t="shared" si="111"/>
        <v>67.230000000000018</v>
      </c>
      <c r="I339">
        <f t="shared" si="112"/>
        <v>-11.289999999999992</v>
      </c>
      <c r="J339">
        <f t="shared" si="113"/>
        <v>7.4500000000000028</v>
      </c>
      <c r="K339">
        <f t="shared" si="110"/>
        <v>45.818485943550932</v>
      </c>
    </row>
    <row r="340" spans="7:11" x14ac:dyDescent="0.25">
      <c r="G340">
        <v>718</v>
      </c>
      <c r="H340">
        <f t="shared" si="111"/>
        <v>65.919999999999959</v>
      </c>
      <c r="I340">
        <f t="shared" si="112"/>
        <v>-11.060000000000002</v>
      </c>
      <c r="J340">
        <f t="shared" si="113"/>
        <v>7.2999999999999972</v>
      </c>
      <c r="K340">
        <f t="shared" si="110"/>
        <v>44.947002954071117</v>
      </c>
    </row>
    <row r="341" spans="7:11" x14ac:dyDescent="0.25">
      <c r="G341">
        <v>719</v>
      </c>
      <c r="H341">
        <f t="shared" si="111"/>
        <v>64.610000000000014</v>
      </c>
      <c r="I341">
        <f t="shared" si="112"/>
        <v>-10.830000000000013</v>
      </c>
      <c r="J341">
        <f t="shared" si="113"/>
        <v>7.1500000000000057</v>
      </c>
      <c r="K341">
        <f t="shared" si="110"/>
        <v>44.075519964591436</v>
      </c>
    </row>
    <row r="342" spans="7:11" x14ac:dyDescent="0.25">
      <c r="G342">
        <v>720</v>
      </c>
      <c r="H342">
        <f>Q$36*G342+T$36</f>
        <v>63.299999999999955</v>
      </c>
      <c r="I342">
        <f>R$36*G342+U$36</f>
        <v>-10.600000000000001</v>
      </c>
      <c r="J342">
        <f>S$36*G342+V$36</f>
        <v>7</v>
      </c>
      <c r="K342">
        <f t="shared" si="110"/>
        <v>43.204036975111684</v>
      </c>
    </row>
    <row r="343" spans="7:11" x14ac:dyDescent="0.25">
      <c r="G343">
        <v>721</v>
      </c>
      <c r="H343">
        <f t="shared" ref="H343:H351" si="114">Q$36*G343+T$36</f>
        <v>64.139999999999873</v>
      </c>
      <c r="I343">
        <f t="shared" ref="I343:I351" si="115">R$36*G343+U$36</f>
        <v>-10.70000000000001</v>
      </c>
      <c r="J343">
        <f t="shared" ref="J343:J351" si="116">S$36*G343+V$36</f>
        <v>7.0600000000000023</v>
      </c>
      <c r="K343">
        <f t="shared" si="110"/>
        <v>43.846540322939973</v>
      </c>
    </row>
    <row r="344" spans="7:11" x14ac:dyDescent="0.25">
      <c r="G344">
        <v>722</v>
      </c>
      <c r="H344">
        <f t="shared" si="114"/>
        <v>64.979999999999905</v>
      </c>
      <c r="I344">
        <f t="shared" si="115"/>
        <v>-10.800000000000004</v>
      </c>
      <c r="J344">
        <f t="shared" si="116"/>
        <v>7.1199999999999974</v>
      </c>
      <c r="K344">
        <f t="shared" si="110"/>
        <v>44.489043670768417</v>
      </c>
    </row>
    <row r="345" spans="7:11" x14ac:dyDescent="0.25">
      <c r="G345">
        <v>723</v>
      </c>
      <c r="H345">
        <f t="shared" si="114"/>
        <v>65.819999999999936</v>
      </c>
      <c r="I345">
        <f t="shared" si="115"/>
        <v>-10.899999999999999</v>
      </c>
      <c r="J345">
        <f t="shared" si="116"/>
        <v>7.18</v>
      </c>
      <c r="K345">
        <f t="shared" si="110"/>
        <v>45.131547018596855</v>
      </c>
    </row>
    <row r="346" spans="7:11" x14ac:dyDescent="0.25">
      <c r="G346">
        <v>724</v>
      </c>
      <c r="H346">
        <f t="shared" si="114"/>
        <v>66.659999999999968</v>
      </c>
      <c r="I346">
        <f t="shared" si="115"/>
        <v>-11.000000000000007</v>
      </c>
      <c r="J346">
        <f t="shared" si="116"/>
        <v>7.240000000000002</v>
      </c>
      <c r="K346">
        <f t="shared" si="110"/>
        <v>45.774050366425257</v>
      </c>
    </row>
    <row r="347" spans="7:11" x14ac:dyDescent="0.25">
      <c r="G347">
        <v>725</v>
      </c>
      <c r="H347">
        <f t="shared" si="114"/>
        <v>67.499999999999886</v>
      </c>
      <c r="I347">
        <f t="shared" si="115"/>
        <v>-11.100000000000001</v>
      </c>
      <c r="J347">
        <f t="shared" si="116"/>
        <v>7.2999999999999972</v>
      </c>
      <c r="K347">
        <f t="shared" si="110"/>
        <v>46.416553714253581</v>
      </c>
    </row>
    <row r="348" spans="7:11" x14ac:dyDescent="0.25">
      <c r="G348">
        <v>726</v>
      </c>
      <c r="H348">
        <f t="shared" si="114"/>
        <v>68.339999999999918</v>
      </c>
      <c r="I348">
        <f t="shared" si="115"/>
        <v>-11.20000000000001</v>
      </c>
      <c r="J348">
        <f t="shared" si="116"/>
        <v>7.3599999999999994</v>
      </c>
      <c r="K348">
        <f t="shared" si="110"/>
        <v>47.05905706208199</v>
      </c>
    </row>
    <row r="349" spans="7:11" x14ac:dyDescent="0.25">
      <c r="G349">
        <v>727</v>
      </c>
      <c r="H349">
        <f t="shared" si="114"/>
        <v>69.17999999999995</v>
      </c>
      <c r="I349">
        <f t="shared" si="115"/>
        <v>-11.300000000000004</v>
      </c>
      <c r="J349">
        <f t="shared" si="116"/>
        <v>7.4200000000000017</v>
      </c>
      <c r="K349">
        <f t="shared" si="110"/>
        <v>47.701560409910428</v>
      </c>
    </row>
    <row r="350" spans="7:11" x14ac:dyDescent="0.25">
      <c r="G350">
        <v>728</v>
      </c>
      <c r="H350">
        <f t="shared" si="114"/>
        <v>70.019999999999982</v>
      </c>
      <c r="I350">
        <f t="shared" si="115"/>
        <v>-11.399999999999999</v>
      </c>
      <c r="J350">
        <f t="shared" si="116"/>
        <v>7.4799999999999969</v>
      </c>
      <c r="K350">
        <f t="shared" si="110"/>
        <v>48.344063757738866</v>
      </c>
    </row>
    <row r="351" spans="7:11" x14ac:dyDescent="0.25">
      <c r="G351">
        <v>729</v>
      </c>
      <c r="H351">
        <f t="shared" si="114"/>
        <v>70.8599999999999</v>
      </c>
      <c r="I351">
        <f t="shared" si="115"/>
        <v>-11.500000000000007</v>
      </c>
      <c r="J351">
        <f t="shared" si="116"/>
        <v>7.5399999999999991</v>
      </c>
      <c r="K351">
        <f t="shared" si="110"/>
        <v>48.986567105567161</v>
      </c>
    </row>
    <row r="352" spans="7:11" x14ac:dyDescent="0.25">
      <c r="G352">
        <v>730</v>
      </c>
      <c r="H352">
        <f>Q$37*G352+T$37</f>
        <v>71.699999999999989</v>
      </c>
      <c r="I352">
        <f>R$37*G352+U$37</f>
        <v>-11.600000000000001</v>
      </c>
      <c r="J352">
        <f>S$37*G352+V$37</f>
        <v>7.6000000000000014</v>
      </c>
      <c r="K352">
        <f t="shared" si="110"/>
        <v>49.629070453395656</v>
      </c>
    </row>
    <row r="353" spans="7:11" x14ac:dyDescent="0.25">
      <c r="G353">
        <v>731</v>
      </c>
      <c r="H353">
        <f t="shared" ref="H353:H361" si="117">Q$37*G353+T$37</f>
        <v>72.230000000000018</v>
      </c>
      <c r="I353">
        <f t="shared" ref="I353:I361" si="118">R$37*G353+U$37</f>
        <v>-11.659999999999997</v>
      </c>
      <c r="J353">
        <f t="shared" ref="J353:J361" si="119">S$37*G353+V$37</f>
        <v>7.6400000000000041</v>
      </c>
      <c r="K353">
        <f t="shared" si="110"/>
        <v>50.045814225250879</v>
      </c>
    </row>
    <row r="354" spans="7:11" x14ac:dyDescent="0.25">
      <c r="G354">
        <v>732</v>
      </c>
      <c r="H354">
        <f t="shared" si="117"/>
        <v>72.759999999999991</v>
      </c>
      <c r="I354">
        <f t="shared" si="118"/>
        <v>-11.719999999999999</v>
      </c>
      <c r="J354">
        <f t="shared" si="119"/>
        <v>7.6800000000000033</v>
      </c>
      <c r="K354">
        <f t="shared" si="110"/>
        <v>50.462557997106018</v>
      </c>
    </row>
    <row r="355" spans="7:11" x14ac:dyDescent="0.25">
      <c r="G355">
        <v>733</v>
      </c>
      <c r="H355">
        <f t="shared" si="117"/>
        <v>73.29000000000002</v>
      </c>
      <c r="I355">
        <f t="shared" si="118"/>
        <v>-11.780000000000001</v>
      </c>
      <c r="J355">
        <f t="shared" si="119"/>
        <v>7.7200000000000024</v>
      </c>
      <c r="K355">
        <f t="shared" si="110"/>
        <v>50.87930176896122</v>
      </c>
    </row>
    <row r="356" spans="7:11" x14ac:dyDescent="0.25">
      <c r="G356">
        <v>734</v>
      </c>
      <c r="H356">
        <f t="shared" si="117"/>
        <v>73.819999999999993</v>
      </c>
      <c r="I356">
        <f t="shared" si="118"/>
        <v>-11.839999999999996</v>
      </c>
      <c r="J356">
        <f t="shared" si="119"/>
        <v>7.7600000000000051</v>
      </c>
      <c r="K356">
        <f t="shared" si="110"/>
        <v>51.29604554081638</v>
      </c>
    </row>
    <row r="357" spans="7:11" x14ac:dyDescent="0.25">
      <c r="G357">
        <v>735</v>
      </c>
      <c r="H357">
        <f t="shared" si="117"/>
        <v>74.350000000000023</v>
      </c>
      <c r="I357">
        <f t="shared" si="118"/>
        <v>-11.899999999999999</v>
      </c>
      <c r="J357">
        <f t="shared" si="119"/>
        <v>7.8000000000000043</v>
      </c>
      <c r="K357">
        <f t="shared" si="110"/>
        <v>51.712789312671575</v>
      </c>
    </row>
    <row r="358" spans="7:11" x14ac:dyDescent="0.25">
      <c r="G358">
        <v>736</v>
      </c>
      <c r="H358">
        <f t="shared" si="117"/>
        <v>74.88</v>
      </c>
      <c r="I358">
        <f t="shared" si="118"/>
        <v>-11.96</v>
      </c>
      <c r="J358">
        <f t="shared" si="119"/>
        <v>7.8400000000000034</v>
      </c>
      <c r="K358">
        <f t="shared" si="110"/>
        <v>52.129533084526713</v>
      </c>
    </row>
    <row r="359" spans="7:11" x14ac:dyDescent="0.25">
      <c r="G359">
        <v>737</v>
      </c>
      <c r="H359">
        <f t="shared" si="117"/>
        <v>75.410000000000025</v>
      </c>
      <c r="I359">
        <f t="shared" si="118"/>
        <v>-12.019999999999996</v>
      </c>
      <c r="J359">
        <f t="shared" si="119"/>
        <v>7.8800000000000026</v>
      </c>
      <c r="K359">
        <f t="shared" si="110"/>
        <v>52.54627685638193</v>
      </c>
    </row>
    <row r="360" spans="7:11" x14ac:dyDescent="0.25">
      <c r="G360">
        <v>738</v>
      </c>
      <c r="H360">
        <f t="shared" si="117"/>
        <v>75.94</v>
      </c>
      <c r="I360">
        <f t="shared" si="118"/>
        <v>-12.079999999999998</v>
      </c>
      <c r="J360">
        <f t="shared" si="119"/>
        <v>7.9200000000000017</v>
      </c>
      <c r="K360">
        <f t="shared" si="110"/>
        <v>52.963020628237061</v>
      </c>
    </row>
    <row r="361" spans="7:11" x14ac:dyDescent="0.25">
      <c r="G361">
        <v>739</v>
      </c>
      <c r="H361">
        <f t="shared" si="117"/>
        <v>76.470000000000027</v>
      </c>
      <c r="I361">
        <f t="shared" si="118"/>
        <v>-12.14</v>
      </c>
      <c r="J361">
        <f t="shared" si="119"/>
        <v>7.9600000000000044</v>
      </c>
      <c r="K361">
        <f t="shared" si="110"/>
        <v>53.37976440009227</v>
      </c>
    </row>
    <row r="362" spans="7:11" x14ac:dyDescent="0.25">
      <c r="G362">
        <v>740</v>
      </c>
      <c r="H362">
        <f>Q$38*G362+T$38</f>
        <v>77</v>
      </c>
      <c r="I362">
        <f>R$38*G362+U$38</f>
        <v>-12.199999999999989</v>
      </c>
      <c r="J362">
        <f>S$38*G362+V$38</f>
        <v>8</v>
      </c>
      <c r="K362">
        <f t="shared" si="110"/>
        <v>53.796508171947444</v>
      </c>
    </row>
    <row r="363" spans="7:11" x14ac:dyDescent="0.25">
      <c r="G363">
        <v>741</v>
      </c>
      <c r="H363">
        <f t="shared" ref="H363:H371" si="120">Q$38*G363+T$38</f>
        <v>75.82000000000005</v>
      </c>
      <c r="I363">
        <f t="shared" ref="I363:I371" si="121">R$38*G363+U$38</f>
        <v>-11.999999999999972</v>
      </c>
      <c r="J363">
        <f t="shared" ref="J363:J371" si="122">S$38*G363+V$38</f>
        <v>7.8700000000000045</v>
      </c>
      <c r="K363">
        <f t="shared" si="110"/>
        <v>52.998397068395413</v>
      </c>
    </row>
    <row r="364" spans="7:11" x14ac:dyDescent="0.25">
      <c r="G364">
        <v>742</v>
      </c>
      <c r="H364">
        <f t="shared" si="120"/>
        <v>74.639999999999986</v>
      </c>
      <c r="I364">
        <f t="shared" si="121"/>
        <v>-11.799999999999983</v>
      </c>
      <c r="J364">
        <f t="shared" si="122"/>
        <v>7.7400000000000091</v>
      </c>
      <c r="K364">
        <f t="shared" si="110"/>
        <v>52.200285964843189</v>
      </c>
    </row>
    <row r="365" spans="7:11" x14ac:dyDescent="0.25">
      <c r="G365">
        <v>743</v>
      </c>
      <c r="H365">
        <f t="shared" si="120"/>
        <v>73.460000000000036</v>
      </c>
      <c r="I365">
        <f t="shared" si="121"/>
        <v>-11.599999999999994</v>
      </c>
      <c r="J365">
        <f t="shared" si="122"/>
        <v>7.6099999999999994</v>
      </c>
      <c r="K365">
        <f t="shared" si="110"/>
        <v>51.402174861291066</v>
      </c>
    </row>
    <row r="366" spans="7:11" x14ac:dyDescent="0.25">
      <c r="G366">
        <v>744</v>
      </c>
      <c r="H366">
        <f t="shared" si="120"/>
        <v>72.279999999999973</v>
      </c>
      <c r="I366">
        <f t="shared" si="121"/>
        <v>-11.399999999999977</v>
      </c>
      <c r="J366">
        <f t="shared" si="122"/>
        <v>7.480000000000004</v>
      </c>
      <c r="K366">
        <f t="shared" si="110"/>
        <v>50.604063757738928</v>
      </c>
    </row>
    <row r="367" spans="7:11" x14ac:dyDescent="0.25">
      <c r="G367">
        <v>745</v>
      </c>
      <c r="H367">
        <f t="shared" si="120"/>
        <v>71.100000000000023</v>
      </c>
      <c r="I367">
        <f t="shared" si="121"/>
        <v>-11.199999999999989</v>
      </c>
      <c r="J367">
        <f t="shared" si="122"/>
        <v>7.3500000000000085</v>
      </c>
      <c r="K367">
        <f t="shared" si="110"/>
        <v>49.805952654186818</v>
      </c>
    </row>
    <row r="368" spans="7:11" x14ac:dyDescent="0.25">
      <c r="G368">
        <v>746</v>
      </c>
      <c r="H368">
        <f t="shared" si="120"/>
        <v>69.920000000000073</v>
      </c>
      <c r="I368">
        <f t="shared" si="121"/>
        <v>-10.999999999999972</v>
      </c>
      <c r="J368">
        <f t="shared" si="122"/>
        <v>7.2200000000000131</v>
      </c>
      <c r="K368">
        <f t="shared" si="110"/>
        <v>49.007841550634787</v>
      </c>
    </row>
    <row r="369" spans="7:11" x14ac:dyDescent="0.25">
      <c r="G369">
        <v>747</v>
      </c>
      <c r="H369">
        <f t="shared" si="120"/>
        <v>68.740000000000009</v>
      </c>
      <c r="I369">
        <f t="shared" si="121"/>
        <v>-10.799999999999983</v>
      </c>
      <c r="J369">
        <f t="shared" si="122"/>
        <v>7.0900000000000034</v>
      </c>
      <c r="K369">
        <f t="shared" si="110"/>
        <v>48.209730447082556</v>
      </c>
    </row>
    <row r="370" spans="7:11" x14ac:dyDescent="0.25">
      <c r="G370">
        <v>748</v>
      </c>
      <c r="H370">
        <f t="shared" si="120"/>
        <v>67.560000000000059</v>
      </c>
      <c r="I370">
        <f t="shared" si="121"/>
        <v>-10.599999999999994</v>
      </c>
      <c r="J370">
        <f t="shared" si="122"/>
        <v>6.960000000000008</v>
      </c>
      <c r="K370">
        <f t="shared" si="110"/>
        <v>47.41161934353044</v>
      </c>
    </row>
    <row r="371" spans="7:11" x14ac:dyDescent="0.25">
      <c r="G371">
        <v>749</v>
      </c>
      <c r="H371">
        <f t="shared" si="120"/>
        <v>66.38</v>
      </c>
      <c r="I371">
        <f t="shared" si="121"/>
        <v>-10.399999999999977</v>
      </c>
      <c r="J371">
        <f t="shared" si="122"/>
        <v>6.8300000000000125</v>
      </c>
      <c r="K371">
        <f t="shared" si="110"/>
        <v>46.613508239978302</v>
      </c>
    </row>
    <row r="372" spans="7:11" x14ac:dyDescent="0.25">
      <c r="G372">
        <v>750</v>
      </c>
      <c r="H372">
        <f>Q$39*G372+T$39</f>
        <v>65.200000000000045</v>
      </c>
      <c r="I372">
        <f>R$39*G372+U$39</f>
        <v>-10.199999999999989</v>
      </c>
      <c r="J372">
        <f>S$39*G372+V$39</f>
        <v>6.7000000000000028</v>
      </c>
      <c r="K372">
        <f t="shared" si="110"/>
        <v>45.815397136426178</v>
      </c>
    </row>
    <row r="373" spans="7:11" x14ac:dyDescent="0.25">
      <c r="G373">
        <v>751</v>
      </c>
      <c r="H373">
        <f t="shared" ref="H373:H381" si="123">Q$39*G373+T$39</f>
        <v>63.450000000000045</v>
      </c>
      <c r="I373">
        <f t="shared" ref="I373:I381" si="124">R$39*G373+U$39</f>
        <v>-9.9599999999999795</v>
      </c>
      <c r="J373">
        <f t="shared" ref="J373:J381" si="125">S$39*G373+V$39</f>
        <v>6.5500000000000114</v>
      </c>
      <c r="K373">
        <f t="shared" si="110"/>
        <v>44.531526456900856</v>
      </c>
    </row>
    <row r="374" spans="7:11" x14ac:dyDescent="0.25">
      <c r="G374">
        <v>752</v>
      </c>
      <c r="H374">
        <f t="shared" si="123"/>
        <v>61.700000000000045</v>
      </c>
      <c r="I374">
        <f t="shared" si="124"/>
        <v>-9.7199999999999704</v>
      </c>
      <c r="J374">
        <f t="shared" si="125"/>
        <v>6.4000000000000057</v>
      </c>
      <c r="K374">
        <f t="shared" si="110"/>
        <v>43.247655777375527</v>
      </c>
    </row>
    <row r="375" spans="7:11" x14ac:dyDescent="0.25">
      <c r="G375">
        <v>753</v>
      </c>
      <c r="H375">
        <f t="shared" si="123"/>
        <v>59.950000000000045</v>
      </c>
      <c r="I375">
        <f t="shared" si="124"/>
        <v>-9.4799999999999898</v>
      </c>
      <c r="J375">
        <f t="shared" si="125"/>
        <v>6.25</v>
      </c>
      <c r="K375">
        <f t="shared" si="110"/>
        <v>41.963785097850113</v>
      </c>
    </row>
    <row r="376" spans="7:11" x14ac:dyDescent="0.25">
      <c r="G376">
        <v>754</v>
      </c>
      <c r="H376">
        <f t="shared" si="123"/>
        <v>58.200000000000045</v>
      </c>
      <c r="I376">
        <f t="shared" si="124"/>
        <v>-9.2399999999999807</v>
      </c>
      <c r="J376">
        <f t="shared" si="125"/>
        <v>6.1000000000000085</v>
      </c>
      <c r="K376">
        <f t="shared" si="110"/>
        <v>40.679914418324806</v>
      </c>
    </row>
    <row r="377" spans="7:11" x14ac:dyDescent="0.25">
      <c r="G377">
        <v>755</v>
      </c>
      <c r="H377">
        <f t="shared" si="123"/>
        <v>56.450000000000045</v>
      </c>
      <c r="I377">
        <f t="shared" si="124"/>
        <v>-8.9999999999999716</v>
      </c>
      <c r="J377">
        <f t="shared" si="125"/>
        <v>5.9500000000000028</v>
      </c>
      <c r="K377">
        <f t="shared" si="110"/>
        <v>39.39604373879947</v>
      </c>
    </row>
    <row r="378" spans="7:11" x14ac:dyDescent="0.25">
      <c r="G378">
        <v>756</v>
      </c>
      <c r="H378">
        <f t="shared" si="123"/>
        <v>54.700000000000045</v>
      </c>
      <c r="I378">
        <f t="shared" si="124"/>
        <v>-8.7599999999999909</v>
      </c>
      <c r="J378">
        <f t="shared" si="125"/>
        <v>5.8000000000000114</v>
      </c>
      <c r="K378">
        <f t="shared" si="110"/>
        <v>38.112173059274078</v>
      </c>
    </row>
    <row r="379" spans="7:11" x14ac:dyDescent="0.25">
      <c r="G379">
        <v>757</v>
      </c>
      <c r="H379">
        <f t="shared" si="123"/>
        <v>52.950000000000045</v>
      </c>
      <c r="I379">
        <f t="shared" si="124"/>
        <v>-8.5199999999999818</v>
      </c>
      <c r="J379">
        <f t="shared" si="125"/>
        <v>5.6500000000000057</v>
      </c>
      <c r="K379">
        <f t="shared" si="110"/>
        <v>36.828302379748742</v>
      </c>
    </row>
    <row r="380" spans="7:11" x14ac:dyDescent="0.25">
      <c r="G380">
        <v>758</v>
      </c>
      <c r="H380">
        <f t="shared" si="123"/>
        <v>51.200000000000045</v>
      </c>
      <c r="I380">
        <f t="shared" si="124"/>
        <v>-8.2799999999999727</v>
      </c>
      <c r="J380">
        <f t="shared" si="125"/>
        <v>5.5</v>
      </c>
      <c r="K380">
        <f t="shared" si="110"/>
        <v>35.544431700223406</v>
      </c>
    </row>
    <row r="381" spans="7:11" x14ac:dyDescent="0.25">
      <c r="G381">
        <v>759</v>
      </c>
      <c r="H381">
        <f t="shared" si="123"/>
        <v>49.450000000000045</v>
      </c>
      <c r="I381">
        <f t="shared" si="124"/>
        <v>-8.039999999999992</v>
      </c>
      <c r="J381">
        <f t="shared" si="125"/>
        <v>5.3500000000000085</v>
      </c>
      <c r="K381">
        <f t="shared" si="110"/>
        <v>34.260561020698013</v>
      </c>
    </row>
    <row r="382" spans="7:11" x14ac:dyDescent="0.25">
      <c r="G382">
        <v>760</v>
      </c>
      <c r="H382">
        <f>Q$40*G382+T$40</f>
        <v>47.700000000000045</v>
      </c>
      <c r="I382">
        <f>R$40*G382+U$40</f>
        <v>-7.8000000000000114</v>
      </c>
      <c r="J382">
        <f>S$40*G382+V$40</f>
        <v>5.1999999999999886</v>
      </c>
      <c r="K382">
        <f t="shared" si="110"/>
        <v>32.976690341172578</v>
      </c>
    </row>
    <row r="383" spans="7:11" x14ac:dyDescent="0.25">
      <c r="G383">
        <v>761</v>
      </c>
      <c r="H383">
        <f t="shared" ref="H383:H391" si="126">Q$40*G383+T$40</f>
        <v>49.790000000000191</v>
      </c>
      <c r="I383">
        <f t="shared" ref="I383:I391" si="127">R$40*G383+U$40</f>
        <v>-8.1399999999999864</v>
      </c>
      <c r="J383">
        <f t="shared" ref="J383:J391" si="128">S$40*G383+V$40</f>
        <v>5.4199999999999875</v>
      </c>
      <c r="K383">
        <f t="shared" si="110"/>
        <v>34.416168776421884</v>
      </c>
    </row>
    <row r="384" spans="7:11" x14ac:dyDescent="0.25">
      <c r="G384">
        <v>762</v>
      </c>
      <c r="H384">
        <f t="shared" si="126"/>
        <v>51.880000000000109</v>
      </c>
      <c r="I384">
        <f t="shared" si="127"/>
        <v>-8.4800000000000182</v>
      </c>
      <c r="J384">
        <f t="shared" si="128"/>
        <v>5.6399999999999864</v>
      </c>
      <c r="K384">
        <f t="shared" si="110"/>
        <v>35.855647211670799</v>
      </c>
    </row>
    <row r="385" spans="7:11" x14ac:dyDescent="0.25">
      <c r="G385">
        <v>763</v>
      </c>
      <c r="H385">
        <f t="shared" si="126"/>
        <v>53.970000000000027</v>
      </c>
      <c r="I385">
        <f t="shared" si="127"/>
        <v>-8.8199999999999932</v>
      </c>
      <c r="J385">
        <f t="shared" si="128"/>
        <v>5.8599999999999852</v>
      </c>
      <c r="K385">
        <f t="shared" si="110"/>
        <v>37.295125646919871</v>
      </c>
    </row>
    <row r="386" spans="7:11" x14ac:dyDescent="0.25">
      <c r="G386">
        <v>764</v>
      </c>
      <c r="H386">
        <f t="shared" si="126"/>
        <v>56.060000000000173</v>
      </c>
      <c r="I386">
        <f t="shared" si="127"/>
        <v>-9.160000000000025</v>
      </c>
      <c r="J386">
        <f t="shared" si="128"/>
        <v>6.0799999999999841</v>
      </c>
      <c r="K386">
        <f t="shared" si="110"/>
        <v>38.734604082169021</v>
      </c>
    </row>
    <row r="387" spans="7:11" x14ac:dyDescent="0.25">
      <c r="G387">
        <v>765</v>
      </c>
      <c r="H387">
        <f t="shared" si="126"/>
        <v>58.150000000000091</v>
      </c>
      <c r="I387">
        <f t="shared" si="127"/>
        <v>-9.5</v>
      </c>
      <c r="J387">
        <f t="shared" si="128"/>
        <v>6.2999999999999829</v>
      </c>
      <c r="K387">
        <f t="shared" ref="K387:K402" si="129">H387+E$2*I387+F$2*J387</f>
        <v>40.174082517418093</v>
      </c>
    </row>
    <row r="388" spans="7:11" x14ac:dyDescent="0.25">
      <c r="G388">
        <v>766</v>
      </c>
      <c r="H388">
        <f t="shared" si="126"/>
        <v>60.240000000000009</v>
      </c>
      <c r="I388">
        <f t="shared" si="127"/>
        <v>-9.8400000000000318</v>
      </c>
      <c r="J388">
        <f t="shared" si="128"/>
        <v>6.5199999999999818</v>
      </c>
      <c r="K388">
        <f t="shared" si="129"/>
        <v>41.613560952667015</v>
      </c>
    </row>
    <row r="389" spans="7:11" x14ac:dyDescent="0.25">
      <c r="G389">
        <v>767</v>
      </c>
      <c r="H389">
        <f t="shared" si="126"/>
        <v>62.330000000000155</v>
      </c>
      <c r="I389">
        <f t="shared" si="127"/>
        <v>-10.180000000000007</v>
      </c>
      <c r="J389">
        <f t="shared" si="128"/>
        <v>6.7399999999999807</v>
      </c>
      <c r="K389">
        <f t="shared" si="129"/>
        <v>43.053039387916314</v>
      </c>
    </row>
    <row r="390" spans="7:11" x14ac:dyDescent="0.25">
      <c r="G390">
        <v>768</v>
      </c>
      <c r="H390">
        <f t="shared" si="126"/>
        <v>64.420000000000073</v>
      </c>
      <c r="I390">
        <f t="shared" si="127"/>
        <v>-10.520000000000039</v>
      </c>
      <c r="J390">
        <f t="shared" si="128"/>
        <v>6.960000000000008</v>
      </c>
      <c r="K390">
        <f t="shared" si="129"/>
        <v>44.492517823165265</v>
      </c>
    </row>
    <row r="391" spans="7:11" x14ac:dyDescent="0.25">
      <c r="G391">
        <v>769</v>
      </c>
      <c r="H391">
        <f t="shared" si="126"/>
        <v>66.509999999999991</v>
      </c>
      <c r="I391">
        <f t="shared" si="127"/>
        <v>-10.860000000000014</v>
      </c>
      <c r="J391">
        <f t="shared" si="128"/>
        <v>7.1800000000000068</v>
      </c>
      <c r="K391">
        <f t="shared" si="129"/>
        <v>45.931996258414344</v>
      </c>
    </row>
    <row r="392" spans="7:11" x14ac:dyDescent="0.25">
      <c r="G392">
        <v>770</v>
      </c>
      <c r="H392">
        <f>Q$41*G392+T$41</f>
        <v>68.600000000000023</v>
      </c>
      <c r="I392">
        <f>R$41*G392+U$41</f>
        <v>-11.199999999999996</v>
      </c>
      <c r="J392">
        <f>S$41*G392+V$41</f>
        <v>7.3999999999999986</v>
      </c>
      <c r="K392">
        <f t="shared" si="129"/>
        <v>47.371474693663508</v>
      </c>
    </row>
    <row r="393" spans="7:11" x14ac:dyDescent="0.25">
      <c r="G393">
        <v>771</v>
      </c>
      <c r="H393">
        <f t="shared" ref="H393:H401" si="130">Q$41*G393+T$41</f>
        <v>68.240000000000066</v>
      </c>
      <c r="I393">
        <f t="shared" ref="I393:I401" si="131">R$41*G393+U$41</f>
        <v>-11.119999999999997</v>
      </c>
      <c r="J393">
        <f t="shared" ref="J393:J401" si="132">S$41*G393+V$41</f>
        <v>7.3399999999999963</v>
      </c>
      <c r="K393">
        <f t="shared" si="129"/>
        <v>47.15374672592641</v>
      </c>
    </row>
    <row r="394" spans="7:11" x14ac:dyDescent="0.25">
      <c r="G394">
        <v>772</v>
      </c>
      <c r="H394">
        <f t="shared" si="130"/>
        <v>67.880000000000052</v>
      </c>
      <c r="I394">
        <f t="shared" si="131"/>
        <v>-11.04</v>
      </c>
      <c r="J394">
        <f t="shared" si="132"/>
        <v>7.279999999999994</v>
      </c>
      <c r="K394">
        <f t="shared" si="129"/>
        <v>46.936018758189263</v>
      </c>
    </row>
    <row r="395" spans="7:11" x14ac:dyDescent="0.25">
      <c r="G395">
        <v>773</v>
      </c>
      <c r="H395">
        <f t="shared" si="130"/>
        <v>67.520000000000039</v>
      </c>
      <c r="I395">
        <f t="shared" si="131"/>
        <v>-10.959999999999994</v>
      </c>
      <c r="J395">
        <f t="shared" si="132"/>
        <v>7.2199999999999989</v>
      </c>
      <c r="K395">
        <f t="shared" si="129"/>
        <v>46.718290790452144</v>
      </c>
    </row>
    <row r="396" spans="7:11" x14ac:dyDescent="0.25">
      <c r="G396">
        <v>774</v>
      </c>
      <c r="H396">
        <f t="shared" si="130"/>
        <v>67.160000000000082</v>
      </c>
      <c r="I396">
        <f t="shared" si="131"/>
        <v>-10.879999999999995</v>
      </c>
      <c r="J396">
        <f t="shared" si="132"/>
        <v>7.1599999999999966</v>
      </c>
      <c r="K396">
        <f t="shared" si="129"/>
        <v>46.500562822715054</v>
      </c>
    </row>
    <row r="397" spans="7:11" x14ac:dyDescent="0.25">
      <c r="G397">
        <v>775</v>
      </c>
      <c r="H397">
        <f t="shared" si="130"/>
        <v>66.800000000000068</v>
      </c>
      <c r="I397">
        <f t="shared" si="131"/>
        <v>-10.799999999999997</v>
      </c>
      <c r="J397">
        <f t="shared" si="132"/>
        <v>7.0999999999999943</v>
      </c>
      <c r="K397">
        <f t="shared" si="129"/>
        <v>46.282834854977907</v>
      </c>
    </row>
    <row r="398" spans="7:11" x14ac:dyDescent="0.25">
      <c r="G398">
        <v>776</v>
      </c>
      <c r="H398">
        <f t="shared" si="130"/>
        <v>66.440000000000055</v>
      </c>
      <c r="I398">
        <f t="shared" si="131"/>
        <v>-10.719999999999999</v>
      </c>
      <c r="J398">
        <f t="shared" si="132"/>
        <v>7.039999999999992</v>
      </c>
      <c r="K398">
        <f t="shared" si="129"/>
        <v>46.065106887240752</v>
      </c>
    </row>
    <row r="399" spans="7:11" x14ac:dyDescent="0.25">
      <c r="G399">
        <v>777</v>
      </c>
      <c r="H399">
        <f t="shared" si="130"/>
        <v>66.080000000000041</v>
      </c>
      <c r="I399">
        <f t="shared" si="131"/>
        <v>-10.639999999999993</v>
      </c>
      <c r="J399">
        <f t="shared" si="132"/>
        <v>6.9799999999999969</v>
      </c>
      <c r="K399">
        <f t="shared" si="129"/>
        <v>45.84737891950364</v>
      </c>
    </row>
    <row r="400" spans="7:11" x14ac:dyDescent="0.25">
      <c r="G400">
        <v>778</v>
      </c>
      <c r="H400">
        <f t="shared" si="130"/>
        <v>65.720000000000027</v>
      </c>
      <c r="I400">
        <f t="shared" si="131"/>
        <v>-10.559999999999995</v>
      </c>
      <c r="J400">
        <f t="shared" si="132"/>
        <v>6.9199999999999946</v>
      </c>
      <c r="K400">
        <f t="shared" si="129"/>
        <v>45.629650951766486</v>
      </c>
    </row>
    <row r="401" spans="7:11" x14ac:dyDescent="0.25">
      <c r="G401">
        <v>779</v>
      </c>
      <c r="H401">
        <f t="shared" si="130"/>
        <v>65.36000000000007</v>
      </c>
      <c r="I401">
        <f t="shared" si="131"/>
        <v>-10.479999999999997</v>
      </c>
      <c r="J401">
        <f t="shared" si="132"/>
        <v>6.8599999999999923</v>
      </c>
      <c r="K401">
        <f t="shared" si="129"/>
        <v>45.411922984029395</v>
      </c>
    </row>
    <row r="402" spans="7:11" x14ac:dyDescent="0.25">
      <c r="G402">
        <v>780</v>
      </c>
      <c r="H402">
        <f>Q$41*G402+T$41</f>
        <v>65.000000000000057</v>
      </c>
      <c r="I402">
        <f>R$41*G402+U$41</f>
        <v>-10.399999999999999</v>
      </c>
      <c r="J402">
        <f>S$41*G402+V$41</f>
        <v>6.7999999999999972</v>
      </c>
      <c r="K402">
        <f t="shared" si="129"/>
        <v>45.194195016292255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88F6-2453-4DBB-A2EA-316ECB5939CE}">
  <dimension ref="A1:X402"/>
  <sheetViews>
    <sheetView workbookViewId="0">
      <selection activeCell="G16" sqref="G16"/>
    </sheetView>
  </sheetViews>
  <sheetFormatPr defaultRowHeight="15.75" x14ac:dyDescent="0.25"/>
  <cols>
    <col min="1" max="18" width="13.5703125" bestFit="1" customWidth="1"/>
    <col min="19" max="19" width="11.28515625" bestFit="1" customWidth="1"/>
    <col min="20" max="24" width="13.5703125" bestFit="1" customWidth="1"/>
  </cols>
  <sheetData>
    <row r="1" spans="1:24" x14ac:dyDescent="0.25">
      <c r="A1" t="s">
        <v>156</v>
      </c>
      <c r="B1" t="s">
        <v>157</v>
      </c>
      <c r="C1" t="s">
        <v>158</v>
      </c>
      <c r="D1" t="s">
        <v>162</v>
      </c>
      <c r="E1" t="s">
        <v>163</v>
      </c>
      <c r="F1" t="s">
        <v>164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</row>
    <row r="2" spans="1:24" x14ac:dyDescent="0.25">
      <c r="A2">
        <f>CRI!C2*Planck!H2</f>
        <v>1.8173344143242558E-7</v>
      </c>
      <c r="B2">
        <f>CRI!C2*Planck!I2</f>
        <v>5.1809972338191496E-9</v>
      </c>
      <c r="C2">
        <f>CRI!C2*Planck!J2</f>
        <v>8.568573676700193E-7</v>
      </c>
      <c r="D2">
        <f>CRI!D2*Planck!H2</f>
        <v>5.8088314613104071E-8</v>
      </c>
      <c r="E2">
        <f>CRI!D2*Planck!I2</f>
        <v>1.6560265130928791E-9</v>
      </c>
      <c r="F2">
        <f>CRI!D2*Planck!J2</f>
        <v>2.7388135039680983E-7</v>
      </c>
      <c r="G2">
        <f>CRI!E2*Planck!H2</f>
        <v>5.3939149283596632E-8</v>
      </c>
      <c r="H2">
        <f>CRI!E2*Planck!I2</f>
        <v>1.5377389050148161E-9</v>
      </c>
      <c r="I2">
        <f>CRI!E2*Planck!J2</f>
        <v>2.543183967970377E-7</v>
      </c>
      <c r="J2">
        <f>CRI!F2*Planck!H2</f>
        <v>6.1407646876710007E-8</v>
      </c>
      <c r="K2">
        <f>CRI!F2*Planck!I2</f>
        <v>1.7506565995553292E-9</v>
      </c>
      <c r="L2">
        <f>CRI!F2*Planck!J2</f>
        <v>2.8953171327662751E-7</v>
      </c>
      <c r="M2">
        <f>CRI!G2*Planck!H2</f>
        <v>2.4480075444093857E-7</v>
      </c>
      <c r="N2">
        <f>CRI!G2*Planck!I2</f>
        <v>6.9789688766057036E-9</v>
      </c>
      <c r="O2">
        <f>CRI!G2*Planck!J2</f>
        <v>1.1542142623865557E-6</v>
      </c>
      <c r="P2">
        <f>CRI!H2*Planck!H2</f>
        <v>1.2447495988522298E-7</v>
      </c>
      <c r="Q2">
        <f>CRI!H2*Planck!I2</f>
        <v>3.5486282423418831E-9</v>
      </c>
      <c r="R2">
        <f>CRI!H2*Planck!J2</f>
        <v>5.8688860799316393E-7</v>
      </c>
      <c r="S2">
        <f>CRI!I2*Planck!H2</f>
        <v>3.1367689891076197E-7</v>
      </c>
      <c r="T2">
        <f>CRI!I2*Planck!I2</f>
        <v>8.9425431707015466E-9</v>
      </c>
      <c r="U2">
        <f>CRI!I2*Planck!J2</f>
        <v>1.478959292142773E-6</v>
      </c>
      <c r="V2">
        <f>CRI!J2*Planck!H2</f>
        <v>8.6302638853754603E-8</v>
      </c>
      <c r="W2">
        <f>CRI!J2*Planck!I2</f>
        <v>2.4603822480237059E-9</v>
      </c>
      <c r="X2">
        <f>CRI!J2*Planck!J2</f>
        <v>4.0690943487526031E-7</v>
      </c>
    </row>
    <row r="3" spans="1:24" x14ac:dyDescent="0.25">
      <c r="A3">
        <f>CRI!C3*Planck!H3</f>
        <v>2.2936066883502633E-7</v>
      </c>
      <c r="B3">
        <f>CRI!C3*Planck!I3</f>
        <v>6.5395238159824055E-9</v>
      </c>
      <c r="C3">
        <f>CRI!C3*Planck!J3</f>
        <v>1.0815959250777005E-6</v>
      </c>
      <c r="D3">
        <f>CRI!D3*Planck!H3</f>
        <v>7.3715738685563532E-8</v>
      </c>
      <c r="E3">
        <f>CRI!D3*Planck!I3</f>
        <v>2.1017807071957777E-9</v>
      </c>
      <c r="F3">
        <f>CRI!D3*Planck!J3</f>
        <v>3.4762125076355819E-7</v>
      </c>
      <c r="G3">
        <f>CRI!E3*Planck!H3</f>
        <v>6.7452980942082493E-8</v>
      </c>
      <c r="H3">
        <f>CRI!E3*Planck!I3</f>
        <v>1.9232171652195346E-9</v>
      </c>
      <c r="I3">
        <f>CRI!E3*Planck!J3</f>
        <v>3.1808796901345083E-7</v>
      </c>
      <c r="J3">
        <f>CRI!F3*Planck!H3</f>
        <v>7.7822465074731414E-8</v>
      </c>
      <c r="K3">
        <f>CRI!F3*Planck!I3</f>
        <v>2.2188715543933145E-9</v>
      </c>
      <c r="L3">
        <f>CRI!F3*Planck!J3</f>
        <v>3.669873371570712E-7</v>
      </c>
      <c r="M3">
        <f>CRI!G3*Planck!H3</f>
        <v>3.0564311151381981E-7</v>
      </c>
      <c r="N3">
        <f>CRI!G3*Planck!I3</f>
        <v>8.7144863026766446E-9</v>
      </c>
      <c r="O3">
        <f>CRI!G3*Planck!J3</f>
        <v>1.4413209798372044E-6</v>
      </c>
      <c r="P3">
        <f>CRI!H3*Planck!H3</f>
        <v>1.6447439188617377E-7</v>
      </c>
      <c r="Q3">
        <f>CRI!H3*Planck!I3</f>
        <v>4.6894884302613315E-9</v>
      </c>
      <c r="R3">
        <f>CRI!H3*Planck!J3</f>
        <v>7.7561176006019527E-7</v>
      </c>
      <c r="S3">
        <f>CRI!I3*Planck!H3</f>
        <v>4.0564189909005779E-7</v>
      </c>
      <c r="T3">
        <f>CRI!I3*Planck!I3</f>
        <v>1.1565648431936656E-8</v>
      </c>
      <c r="U3">
        <f>CRI!I3*Planck!J3</f>
        <v>1.9128851835192457E-6</v>
      </c>
      <c r="V3">
        <f>CRI!J3*Planck!H3</f>
        <v>1.1129228514644966E-7</v>
      </c>
      <c r="W3">
        <f>CRI!J3*Planck!I3</f>
        <v>3.1731619590532354E-9</v>
      </c>
      <c r="X3">
        <f>CRI!J3*Planck!J3</f>
        <v>5.2482094126420205E-7</v>
      </c>
    </row>
    <row r="4" spans="1:24" x14ac:dyDescent="0.25">
      <c r="A4">
        <f>CRI!C4*Planck!H4</f>
        <v>2.8802450947163647E-7</v>
      </c>
      <c r="B4">
        <f>CRI!C4*Planck!I4</f>
        <v>8.2276832959421241E-9</v>
      </c>
      <c r="C4">
        <f>CRI!C4*Planck!J4</f>
        <v>1.3583707894028762E-6</v>
      </c>
      <c r="D4">
        <f>CRI!D4*Planck!H4</f>
        <v>9.2972338366997276E-8</v>
      </c>
      <c r="E4">
        <f>CRI!D4*Planck!I4</f>
        <v>2.6558397990854023E-9</v>
      </c>
      <c r="F4">
        <f>CRI!D4*Planck!J4</f>
        <v>4.3847278445810884E-7</v>
      </c>
      <c r="G4">
        <f>CRI!E4*Planck!H4</f>
        <v>8.3864843996352643E-8</v>
      </c>
      <c r="H4">
        <f>CRI!E4*Planck!I4</f>
        <v>2.3956759003994853E-9</v>
      </c>
      <c r="I4">
        <f>CRI!E4*Planck!J4</f>
        <v>3.9552034842955939E-7</v>
      </c>
      <c r="J4">
        <f>CRI!F4*Planck!H4</f>
        <v>9.8032057461799857E-8</v>
      </c>
      <c r="K4">
        <f>CRI!F4*Planck!I4</f>
        <v>2.8003752983553564E-9</v>
      </c>
      <c r="L4">
        <f>CRI!F4*Planck!J4</f>
        <v>4.6233524891841412E-7</v>
      </c>
      <c r="M4">
        <f>CRI!G4*Planck!H4</f>
        <v>3.7985841104230318E-7</v>
      </c>
      <c r="N4">
        <f>CRI!G4*Planck!I4</f>
        <v>1.0851002607691787E-8</v>
      </c>
      <c r="O4">
        <f>CRI!G4*Planck!J4</f>
        <v>1.7914745193574163E-6</v>
      </c>
      <c r="P4">
        <f>CRI!H4*Planck!H4</f>
        <v>2.156705264159597E-7</v>
      </c>
      <c r="Q4">
        <f>CRI!H4*Planck!I4</f>
        <v>6.160825656381784E-9</v>
      </c>
      <c r="R4">
        <f>CRI!H4*Planck!J4</f>
        <v>1.017137547620511E-6</v>
      </c>
      <c r="S4">
        <f>CRI!I4*Planck!H4</f>
        <v>5.2102457378729495E-7</v>
      </c>
      <c r="T4">
        <f>CRI!I4*Planck!I4</f>
        <v>1.48835430373235E-8</v>
      </c>
      <c r="U4">
        <f>CRI!I4*Planck!J4</f>
        <v>2.4572372777999324E-6</v>
      </c>
      <c r="V4">
        <f>CRI!J4*Planck!H4</f>
        <v>1.4293706442817269E-7</v>
      </c>
      <c r="W4">
        <f>CRI!J4*Planck!I4</f>
        <v>4.0831278543761968E-9</v>
      </c>
      <c r="X4">
        <f>CRI!J4*Planck!J4</f>
        <v>6.7411462100362321E-7</v>
      </c>
    </row>
    <row r="5" spans="1:24" x14ac:dyDescent="0.25">
      <c r="A5">
        <f>CRI!C5*Planck!H5</f>
        <v>3.6260253822715039E-7</v>
      </c>
      <c r="B5">
        <f>CRI!C5*Planck!I5</f>
        <v>1.0378776478084777E-8</v>
      </c>
      <c r="C5">
        <f>CRI!C5*Planck!J5</f>
        <v>1.7102585872777336E-6</v>
      </c>
      <c r="D5">
        <f>CRI!D5*Planck!H5</f>
        <v>1.1779107475627448E-7</v>
      </c>
      <c r="E5">
        <f>CRI!D5*Planck!I5</f>
        <v>3.3715352407238298E-9</v>
      </c>
      <c r="F5">
        <f>CRI!D5*Planck!J5</f>
        <v>5.5557580509928108E-7</v>
      </c>
      <c r="G5">
        <f>CRI!E5*Planck!H5</f>
        <v>1.0465103454441916E-7</v>
      </c>
      <c r="H5">
        <f>CRI!E5*Planck!I5</f>
        <v>2.9954277238303347E-9</v>
      </c>
      <c r="I5">
        <f>CRI!E5*Planck!J5</f>
        <v>4.935992212635046E-7</v>
      </c>
      <c r="J5">
        <f>CRI!F5*Planck!H5</f>
        <v>1.2404823676191986E-7</v>
      </c>
      <c r="K5">
        <f>CRI!F5*Planck!I5</f>
        <v>3.5506340582921604E-9</v>
      </c>
      <c r="L5">
        <f>CRI!F5*Planck!J5</f>
        <v>5.8508846406869828E-7</v>
      </c>
      <c r="M5">
        <f>CRI!G5*Planck!H5</f>
        <v>4.7335430572707375E-7</v>
      </c>
      <c r="N5">
        <f>CRI!G5*Planck!I5</f>
        <v>1.3548825549044233E-8</v>
      </c>
      <c r="O5">
        <f>CRI!G5*Planck!J5</f>
        <v>2.2326326510364199E-6</v>
      </c>
      <c r="P5">
        <f>CRI!H5*Planck!H5</f>
        <v>2.8313658075545388E-7</v>
      </c>
      <c r="Q5">
        <f>CRI!H5*Planck!I5</f>
        <v>8.1042214949669737E-9</v>
      </c>
      <c r="R5">
        <f>CRI!H5*Planck!J5</f>
        <v>1.3354478183661336E-6</v>
      </c>
      <c r="S5">
        <f>CRI!I5*Planck!H5</f>
        <v>6.6998562175448017E-7</v>
      </c>
      <c r="T5">
        <f>CRI!I5*Planck!I5</f>
        <v>1.9177005891129034E-8</v>
      </c>
      <c r="U5">
        <f>CRI!I5*Planck!J5</f>
        <v>3.1600679591503593E-6</v>
      </c>
      <c r="V5">
        <f>CRI!J5*Planck!H5</f>
        <v>1.8427342106625673E-7</v>
      </c>
      <c r="W5">
        <f>CRI!J5*Planck!I5</f>
        <v>5.2744601773873455E-9</v>
      </c>
      <c r="X5">
        <f>CRI!J5*Planck!J5</f>
        <v>8.6914780664933996E-7</v>
      </c>
    </row>
    <row r="6" spans="1:24" x14ac:dyDescent="0.25">
      <c r="A6">
        <f>CRI!C6*Planck!H6</f>
        <v>4.5986144300126397E-7</v>
      </c>
      <c r="B6">
        <f>CRI!C6*Planck!I6</f>
        <v>1.3174560735408905E-8</v>
      </c>
      <c r="C6">
        <f>CRI!C6*Planck!J6</f>
        <v>2.1692950539764573E-6</v>
      </c>
      <c r="D6">
        <f>CRI!D6*Planck!H6</f>
        <v>1.5048946203479394E-7</v>
      </c>
      <c r="E6">
        <f>CRI!D6*Planck!I6</f>
        <v>4.3113694087437457E-9</v>
      </c>
      <c r="F6">
        <f>CRI!D6*Planck!J6</f>
        <v>7.0990088566037717E-7</v>
      </c>
      <c r="G6">
        <f>CRI!E6*Planck!H6</f>
        <v>1.3175147454408031E-7</v>
      </c>
      <c r="H6">
        <f>CRI!E6*Planck!I6</f>
        <v>3.7745452022075603E-9</v>
      </c>
      <c r="I6">
        <f>CRI!E6*Planck!J6</f>
        <v>6.2150855748476597E-7</v>
      </c>
      <c r="J6">
        <f>CRI!F6*Planck!H6</f>
        <v>1.5829695682259131E-7</v>
      </c>
      <c r="K6">
        <f>CRI!F6*Planck!I6</f>
        <v>4.5350461614671573E-9</v>
      </c>
      <c r="L6">
        <f>CRI!F6*Planck!J6</f>
        <v>7.467310224002152E-7</v>
      </c>
      <c r="M6">
        <f>CRI!G6*Planck!H6</f>
        <v>5.9434554072107332E-7</v>
      </c>
      <c r="N6">
        <f>CRI!G6*Planck!I6</f>
        <v>1.7027392801069657E-8</v>
      </c>
      <c r="O6">
        <f>CRI!G6*Planck!J6</f>
        <v>2.8036941593201666E-6</v>
      </c>
      <c r="P6">
        <f>CRI!H6*Planck!H6</f>
        <v>3.74369375074883E-7</v>
      </c>
      <c r="Q6">
        <f>CRI!H6*Planck!I6</f>
        <v>1.0725300293087554E-8</v>
      </c>
      <c r="R6">
        <f>CRI!H6*Planck!J6</f>
        <v>1.7660050566752312E-6</v>
      </c>
      <c r="S6">
        <f>CRI!I6*Planck!H6</f>
        <v>8.668271088152009E-7</v>
      </c>
      <c r="T6">
        <f>CRI!I6*Planck!I6</f>
        <v>2.4833711471116701E-8</v>
      </c>
      <c r="U6">
        <f>CRI!I6*Planck!J6</f>
        <v>4.0890659315405118E-6</v>
      </c>
      <c r="V6">
        <f>CRI!J6*Planck!H6</f>
        <v>2.4027565209446348E-7</v>
      </c>
      <c r="W6">
        <f>CRI!J6*Planck!I6</f>
        <v>6.8836520650629719E-9</v>
      </c>
      <c r="X6">
        <f>CRI!J6*Planck!J6</f>
        <v>1.133447458168514E-6</v>
      </c>
    </row>
    <row r="7" spans="1:24" x14ac:dyDescent="0.25">
      <c r="A7">
        <f>CRI!C7*Planck!H7</f>
        <v>5.889753964141809E-7</v>
      </c>
      <c r="B7">
        <f>CRI!C7*Planck!I7</f>
        <v>1.6857971990388005E-8</v>
      </c>
      <c r="C7">
        <f>CRI!C7*Planck!J7</f>
        <v>2.7789286862323994E-6</v>
      </c>
      <c r="D7">
        <f>CRI!D7*Planck!H7</f>
        <v>1.946822440030138E-7</v>
      </c>
      <c r="E7">
        <f>CRI!D7*Planck!I7</f>
        <v>5.5723003650236505E-9</v>
      </c>
      <c r="F7">
        <f>CRI!D7*Planck!J7</f>
        <v>9.1855801762493545E-7</v>
      </c>
      <c r="G7">
        <f>CRI!E7*Planck!H7</f>
        <v>1.6757458977474605E-7</v>
      </c>
      <c r="H7">
        <f>CRI!E7*Planck!I7</f>
        <v>4.7964104407798509E-9</v>
      </c>
      <c r="I7">
        <f>CRI!E7*Planck!J7</f>
        <v>7.906575341581723E-7</v>
      </c>
      <c r="J7">
        <f>CRI!F7*Planck!H7</f>
        <v>2.0453957281329299E-7</v>
      </c>
      <c r="K7">
        <f>CRI!F7*Planck!I7</f>
        <v>5.8544421556577592E-9</v>
      </c>
      <c r="L7">
        <f>CRI!F7*Planck!J7</f>
        <v>9.6506728434012205E-7</v>
      </c>
      <c r="M7">
        <f>CRI!G7*Planck!H7</f>
        <v>7.5408565398635722E-7</v>
      </c>
      <c r="N7">
        <f>CRI!G7*Planck!I7</f>
        <v>2.1583846983509328E-8</v>
      </c>
      <c r="O7">
        <f>CRI!G7*Planck!J7</f>
        <v>3.5579589037117751E-6</v>
      </c>
      <c r="P7">
        <f>CRI!H7*Planck!H7</f>
        <v>5.0025943712166837E-7</v>
      </c>
      <c r="Q7">
        <f>CRI!H7*Planck!I7</f>
        <v>1.4318695874681025E-8</v>
      </c>
      <c r="R7">
        <f>CRI!H7*Planck!J7</f>
        <v>2.3603452857957205E-6</v>
      </c>
      <c r="S7">
        <f>CRI!I7*Planck!H7</f>
        <v>1.1311284809795358E-6</v>
      </c>
      <c r="T7">
        <f>CRI!I7*Planck!I7</f>
        <v>3.2375770475263997E-8</v>
      </c>
      <c r="U7">
        <f>CRI!I7*Planck!J7</f>
        <v>5.3369383555676628E-6</v>
      </c>
      <c r="V7">
        <f>CRI!J7*Planck!H7</f>
        <v>3.1789885413150354E-7</v>
      </c>
      <c r="W7">
        <f>CRI!J7*Planck!I7</f>
        <v>9.0990727479500117E-9</v>
      </c>
      <c r="X7">
        <f>CRI!J7*Planck!J7</f>
        <v>1.4999238515647679E-6</v>
      </c>
    </row>
    <row r="8" spans="1:24" x14ac:dyDescent="0.25">
      <c r="A8">
        <f>CRI!C8*Planck!H8</f>
        <v>7.626745804470618E-7</v>
      </c>
      <c r="B8">
        <f>CRI!C8*Planck!I8</f>
        <v>2.1762013415232135E-8</v>
      </c>
      <c r="C8">
        <f>CRI!C8*Planck!J8</f>
        <v>3.599457871176745E-6</v>
      </c>
      <c r="D8">
        <f>CRI!D8*Planck!H8</f>
        <v>2.547496843854967E-7</v>
      </c>
      <c r="E8">
        <f>CRI!D8*Planck!I8</f>
        <v>7.2689797080606093E-9</v>
      </c>
      <c r="F8">
        <f>CRI!D8*Planck!J8</f>
        <v>1.2022962088282357E-6</v>
      </c>
      <c r="G8">
        <f>CRI!E8*Planck!H8</f>
        <v>2.1570276119167521E-7</v>
      </c>
      <c r="H8">
        <f>CRI!E8*Planck!I8</f>
        <v>6.1548221261081808E-9</v>
      </c>
      <c r="I8">
        <f>CRI!E8*Planck!J8</f>
        <v>1.0180134771907805E-6</v>
      </c>
      <c r="J8">
        <f>CRI!F8*Planck!H8</f>
        <v>2.6734546606092299E-7</v>
      </c>
      <c r="K8">
        <f>CRI!F8*Planck!I8</f>
        <v>7.6283853796581673E-9</v>
      </c>
      <c r="L8">
        <f>CRI!F8*Planck!J8</f>
        <v>1.2617422512919309E-6</v>
      </c>
      <c r="M8">
        <f>CRI!G8*Planck!H8</f>
        <v>9.670411381308532E-7</v>
      </c>
      <c r="N8">
        <f>CRI!G8*Planck!I8</f>
        <v>2.7593370436902509E-8</v>
      </c>
      <c r="O8">
        <f>CRI!G8*Planck!J8</f>
        <v>4.5639699101501994E-6</v>
      </c>
      <c r="P8">
        <f>CRI!H8*Planck!H8</f>
        <v>6.7576368688662045E-7</v>
      </c>
      <c r="Q8">
        <f>CRI!H8*Planck!I8</f>
        <v>1.9282114281208986E-8</v>
      </c>
      <c r="R8">
        <f>CRI!H8*Planck!J8</f>
        <v>3.1892801781772484E-6</v>
      </c>
      <c r="S8">
        <f>CRI!I8*Planck!H8</f>
        <v>1.4922852339961294E-6</v>
      </c>
      <c r="T8">
        <f>CRI!I8*Planck!I8</f>
        <v>4.2580586942520675E-8</v>
      </c>
      <c r="U8">
        <f>CRI!I8*Planck!J8</f>
        <v>7.0428698808862903E-6</v>
      </c>
      <c r="V8">
        <f>CRI!J8*Planck!H8</f>
        <v>4.2699699879695119E-7</v>
      </c>
      <c r="W8">
        <f>CRI!J8*Planck!I8</f>
        <v>1.2183852267157215E-8</v>
      </c>
      <c r="X8">
        <f>CRI!J8*Planck!J8</f>
        <v>2.0152208395192677E-6</v>
      </c>
    </row>
    <row r="9" spans="1:24" x14ac:dyDescent="0.25">
      <c r="A9">
        <f>CRI!C9*Planck!H9</f>
        <v>9.9314374394912841E-7</v>
      </c>
      <c r="B9">
        <f>CRI!C9*Planck!I9</f>
        <v>2.8226663702656238E-8</v>
      </c>
      <c r="C9">
        <f>CRI!C9*Planck!J9</f>
        <v>4.6885942725920513E-6</v>
      </c>
      <c r="D9">
        <f>CRI!D9*Planck!H9</f>
        <v>3.3523156134931852E-7</v>
      </c>
      <c r="E9">
        <f>CRI!D9*Planck!I9</f>
        <v>9.5277935368118084E-9</v>
      </c>
      <c r="F9">
        <f>CRI!D9*Planck!J9</f>
        <v>1.5826155962927919E-6</v>
      </c>
      <c r="G9">
        <f>CRI!E9*Planck!H9</f>
        <v>2.7895476542231942E-7</v>
      </c>
      <c r="H9">
        <f>CRI!E9*Planck!I9</f>
        <v>7.9283209503180382E-9</v>
      </c>
      <c r="I9">
        <f>CRI!E9*Planck!J9</f>
        <v>1.316934958750886E-6</v>
      </c>
      <c r="J9">
        <f>CRI!F9*Planck!H9</f>
        <v>3.5142632276715998E-7</v>
      </c>
      <c r="K9">
        <f>CRI!F9*Planck!I9</f>
        <v>9.9880734178172091E-9</v>
      </c>
      <c r="L9">
        <f>CRI!F9*Planck!J9</f>
        <v>1.6590704560170814E-6</v>
      </c>
      <c r="M9">
        <f>CRI!G9*Planck!H9</f>
        <v>1.2469966291737934E-6</v>
      </c>
      <c r="N9">
        <f>CRI!G9*Planck!I9</f>
        <v>3.5441550837415903E-8</v>
      </c>
      <c r="O9">
        <f>CRI!G9*Planck!J9</f>
        <v>5.8870241987702888E-6</v>
      </c>
      <c r="P9">
        <f>CRI!H9*Planck!H9</f>
        <v>9.1743323432071945E-7</v>
      </c>
      <c r="Q9">
        <f>CRI!H9*Planck!I9</f>
        <v>2.6074855258955985E-8</v>
      </c>
      <c r="R9">
        <f>CRI!H9*Planck!J9</f>
        <v>4.3311678033809983E-6</v>
      </c>
      <c r="S9">
        <f>CRI!I9*Planck!H9</f>
        <v>1.9802144523665662E-6</v>
      </c>
      <c r="T9">
        <f>CRI!I9*Planck!I9</f>
        <v>5.6280722449935448E-8</v>
      </c>
      <c r="U9">
        <f>CRI!I9*Planck!J9</f>
        <v>9.3485179727874941E-6</v>
      </c>
      <c r="V9">
        <f>CRI!J9*Planck!H9</f>
        <v>5.7855785165238663E-7</v>
      </c>
      <c r="W9">
        <f>CRI!J9*Planck!I9</f>
        <v>1.6443498748917965E-8</v>
      </c>
      <c r="X9">
        <f>CRI!J9*Planck!J9</f>
        <v>2.7313498636502411E-6</v>
      </c>
    </row>
    <row r="10" spans="1:24" x14ac:dyDescent="0.25">
      <c r="A10">
        <f>CRI!C10*Planck!H10</f>
        <v>1.2917876075139297E-6</v>
      </c>
      <c r="B10">
        <f>CRI!C10*Planck!I10</f>
        <v>3.6594665752431907E-8</v>
      </c>
      <c r="C10">
        <f>CRI!C10*Planck!J10</f>
        <v>6.1004219895388444E-6</v>
      </c>
      <c r="D10">
        <f>CRI!D10*Planck!H10</f>
        <v>4.4152998434978332E-7</v>
      </c>
      <c r="E10">
        <f>CRI!D10*Planck!I10</f>
        <v>1.2507971204378177E-8</v>
      </c>
      <c r="F10">
        <f>CRI!D10*Planck!J10</f>
        <v>2.0851099746589846E-6</v>
      </c>
      <c r="G10">
        <f>CRI!E10*Planck!H10</f>
        <v>3.603051287382666E-7</v>
      </c>
      <c r="H10">
        <f>CRI!E10*Planck!I10</f>
        <v>1.0206976501685965E-8</v>
      </c>
      <c r="I10">
        <f>CRI!E10*Planck!J10</f>
        <v>1.7015284227170014E-6</v>
      </c>
      <c r="J10">
        <f>CRI!F10*Planck!H10</f>
        <v>4.623568704040184E-7</v>
      </c>
      <c r="K10">
        <f>CRI!F10*Planck!I10</f>
        <v>1.309796984609413E-8</v>
      </c>
      <c r="L10">
        <f>CRI!F10*Planck!J10</f>
        <v>2.1834642187466726E-6</v>
      </c>
      <c r="M10">
        <f>CRI!G10*Planck!H10</f>
        <v>1.6078356033869468E-6</v>
      </c>
      <c r="N10">
        <f>CRI!G10*Planck!I10</f>
        <v>4.5547895140471476E-8</v>
      </c>
      <c r="O10">
        <f>CRI!G10*Planck!J10</f>
        <v>7.5929476435695093E-6</v>
      </c>
      <c r="P10">
        <f>CRI!H10*Planck!H10</f>
        <v>1.2438857695891891E-6</v>
      </c>
      <c r="Q10">
        <f>CRI!H10*Planck!I10</f>
        <v>3.5237668876485217E-8</v>
      </c>
      <c r="R10">
        <f>CRI!H10*Planck!J10</f>
        <v>5.8742072281371626E-6</v>
      </c>
      <c r="S10">
        <f>CRI!I10*Planck!H10</f>
        <v>2.6205429377741266E-6</v>
      </c>
      <c r="T10">
        <f>CRI!I10*Planck!I10</f>
        <v>7.4236579093909629E-8</v>
      </c>
      <c r="U10">
        <f>CRI!I10*Planck!J10</f>
        <v>1.2375422762333334E-5</v>
      </c>
      <c r="V10">
        <f>CRI!J10*Planck!H10</f>
        <v>7.867356206987295E-7</v>
      </c>
      <c r="W10">
        <f>CRI!J10*Planck!I10</f>
        <v>2.228719869082008E-8</v>
      </c>
      <c r="X10">
        <f>CRI!J10*Planck!J10</f>
        <v>3.7153315704124125E-6</v>
      </c>
    </row>
    <row r="11" spans="1:24" x14ac:dyDescent="0.25">
      <c r="A11">
        <f>CRI!C11*Planck!H11</f>
        <v>1.6707383701325035E-6</v>
      </c>
      <c r="B11">
        <f>CRI!C11*Planck!I11</f>
        <v>4.7246026536136651E-8</v>
      </c>
      <c r="C11">
        <f>CRI!C11*Planck!J11</f>
        <v>7.8925071360300306E-6</v>
      </c>
      <c r="D11">
        <f>CRI!D11*Planck!H11</f>
        <v>5.7982094394774188E-7</v>
      </c>
      <c r="E11">
        <f>CRI!D11*Planck!I11</f>
        <v>1.6396484448842953E-8</v>
      </c>
      <c r="F11">
        <f>CRI!D11*Planck!J11</f>
        <v>2.7390529956909333E-6</v>
      </c>
      <c r="G11">
        <f>CRI!E11*Planck!H11</f>
        <v>4.6439053738507281E-7</v>
      </c>
      <c r="H11">
        <f>CRI!E11*Planck!I11</f>
        <v>1.3132282136242454E-8</v>
      </c>
      <c r="I11">
        <f>CRI!E11*Planck!J11</f>
        <v>2.1937639643278358E-6</v>
      </c>
      <c r="J11">
        <f>CRI!F11*Planck!H11</f>
        <v>6.0651005529171146E-7</v>
      </c>
      <c r="K11">
        <f>CRI!F11*Planck!I11</f>
        <v>1.715121330724769E-8</v>
      </c>
      <c r="L11">
        <f>CRI!F11*Planck!J11</f>
        <v>2.8651313844454066E-6</v>
      </c>
      <c r="M11">
        <f>CRI!G11*Planck!H11</f>
        <v>2.0644027624560567E-6</v>
      </c>
      <c r="N11">
        <f>CRI!G11*Planck!I11</f>
        <v>5.8378277197606554E-8</v>
      </c>
      <c r="O11">
        <f>CRI!G11*Planck!J11</f>
        <v>9.7521633701585124E-6</v>
      </c>
      <c r="P11">
        <f>CRI!H11*Planck!H11</f>
        <v>1.6794123313192934E-6</v>
      </c>
      <c r="Q11">
        <f>CRI!H11*Planck!I11</f>
        <v>4.749131341511819E-8</v>
      </c>
      <c r="R11">
        <f>CRI!H11*Planck!J11</f>
        <v>7.9334826123752343E-6</v>
      </c>
      <c r="S11">
        <f>CRI!I11*Planck!H11</f>
        <v>3.4382247688868969E-6</v>
      </c>
      <c r="T11">
        <f>CRI!I11*Planck!I11</f>
        <v>9.7227945183990473E-8</v>
      </c>
      <c r="U11">
        <f>CRI!I11*Planck!J11</f>
        <v>1.6242048431295027E-5</v>
      </c>
      <c r="V11">
        <f>CRI!J11*Planck!H11</f>
        <v>1.0682316815423874E-6</v>
      </c>
      <c r="W11">
        <f>CRI!J11*Planck!I11</f>
        <v>3.0208022557649668E-8</v>
      </c>
      <c r="X11">
        <f>CRI!J11*Planck!J11</f>
        <v>5.0462875098977954E-6</v>
      </c>
    </row>
    <row r="12" spans="1:24" x14ac:dyDescent="0.25">
      <c r="A12">
        <f>CRI!C12*Planck!H12</f>
        <v>2.1422998149273014E-6</v>
      </c>
      <c r="B12">
        <f>CRI!C12*Planck!I12</f>
        <v>6.0588257787243967E-8</v>
      </c>
      <c r="C12">
        <f>CRI!C12*Planck!J12</f>
        <v>1.0123293120973496E-5</v>
      </c>
      <c r="D12">
        <f>CRI!D12*Planck!H12</f>
        <v>7.5660588701797537E-7</v>
      </c>
      <c r="E12">
        <f>CRI!D12*Planck!I12</f>
        <v>2.1398233901050447E-8</v>
      </c>
      <c r="F12">
        <f>CRI!D12*Planck!J12</f>
        <v>3.5752900308200041E-6</v>
      </c>
      <c r="G12">
        <f>CRI!E12*Planck!H12</f>
        <v>5.9508328192425043E-7</v>
      </c>
      <c r="H12">
        <f>CRI!E12*Planck!I12</f>
        <v>1.6830071607567772E-8</v>
      </c>
      <c r="I12">
        <f>CRI!E12*Planck!J12</f>
        <v>2.8120258669370822E-6</v>
      </c>
      <c r="J12">
        <f>CRI!F12*Planck!H12</f>
        <v>7.9061064598507546E-7</v>
      </c>
      <c r="K12">
        <f>CRI!F12*Planck!I12</f>
        <v>2.2359952278625748E-8</v>
      </c>
      <c r="L12">
        <f>CRI!F12*Planck!J12</f>
        <v>3.7359772232164088E-6</v>
      </c>
      <c r="M12">
        <f>CRI!G12*Planck!H12</f>
        <v>2.6353688199502514E-6</v>
      </c>
      <c r="N12">
        <f>CRI!G12*Planck!I12</f>
        <v>7.453317426208583E-8</v>
      </c>
      <c r="O12">
        <f>CRI!G12*Planck!J12</f>
        <v>1.2453257410721362E-5</v>
      </c>
      <c r="P12">
        <f>CRI!H12*Planck!H12</f>
        <v>2.2528152815703764E-6</v>
      </c>
      <c r="Q12">
        <f>CRI!H12*Planck!I12</f>
        <v>6.3713842514363702E-8</v>
      </c>
      <c r="R12">
        <f>CRI!H12*Planck!J12</f>
        <v>1.0645526496261811E-5</v>
      </c>
      <c r="S12">
        <f>CRI!I12*Planck!H12</f>
        <v>4.4546234246901022E-6</v>
      </c>
      <c r="T12">
        <f>CRI!I12*Planck!I12</f>
        <v>1.2598510746236444E-7</v>
      </c>
      <c r="U12">
        <f>CRI!I12*Planck!J12</f>
        <v>2.1050022203929013E-5</v>
      </c>
      <c r="V12">
        <f>CRI!J12*Planck!H12</f>
        <v>1.445202256101751E-6</v>
      </c>
      <c r="W12">
        <f>CRI!J12*Planck!I12</f>
        <v>4.08730310469503E-8</v>
      </c>
      <c r="X12">
        <f>CRI!J12*Planck!J12</f>
        <v>6.8292056768471994E-6</v>
      </c>
    </row>
    <row r="13" spans="1:24" x14ac:dyDescent="0.25">
      <c r="A13">
        <f>CRI!C13*Planck!H13</f>
        <v>2.7229850336809411E-6</v>
      </c>
      <c r="B13">
        <f>CRI!C13*Planck!I13</f>
        <v>7.7179628078762173E-8</v>
      </c>
      <c r="C13">
        <f>CRI!C13*Planck!J13</f>
        <v>1.2871291355620842E-5</v>
      </c>
      <c r="D13">
        <f>CRI!D13*Planck!H13</f>
        <v>9.8186624634703769E-7</v>
      </c>
      <c r="E13">
        <f>CRI!D13*Planck!I13</f>
        <v>2.7829779003123961E-8</v>
      </c>
      <c r="F13">
        <f>CRI!D13*Planck!J13</f>
        <v>4.641188391659491E-6</v>
      </c>
      <c r="G13">
        <f>CRI!E13*Planck!H13</f>
        <v>7.5710168393024587E-7</v>
      </c>
      <c r="H13">
        <f>CRI!E13*Planck!I13</f>
        <v>2.1459106701204017E-8</v>
      </c>
      <c r="I13">
        <f>CRI!E13*Planck!J13</f>
        <v>3.5787476754964748E-6</v>
      </c>
      <c r="J13">
        <f>CRI!F13*Planck!H13</f>
        <v>1.0248833874794379E-6</v>
      </c>
      <c r="K13">
        <f>CRI!F13*Planck!I13</f>
        <v>2.9049046429328733E-8</v>
      </c>
      <c r="L13">
        <f>CRI!F13*Planck!J13</f>
        <v>4.8445263277672444E-6</v>
      </c>
      <c r="M13">
        <f>CRI!G13*Planck!H13</f>
        <v>3.3392055804025758E-6</v>
      </c>
      <c r="N13">
        <f>CRI!G13*Planck!I13</f>
        <v>9.4645633959145558E-8</v>
      </c>
      <c r="O13">
        <f>CRI!G13*Planck!J13</f>
        <v>1.5784107290364422E-5</v>
      </c>
      <c r="P13">
        <f>CRI!H13*Planck!H13</f>
        <v>3.0004455939849238E-6</v>
      </c>
      <c r="Q13">
        <f>CRI!H13*Planck!I13</f>
        <v>8.504390297778297E-8</v>
      </c>
      <c r="R13">
        <f>CRI!H13*Planck!J13</f>
        <v>1.418282104351586E-5</v>
      </c>
      <c r="S13">
        <f>CRI!I13*Planck!H13</f>
        <v>5.7019220570996647E-6</v>
      </c>
      <c r="T13">
        <f>CRI!I13*Planck!I13</f>
        <v>1.6161389734344275E-7</v>
      </c>
      <c r="U13">
        <f>CRI!I13*Planck!J13</f>
        <v>2.6952443431082826E-5</v>
      </c>
      <c r="V13">
        <f>CRI!J13*Planck!H13</f>
        <v>1.9519027788826651E-6</v>
      </c>
      <c r="W13">
        <f>CRI!J13*Planck!I13</f>
        <v>5.5324259464041606E-8</v>
      </c>
      <c r="X13">
        <f>CRI!J13*Planck!J13</f>
        <v>9.2264588508893483E-6</v>
      </c>
    </row>
    <row r="14" spans="1:24" x14ac:dyDescent="0.25">
      <c r="A14">
        <f>CRI!C14*Planck!H14</f>
        <v>3.4498143795185673E-6</v>
      </c>
      <c r="B14">
        <f>CRI!C14*Planck!I14</f>
        <v>9.8051514729703526E-8</v>
      </c>
      <c r="C14">
        <f>CRI!C14*Planck!J14</f>
        <v>1.631228421006357E-5</v>
      </c>
      <c r="D14">
        <f>CRI!D14*Planck!H14</f>
        <v>1.2711270442819102E-6</v>
      </c>
      <c r="E14">
        <f>CRI!D14*Planck!I14</f>
        <v>3.6128300944448368E-8</v>
      </c>
      <c r="F14">
        <f>CRI!D14*Planck!J14</f>
        <v>6.0104641387454047E-6</v>
      </c>
      <c r="G14">
        <f>CRI!E14*Planck!H14</f>
        <v>9.6182398548118917E-7</v>
      </c>
      <c r="H14">
        <f>CRI!E14*Planck!I14</f>
        <v>2.7337209572693589E-8</v>
      </c>
      <c r="I14">
        <f>CRI!E14*Planck!J14</f>
        <v>4.5479392469268857E-6</v>
      </c>
      <c r="J14">
        <f>CRI!F14*Planck!H14</f>
        <v>1.3253907388083523E-6</v>
      </c>
      <c r="K14">
        <f>CRI!F14*Planck!I14</f>
        <v>3.7670597676335169E-8</v>
      </c>
      <c r="L14">
        <f>CRI!F14*Planck!J14</f>
        <v>6.2670474530995301E-6</v>
      </c>
      <c r="M14">
        <f>CRI!G14*Planck!H14</f>
        <v>4.2190022494308863E-6</v>
      </c>
      <c r="N14">
        <f>CRI!G14*Planck!I14</f>
        <v>1.1991357090419894E-7</v>
      </c>
      <c r="O14">
        <f>CRI!G14*Planck!J14</f>
        <v>1.9949352691033305E-5</v>
      </c>
      <c r="P14">
        <f>CRI!H14*Planck!H14</f>
        <v>3.9856683629671846E-6</v>
      </c>
      <c r="Q14">
        <f>CRI!H14*Planck!I14</f>
        <v>1.132816949570857E-7</v>
      </c>
      <c r="R14">
        <f>CRI!H14*Planck!J14</f>
        <v>1.8846044439310564E-5</v>
      </c>
      <c r="S14">
        <f>CRI!I14*Planck!H14</f>
        <v>7.2672652894537797E-6</v>
      </c>
      <c r="T14">
        <f>CRI!I14*Planck!I14</f>
        <v>2.0655208981794011E-7</v>
      </c>
      <c r="U14">
        <f>CRI!I14*Planck!J14</f>
        <v>3.4362920374876336E-5</v>
      </c>
      <c r="V14">
        <f>CRI!J14*Planck!H14</f>
        <v>2.6453551081640604E-6</v>
      </c>
      <c r="W14">
        <f>CRI!J14*Planck!I14</f>
        <v>7.5186965679481653E-8</v>
      </c>
      <c r="X14">
        <f>CRI!J14*Planck!J14</f>
        <v>1.250843657476365E-5</v>
      </c>
    </row>
    <row r="15" spans="1:24" x14ac:dyDescent="0.25">
      <c r="A15">
        <f>CRI!C15*Planck!H15</f>
        <v>4.3770300040834681E-6</v>
      </c>
      <c r="B15">
        <f>CRI!C15*Planck!I15</f>
        <v>1.2460970237988367E-7</v>
      </c>
      <c r="C15">
        <f>CRI!C15*Planck!J15</f>
        <v>2.0703653721249552E-5</v>
      </c>
      <c r="D15">
        <f>CRI!D15*Planck!H15</f>
        <v>1.6516770744249139E-6</v>
      </c>
      <c r="E15">
        <f>CRI!D15*Planck!I15</f>
        <v>4.7021607912158299E-8</v>
      </c>
      <c r="F15">
        <f>CRI!D15*Planck!J15</f>
        <v>7.8125464473210498E-6</v>
      </c>
      <c r="G15">
        <f>CRI!E15*Planck!H15</f>
        <v>1.2228927871910319E-6</v>
      </c>
      <c r="H15">
        <f>CRI!E15*Planck!I15</f>
        <v>3.4814544591244937E-8</v>
      </c>
      <c r="I15">
        <f>CRI!E15*Planck!J15</f>
        <v>5.7843672034682337E-6</v>
      </c>
      <c r="J15">
        <f>CRI!F15*Planck!H15</f>
        <v>1.7185674232333995E-6</v>
      </c>
      <c r="K15">
        <f>CRI!F15*Planck!I15</f>
        <v>4.8925909790220785E-8</v>
      </c>
      <c r="L15">
        <f>CRI!F15*Planck!J15</f>
        <v>8.1289424093620899E-6</v>
      </c>
      <c r="M15">
        <f>CRI!G15*Planck!H15</f>
        <v>5.3409370817852361E-6</v>
      </c>
      <c r="N15">
        <f>CRI!G15*Planck!I15</f>
        <v>1.5205118072529696E-7</v>
      </c>
      <c r="O15">
        <f>CRI!G15*Planck!J15</f>
        <v>2.5263000661430687E-5</v>
      </c>
      <c r="P15">
        <f>CRI!H15*Planck!H15</f>
        <v>5.2997737902107829E-6</v>
      </c>
      <c r="Q15">
        <f>CRI!H15*Planck!I15</f>
        <v>1.5087930264648926E-7</v>
      </c>
      <c r="R15">
        <f>CRI!H15*Planck!J15</f>
        <v>2.5068295454020815E-5</v>
      </c>
      <c r="S15">
        <f>CRI!I15*Planck!H15</f>
        <v>9.2651708785497255E-6</v>
      </c>
      <c r="T15">
        <f>CRI!I15*Planck!I15</f>
        <v>2.637702242382961E-7</v>
      </c>
      <c r="U15">
        <f>CRI!I15*Planck!J15</f>
        <v>4.3824897101171668E-5</v>
      </c>
      <c r="V15">
        <f>CRI!J15*Planck!H15</f>
        <v>3.5949274641688676E-6</v>
      </c>
      <c r="W15">
        <f>CRI!J15*Planck!I15</f>
        <v>1.023440188825377E-7</v>
      </c>
      <c r="X15">
        <f>CRI!J15*Planck!J15</f>
        <v>1.7004254780462016E-5</v>
      </c>
    </row>
    <row r="16" spans="1:24" x14ac:dyDescent="0.25">
      <c r="A16">
        <f>CRI!C16*Planck!H16</f>
        <v>5.5758071454538377E-6</v>
      </c>
      <c r="B16">
        <f>CRI!C16*Planck!I16</f>
        <v>1.5865753752862819E-7</v>
      </c>
      <c r="C16">
        <f>CRI!C16*Planck!J16</f>
        <v>2.638312664664134E-5</v>
      </c>
      <c r="D16">
        <f>CRI!D16*Planck!H16</f>
        <v>2.1514158141371921E-6</v>
      </c>
      <c r="E16">
        <f>CRI!D16*Planck!I16</f>
        <v>6.1217744151976541E-8</v>
      </c>
      <c r="F16">
        <f>CRI!D16*Planck!J16</f>
        <v>1.0179885066550038E-5</v>
      </c>
      <c r="G16">
        <f>CRI!E16*Planck!H16</f>
        <v>1.5628826127014861E-6</v>
      </c>
      <c r="H16">
        <f>CRI!E16*Planck!I16</f>
        <v>4.447124879125348E-8</v>
      </c>
      <c r="I16">
        <f>CRI!E16*Planck!J16</f>
        <v>7.3951140757004836E-6</v>
      </c>
      <c r="J16">
        <f>CRI!F16*Planck!H16</f>
        <v>2.2364261654556828E-6</v>
      </c>
      <c r="K16">
        <f>CRI!F16*Planck!I16</f>
        <v>6.3636682370747658E-8</v>
      </c>
      <c r="L16">
        <f>CRI!F16*Planck!J16</f>
        <v>1.0582129765228307E-5</v>
      </c>
      <c r="M16">
        <f>CRI!G16*Planck!H16</f>
        <v>6.7942888476855395E-6</v>
      </c>
      <c r="N16">
        <f>CRI!G16*Planck!I16</f>
        <v>1.9332898533101407E-7</v>
      </c>
      <c r="O16">
        <f>CRI!G16*Planck!J16</f>
        <v>3.2148633994363191E-5</v>
      </c>
      <c r="P16">
        <f>CRI!H16*Planck!H16</f>
        <v>7.0667579224242927E-6</v>
      </c>
      <c r="Q16">
        <f>CRI!H16*Planck!I16</f>
        <v>2.0108199244245994E-7</v>
      </c>
      <c r="R16">
        <f>CRI!H16*Planck!J16</f>
        <v>3.3437879823460206E-5</v>
      </c>
      <c r="S16">
        <f>CRI!I16*Planck!H16</f>
        <v>1.1851314874836791E-5</v>
      </c>
      <c r="T16">
        <f>CRI!I16*Planck!I16</f>
        <v>3.372247973194493E-7</v>
      </c>
      <c r="U16">
        <f>CRI!I16*Planck!J16</f>
        <v>5.6077036582403805E-5</v>
      </c>
      <c r="V16">
        <f>CRI!J16*Planck!H16</f>
        <v>4.9022635926996404E-6</v>
      </c>
      <c r="W16">
        <f>CRI!J16*Planck!I16</f>
        <v>1.39492103949134E-7</v>
      </c>
      <c r="X16">
        <f>CRI!J16*Planck!J16</f>
        <v>2.3196110957113512E-5</v>
      </c>
    </row>
    <row r="17" spans="1:24" x14ac:dyDescent="0.25">
      <c r="A17">
        <f>CRI!C17*Planck!H17</f>
        <v>7.1379189063045664E-6</v>
      </c>
      <c r="B17">
        <f>CRI!C17*Planck!I17</f>
        <v>2.0247430100236481E-7</v>
      </c>
      <c r="C17">
        <f>CRI!C17*Planck!J17</f>
        <v>3.3786149489841612E-5</v>
      </c>
      <c r="D17">
        <f>CRI!D17*Planck!H17</f>
        <v>2.8161320685029736E-6</v>
      </c>
      <c r="E17">
        <f>CRI!D17*Planck!I17</f>
        <v>7.9882439067339243E-8</v>
      </c>
      <c r="F17">
        <f>CRI!D17*Planck!J17</f>
        <v>1.3329691790914074E-5</v>
      </c>
      <c r="G17">
        <f>CRI!E17*Planck!H17</f>
        <v>2.0075396923981591E-6</v>
      </c>
      <c r="H17">
        <f>CRI!E17*Planck!I17</f>
        <v>5.69458971569151E-8</v>
      </c>
      <c r="I17">
        <f>CRI!E17*Planck!J17</f>
        <v>9.5023545440179522E-6</v>
      </c>
      <c r="J17">
        <f>CRI!F17*Planck!H17</f>
        <v>2.9276620514139823E-6</v>
      </c>
      <c r="K17">
        <f>CRI!F17*Planck!I17</f>
        <v>8.3046100020501195E-8</v>
      </c>
      <c r="L17">
        <f>CRI!F17*Planck!J17</f>
        <v>1.3857600376692849E-5</v>
      </c>
      <c r="M17">
        <f>CRI!G17*Planck!H17</f>
        <v>8.6993386670586905E-6</v>
      </c>
      <c r="N17">
        <f>CRI!G17*Planck!I17</f>
        <v>2.4676555434663214E-7</v>
      </c>
      <c r="O17">
        <f>CRI!G17*Planck!J17</f>
        <v>4.1176869690744463E-5</v>
      </c>
      <c r="P17">
        <f>CRI!H17*Planck!H17</f>
        <v>9.4521660517079998E-6</v>
      </c>
      <c r="Q17">
        <f>CRI!H17*Planck!I17</f>
        <v>2.6812026578047527E-7</v>
      </c>
      <c r="R17">
        <f>CRI!H17*Planck!J17</f>
        <v>4.4740252644751205E-5</v>
      </c>
      <c r="S17">
        <f>CRI!I17*Planck!H17</f>
        <v>1.5223842667352708E-5</v>
      </c>
      <c r="T17">
        <f>CRI!I17*Planck!I17</f>
        <v>4.3183972010660621E-7</v>
      </c>
      <c r="U17">
        <f>CRI!I17*Planck!J17</f>
        <v>7.2059521958802822E-5</v>
      </c>
      <c r="V17">
        <f>CRI!J17*Planck!H17</f>
        <v>6.6917989746605306E-6</v>
      </c>
      <c r="W17">
        <f>CRI!J17*Planck!I17</f>
        <v>1.89819657189717E-7</v>
      </c>
      <c r="X17">
        <f>CRI!J17*Planck!J17</f>
        <v>3.1674515146726514E-5</v>
      </c>
    </row>
    <row r="18" spans="1:24" x14ac:dyDescent="0.25">
      <c r="A18">
        <f>CRI!C18*Planck!H18</f>
        <v>9.2043146300165036E-6</v>
      </c>
      <c r="B18">
        <f>CRI!C18*Planck!I18</f>
        <v>2.5968607581387343E-7</v>
      </c>
      <c r="C18">
        <f>CRI!C18*Planck!J18</f>
        <v>4.3582386488083782E-5</v>
      </c>
      <c r="D18">
        <f>CRI!D18*Planck!H18</f>
        <v>3.7104893352254034E-6</v>
      </c>
      <c r="E18">
        <f>CRI!D18*Planck!I18</f>
        <v>1.0468594931246773E-7</v>
      </c>
      <c r="F18">
        <f>CRI!D18*Planck!J18</f>
        <v>1.7569149553008775E-5</v>
      </c>
      <c r="G18">
        <f>CRI!E18*Planck!H18</f>
        <v>2.5994997958991924E-6</v>
      </c>
      <c r="H18">
        <f>CRI!E18*Planck!I18</f>
        <v>7.3341028442746283E-8</v>
      </c>
      <c r="I18">
        <f>CRI!E18*Planck!J18</f>
        <v>1.2308619308939287E-5</v>
      </c>
      <c r="J18">
        <f>CRI!F18*Planck!H18</f>
        <v>3.8614976221241109E-6</v>
      </c>
      <c r="K18">
        <f>CRI!F18*Planck!I18</f>
        <v>1.0894642399378908E-7</v>
      </c>
      <c r="L18">
        <f>CRI!F18*Planck!J18</f>
        <v>1.8284173081328898E-5</v>
      </c>
      <c r="M18">
        <f>CRI!G18*Planck!H18</f>
        <v>1.1224949326137315E-5</v>
      </c>
      <c r="N18">
        <f>CRI!G18*Planck!I18</f>
        <v>3.1669528464488781E-7</v>
      </c>
      <c r="O18">
        <f>CRI!G18*Planck!J18</f>
        <v>5.3150082271795921E-5</v>
      </c>
      <c r="P18">
        <f>CRI!H18*Planck!H18</f>
        <v>1.2717055018112647E-5</v>
      </c>
      <c r="Q18">
        <f>CRI!H18*Planck!I18</f>
        <v>3.5879283209127749E-7</v>
      </c>
      <c r="R18">
        <f>CRI!H18*Planck!J18</f>
        <v>6.0215195706387638E-5</v>
      </c>
      <c r="S18">
        <f>CRI!I18*Planck!H18</f>
        <v>1.9681413392464977E-5</v>
      </c>
      <c r="T18">
        <f>CRI!I18*Planck!I18</f>
        <v>5.5528186679888407E-7</v>
      </c>
      <c r="U18">
        <f>CRI!I18*Planck!J18</f>
        <v>9.3191399857722897E-5</v>
      </c>
      <c r="V18">
        <f>CRI!J18*Planck!H18</f>
        <v>9.1647648405906524E-6</v>
      </c>
      <c r="W18">
        <f>CRI!J18*Planck!I18</f>
        <v>2.5857023720686072E-7</v>
      </c>
      <c r="X18">
        <f>CRI!J18*Planck!J18</f>
        <v>4.3395118421142799E-5</v>
      </c>
    </row>
    <row r="19" spans="1:24" x14ac:dyDescent="0.25">
      <c r="A19">
        <f>CRI!C19*Planck!H19</f>
        <v>1.1890012679781842E-5</v>
      </c>
      <c r="B19">
        <f>CRI!C19*Planck!I19</f>
        <v>3.3343176566693838E-7</v>
      </c>
      <c r="C19">
        <f>CRI!C19*Planck!J19</f>
        <v>5.6319333079746314E-5</v>
      </c>
      <c r="D19">
        <f>CRI!D19*Planck!H19</f>
        <v>4.8999856942069696E-6</v>
      </c>
      <c r="E19">
        <f>CRI!D19*Planck!I19</f>
        <v>1.3741035655414841E-7</v>
      </c>
      <c r="F19">
        <f>CRI!D19*Planck!J19</f>
        <v>2.3209725155911079E-5</v>
      </c>
      <c r="G19">
        <f>CRI!E19*Planck!H19</f>
        <v>3.3672887472038417E-6</v>
      </c>
      <c r="H19">
        <f>CRI!E19*Planck!I19</f>
        <v>9.4428918011144649E-8</v>
      </c>
      <c r="I19">
        <f>CRI!E19*Planck!J19</f>
        <v>1.5949811126100029E-5</v>
      </c>
      <c r="J19">
        <f>CRI!F19*Planck!H19</f>
        <v>5.1043452871407202E-6</v>
      </c>
      <c r="K19">
        <f>CRI!F19*Planck!I19</f>
        <v>1.4314121502654893E-7</v>
      </c>
      <c r="L19">
        <f>CRI!F19*Planck!J19</f>
        <v>2.4177713693219217E-5</v>
      </c>
      <c r="M19">
        <f>CRI!G19*Planck!H19</f>
        <v>1.450953109829628E-5</v>
      </c>
      <c r="N19">
        <f>CRI!G19*Planck!I19</f>
        <v>4.0689095154043573E-7</v>
      </c>
      <c r="O19">
        <f>CRI!G19*Planck!J19</f>
        <v>6.8727186148877923E-5</v>
      </c>
      <c r="P19">
        <f>CRI!H19*Planck!H19</f>
        <v>1.7115115908201597E-5</v>
      </c>
      <c r="Q19">
        <f>CRI!H19*Planck!I19</f>
        <v>4.7995939706354214E-7</v>
      </c>
      <c r="R19">
        <f>CRI!H19*Planck!J19</f>
        <v>8.1069039999556706E-5</v>
      </c>
      <c r="S19">
        <f>CRI!I19*Planck!H19</f>
        <v>2.5475281073673202E-5</v>
      </c>
      <c r="T19">
        <f>CRI!I19*Planck!I19</f>
        <v>7.1440360729810811E-7</v>
      </c>
      <c r="U19">
        <f>CRI!I19*Planck!J19</f>
        <v>1.2066857107125333E-4</v>
      </c>
      <c r="V19">
        <f>CRI!J19*Planck!H19</f>
        <v>1.2544892284410452E-5</v>
      </c>
      <c r="W19">
        <f>CRI!J19*Planck!I19</f>
        <v>3.517965621353127E-7</v>
      </c>
      <c r="X19">
        <f>CRI!J19*Planck!J19</f>
        <v>5.9421296347029218E-5</v>
      </c>
    </row>
    <row r="20" spans="1:24" x14ac:dyDescent="0.25">
      <c r="A20">
        <f>CRI!C20*Planck!H20</f>
        <v>1.5264548233290469E-5</v>
      </c>
      <c r="B20">
        <f>CRI!C20*Planck!I20</f>
        <v>4.2568653556543078E-7</v>
      </c>
      <c r="C20">
        <f>CRI!C20*Planck!J20</f>
        <v>7.2328595449004288E-5</v>
      </c>
      <c r="D20">
        <f>CRI!D20*Planck!H20</f>
        <v>6.4158804293049004E-6</v>
      </c>
      <c r="E20">
        <f>CRI!D20*Planck!I20</f>
        <v>1.7892137197984511E-7</v>
      </c>
      <c r="F20">
        <f>CRI!D20*Planck!J20</f>
        <v>3.0400612774659614E-5</v>
      </c>
      <c r="G20">
        <f>CRI!E20*Planck!H20</f>
        <v>4.3408559038419779E-6</v>
      </c>
      <c r="H20">
        <f>CRI!E20*Planck!I20</f>
        <v>1.2105460855141938E-7</v>
      </c>
      <c r="I20">
        <f>CRI!E20*Planck!J20</f>
        <v>2.0568444330810596E-5</v>
      </c>
      <c r="J20">
        <f>CRI!F20*Planck!H20</f>
        <v>6.6901652803718383E-6</v>
      </c>
      <c r="K20">
        <f>CRI!F20*Planck!I20</f>
        <v>1.8657042691578645E-7</v>
      </c>
      <c r="L20">
        <f>CRI!F20*Planck!J20</f>
        <v>3.1700267224133912E-5</v>
      </c>
      <c r="M20">
        <f>CRI!G20*Planck!H20</f>
        <v>1.8639444444244532E-5</v>
      </c>
      <c r="N20">
        <f>CRI!G20*Planck!I20</f>
        <v>5.1980316803810022E-7</v>
      </c>
      <c r="O20">
        <f>CRI!G20*Planck!J20</f>
        <v>8.8319995849057574E-5</v>
      </c>
      <c r="P20">
        <f>CRI!H20*Planck!H20</f>
        <v>2.2843157922553044E-5</v>
      </c>
      <c r="Q20">
        <f>CRI!H20*Planck!I20</f>
        <v>6.3703324912154892E-7</v>
      </c>
      <c r="R20">
        <f>CRI!H20*Planck!J20</f>
        <v>1.0823861295513103E-4</v>
      </c>
      <c r="S20">
        <f>CRI!I20*Planck!H20</f>
        <v>3.2759151560038217E-5</v>
      </c>
      <c r="T20">
        <f>CRI!I20*Planck!I20</f>
        <v>9.135632134361237E-7</v>
      </c>
      <c r="U20">
        <f>CRI!I20*Planck!J20</f>
        <v>1.5522394663938655E-4</v>
      </c>
      <c r="V20">
        <f>CRI!J20*Planck!H20</f>
        <v>1.7041437051071937E-5</v>
      </c>
      <c r="W20">
        <f>CRI!J20*Planck!I20</f>
        <v>4.7523910884609418E-7</v>
      </c>
      <c r="X20">
        <f>CRI!J20*Planck!J20</f>
        <v>8.0748096012989937E-5</v>
      </c>
    </row>
    <row r="21" spans="1:24" x14ac:dyDescent="0.25">
      <c r="A21">
        <f>CRI!C21*Planck!H21</f>
        <v>1.9387837817238901E-5</v>
      </c>
      <c r="B21">
        <f>CRI!C21*Planck!I21</f>
        <v>5.3824145396199788E-7</v>
      </c>
      <c r="C21">
        <f>CRI!C21*Planck!J21</f>
        <v>9.1896728094163657E-5</v>
      </c>
      <c r="D21">
        <f>CRI!D21*Planck!H21</f>
        <v>8.2928446913580443E-6</v>
      </c>
      <c r="E21">
        <f>CRI!D21*Planck!I21</f>
        <v>2.3022437190952641E-7</v>
      </c>
      <c r="F21">
        <f>CRI!D21*Planck!J21</f>
        <v>3.9307389555902037E-5</v>
      </c>
      <c r="G21">
        <f>CRI!E21*Planck!H21</f>
        <v>5.5209897534246716E-6</v>
      </c>
      <c r="H21">
        <f>CRI!E21*Planck!I21</f>
        <v>1.5327266403839706E-7</v>
      </c>
      <c r="I21">
        <f>CRI!E21*Planck!J21</f>
        <v>2.6169029211189575E-5</v>
      </c>
      <c r="J21">
        <f>CRI!F21*Planck!H21</f>
        <v>8.6563666504312751E-6</v>
      </c>
      <c r="K21">
        <f>CRI!F21*Planck!I21</f>
        <v>2.4031639917131388E-7</v>
      </c>
      <c r="L21">
        <f>CRI!F21*Planck!J21</f>
        <v>4.1030453207667601E-5</v>
      </c>
      <c r="M21">
        <f>CRI!G21*Planck!H21</f>
        <v>2.3689514332938781E-5</v>
      </c>
      <c r="N21">
        <f>CRI!G21*Planck!I21</f>
        <v>6.5766377655981611E-7</v>
      </c>
      <c r="O21">
        <f>CRI!G21*Planck!J21</f>
        <v>1.1228631464005623E-4</v>
      </c>
      <c r="P21">
        <f>CRI!H21*Planck!H21</f>
        <v>3.0073868739162372E-5</v>
      </c>
      <c r="Q21">
        <f>CRI!H21*Planck!I21</f>
        <v>8.3490500534495839E-7</v>
      </c>
      <c r="R21">
        <f>CRI!H21*Planck!J21</f>
        <v>1.4254762002418903E-4</v>
      </c>
      <c r="S21">
        <f>CRI!I21*Planck!H21</f>
        <v>4.166870455876892E-5</v>
      </c>
      <c r="T21">
        <f>CRI!I21*Planck!I21</f>
        <v>1.1567986248823876E-6</v>
      </c>
      <c r="U21">
        <f>CRI!I21*Planck!J21</f>
        <v>1.9750617108362832E-4</v>
      </c>
      <c r="V21">
        <f>CRI!J21*Planck!H21</f>
        <v>2.2871589925024014E-5</v>
      </c>
      <c r="W21">
        <f>CRI!J21*Planck!I21</f>
        <v>6.3495671522079434E-7</v>
      </c>
      <c r="X21">
        <f>CRI!J21*Planck!J21</f>
        <v>1.0840942142358369E-4</v>
      </c>
    </row>
    <row r="22" spans="1:24" x14ac:dyDescent="0.25">
      <c r="A22">
        <f>CRI!C22*Planck!H22</f>
        <v>2.4303088003152872E-5</v>
      </c>
      <c r="B22">
        <f>CRI!C22*Planck!I22</f>
        <v>6.7253828436397883E-7</v>
      </c>
      <c r="C22">
        <f>CRI!C22*Planck!J22</f>
        <v>1.1523163969565357E-4</v>
      </c>
      <c r="D22">
        <f>CRI!D22*Planck!H22</f>
        <v>1.0537667063867066E-5</v>
      </c>
      <c r="E22">
        <f>CRI!D22*Planck!I22</f>
        <v>2.9160839673594395E-7</v>
      </c>
      <c r="F22">
        <f>CRI!D22*Planck!J22</f>
        <v>4.9963718774287284E-5</v>
      </c>
      <c r="G22">
        <f>CRI!E22*Planck!H22</f>
        <v>6.9301774383990608E-6</v>
      </c>
      <c r="H22">
        <f>CRI!E22*Planck!I22</f>
        <v>1.9177849515066583E-7</v>
      </c>
      <c r="I22">
        <f>CRI!E22*Planck!J22</f>
        <v>3.2859022256963706E-5</v>
      </c>
      <c r="J22">
        <f>CRI!F22*Planck!H22</f>
        <v>1.1012336751428645E-5</v>
      </c>
      <c r="K22">
        <f>CRI!F22*Planck!I22</f>
        <v>3.0474391010242795E-7</v>
      </c>
      <c r="L22">
        <f>CRI!F22*Planck!J22</f>
        <v>5.2214336737093022E-5</v>
      </c>
      <c r="M22">
        <f>CRI!G22*Planck!H22</f>
        <v>2.9714322441354877E-5</v>
      </c>
      <c r="N22">
        <f>CRI!G22*Planck!I22</f>
        <v>8.2228313674189601E-7</v>
      </c>
      <c r="O22">
        <f>CRI!G22*Planck!J22</f>
        <v>1.4088868447163891E-4</v>
      </c>
      <c r="P22">
        <f>CRI!H22*Planck!H22</f>
        <v>3.8922914380049519E-5</v>
      </c>
      <c r="Q22">
        <f>CRI!H22*Planck!I22</f>
        <v>1.0771120960516848E-6</v>
      </c>
      <c r="R22">
        <f>CRI!H22*Planck!J22</f>
        <v>1.8455067295007014E-4</v>
      </c>
      <c r="S22">
        <f>CRI!I22*Planck!H22</f>
        <v>5.2308599569286066E-5</v>
      </c>
      <c r="T22">
        <f>CRI!I22*Planck!I22</f>
        <v>1.4475335729865326E-6</v>
      </c>
      <c r="U22">
        <f>CRI!I22*Planck!J22</f>
        <v>2.4801809950119187E-4</v>
      </c>
      <c r="V22">
        <f>CRI!J22*Planck!H22</f>
        <v>3.0283926066428773E-5</v>
      </c>
      <c r="W22">
        <f>CRI!J22*Planck!I22</f>
        <v>8.3804575278167674E-7</v>
      </c>
      <c r="X22">
        <f>CRI!J22*Planck!J22</f>
        <v>1.4358942602700581E-4</v>
      </c>
    </row>
    <row r="23" spans="1:24" x14ac:dyDescent="0.25">
      <c r="A23">
        <f>CRI!C23*Planck!H23</f>
        <v>3.0055028000037279E-5</v>
      </c>
      <c r="B23">
        <f>CRI!C23*Planck!I23</f>
        <v>8.3004072538998034E-7</v>
      </c>
      <c r="C23">
        <f>CRI!C23*Planck!J23</f>
        <v>1.4255139684915254E-4</v>
      </c>
      <c r="D23">
        <f>CRI!D23*Planck!H23</f>
        <v>1.3189447613928043E-5</v>
      </c>
      <c r="E23">
        <f>CRI!D23*Planck!I23</f>
        <v>3.6425780954003433E-7</v>
      </c>
      <c r="F23">
        <f>CRI!D23*Planck!J23</f>
        <v>6.2557725151073972E-5</v>
      </c>
      <c r="G23">
        <f>CRI!E23*Planck!H23</f>
        <v>8.5737281907101259E-6</v>
      </c>
      <c r="H23">
        <f>CRI!E23*Planck!I23</f>
        <v>2.3678379426912291E-7</v>
      </c>
      <c r="I23">
        <f>CRI!E23*Planck!J23</f>
        <v>4.066530664317364E-5</v>
      </c>
      <c r="J23">
        <f>CRI!F23*Planck!H23</f>
        <v>1.3776689270825996E-5</v>
      </c>
      <c r="K23">
        <f>CRI!F23*Planck!I23</f>
        <v>3.804758776406592E-7</v>
      </c>
      <c r="L23">
        <f>CRI!F23*Planck!J23</f>
        <v>6.5343020126633813E-5</v>
      </c>
      <c r="M23">
        <f>CRI!G23*Planck!H23</f>
        <v>3.679656222122579E-5</v>
      </c>
      <c r="N23">
        <f>CRI!G23*Planck!I23</f>
        <v>1.0162241471851537E-6</v>
      </c>
      <c r="O23">
        <f>CRI!G23*Planck!J23</f>
        <v>1.745265831685795E-4</v>
      </c>
      <c r="P23">
        <f>CRI!H23*Planck!H23</f>
        <v>4.9598430341601182E-5</v>
      </c>
      <c r="Q23">
        <f>CRI!H23*Planck!I23</f>
        <v>1.3697780317787757E-6</v>
      </c>
      <c r="R23">
        <f>CRI!H23*Planck!J23</f>
        <v>2.3524601363578395E-4</v>
      </c>
      <c r="S23">
        <f>CRI!I23*Planck!H23</f>
        <v>6.481973408839614E-5</v>
      </c>
      <c r="T23">
        <f>CRI!I23*Planck!I23</f>
        <v>1.7901503569469718E-6</v>
      </c>
      <c r="U23">
        <f>CRI!I23*Planck!J23</f>
        <v>3.0744085940229496E-4</v>
      </c>
      <c r="V23">
        <f>CRI!J23*Planck!H23</f>
        <v>3.9721025672577597E-5</v>
      </c>
      <c r="W23">
        <f>CRI!J23*Planck!I23</f>
        <v>1.0969901263262655E-6</v>
      </c>
      <c r="X23">
        <f>CRI!J23*Planck!J23</f>
        <v>1.8839735214686747E-4</v>
      </c>
    </row>
    <row r="24" spans="1:24" x14ac:dyDescent="0.25">
      <c r="A24">
        <f>CRI!C24*Planck!H24</f>
        <v>3.6936981886628421E-5</v>
      </c>
      <c r="B24">
        <f>CRI!C24*Planck!I24</f>
        <v>1.0189322091192927E-6</v>
      </c>
      <c r="C24">
        <f>CRI!C24*Planck!J24</f>
        <v>1.7525942461311028E-4</v>
      </c>
      <c r="D24">
        <f>CRI!D24*Planck!H24</f>
        <v>1.639394812502412E-5</v>
      </c>
      <c r="E24">
        <f>CRI!D24*Planck!I24</f>
        <v>4.5223840514335727E-7</v>
      </c>
      <c r="F24">
        <f>CRI!D24*Planck!J24</f>
        <v>7.7786374759791413E-5</v>
      </c>
      <c r="G24">
        <f>CRI!E24*Planck!H24</f>
        <v>1.0553423396179548E-5</v>
      </c>
      <c r="H24">
        <f>CRI!E24*Planck!I24</f>
        <v>2.911234883197979E-7</v>
      </c>
      <c r="I24">
        <f>CRI!E24*Planck!J24</f>
        <v>5.0074121318031503E-5</v>
      </c>
      <c r="J24">
        <f>CRI!F24*Planck!H24</f>
        <v>1.7116785343940528E-5</v>
      </c>
      <c r="K24">
        <f>CRI!F24*Planck!I24</f>
        <v>4.7217837009676811E-7</v>
      </c>
      <c r="L24">
        <f>CRI!F24*Planck!J24</f>
        <v>8.1216109096642883E-5</v>
      </c>
      <c r="M24">
        <f>CRI!G24*Planck!H24</f>
        <v>4.5336350370437071E-5</v>
      </c>
      <c r="N24">
        <f>CRI!G24*Planck!I24</f>
        <v>1.2506346018779263E-6</v>
      </c>
      <c r="O24">
        <f>CRI!G24*Planck!J24</f>
        <v>2.1511293760732438E-4</v>
      </c>
      <c r="P24">
        <f>CRI!H24*Planck!H24</f>
        <v>6.2785640835079151E-5</v>
      </c>
      <c r="Q24">
        <f>CRI!H24*Planck!I24</f>
        <v>1.7319853558532635E-6</v>
      </c>
      <c r="R24">
        <f>CRI!H24*Planck!J24</f>
        <v>2.9790672449891899E-4</v>
      </c>
      <c r="S24">
        <f>CRI!I24*Planck!H24</f>
        <v>7.9902426179019668E-5</v>
      </c>
      <c r="T24">
        <f>CRI!I24*Planck!I24</f>
        <v>2.2041637259500313E-6</v>
      </c>
      <c r="U24">
        <f>CRI!I24*Planck!J24</f>
        <v>3.7912283359556179E-4</v>
      </c>
      <c r="V24">
        <f>CRI!J24*Planck!H24</f>
        <v>5.2000909528846352E-5</v>
      </c>
      <c r="W24">
        <f>CRI!J24*Planck!I24</f>
        <v>1.4344810787483741E-6</v>
      </c>
      <c r="X24">
        <f>CRI!J24*Planck!J24</f>
        <v>2.4673508819309501E-4</v>
      </c>
    </row>
    <row r="25" spans="1:24" x14ac:dyDescent="0.25">
      <c r="A25">
        <f>CRI!C25*Planck!H25</f>
        <v>4.5518062556425833E-5</v>
      </c>
      <c r="B25">
        <f>CRI!C25*Planck!I25</f>
        <v>1.2551214545419086E-6</v>
      </c>
      <c r="C25">
        <f>CRI!C25*Planck!J25</f>
        <v>2.1607227659614596E-4</v>
      </c>
      <c r="D25">
        <f>CRI!D25*Planck!H25</f>
        <v>2.0438502598865717E-5</v>
      </c>
      <c r="E25">
        <f>CRI!D25*Planck!I25</f>
        <v>5.6357414331391581E-7</v>
      </c>
      <c r="F25">
        <f>CRI!D25*Planck!J25</f>
        <v>9.7020688902975345E-5</v>
      </c>
      <c r="G25">
        <f>CRI!E25*Planck!H25</f>
        <v>1.3030661045565042E-5</v>
      </c>
      <c r="H25">
        <f>CRI!E25*Planck!I25</f>
        <v>3.5930927914336989E-7</v>
      </c>
      <c r="I25">
        <f>CRI!E25*Planck!J25</f>
        <v>6.1855985064779038E-5</v>
      </c>
      <c r="J25">
        <f>CRI!F25*Planck!H25</f>
        <v>2.1313163408773509E-5</v>
      </c>
      <c r="K25">
        <f>CRI!F25*Planck!I25</f>
        <v>5.8769216342079956E-7</v>
      </c>
      <c r="L25">
        <f>CRI!F25*Planck!J25</f>
        <v>1.01172665982666E-4</v>
      </c>
      <c r="M25">
        <f>CRI!G25*Planck!H25</f>
        <v>5.6049692716540045E-5</v>
      </c>
      <c r="N25">
        <f>CRI!G25*Planck!I25</f>
        <v>1.5455221048084677E-6</v>
      </c>
      <c r="O25">
        <f>CRI!G25*Planck!J25</f>
        <v>2.66065470004666E-4</v>
      </c>
      <c r="P25">
        <f>CRI!H25*Planck!H25</f>
        <v>7.9540583039777849E-5</v>
      </c>
      <c r="Q25">
        <f>CRI!H25*Planck!I25</f>
        <v>2.1932632162504882E-6</v>
      </c>
      <c r="R25">
        <f>CRI!H25*Planck!J25</f>
        <v>3.7757571157350054E-4</v>
      </c>
      <c r="S25">
        <f>CRI!I25*Planck!H25</f>
        <v>9.8783120857749243E-5</v>
      </c>
      <c r="T25">
        <f>CRI!I25*Planck!I25</f>
        <v>2.7238596586019303E-6</v>
      </c>
      <c r="U25">
        <f>CRI!I25*Planck!J25</f>
        <v>4.6891920732669481E-4</v>
      </c>
      <c r="V25">
        <f>CRI!J25*Planck!H25</f>
        <v>6.8045040966704031E-5</v>
      </c>
      <c r="W25">
        <f>CRI!J25*Planck!I25</f>
        <v>1.8762835234171588E-6</v>
      </c>
      <c r="X25">
        <f>CRI!J25*Planck!J25</f>
        <v>3.2300686995470916E-4</v>
      </c>
    </row>
    <row r="26" spans="1:24" x14ac:dyDescent="0.25">
      <c r="A26">
        <f>CRI!C26*Planck!H26</f>
        <v>5.6576068952505206E-5</v>
      </c>
      <c r="B26">
        <f>CRI!C26*Planck!I26</f>
        <v>1.5603376709348789E-6</v>
      </c>
      <c r="C26">
        <f>CRI!C26*Planck!J26</f>
        <v>2.6870205822596767E-4</v>
      </c>
      <c r="D26">
        <f>CRI!D26*Planck!H26</f>
        <v>2.5631515717971907E-5</v>
      </c>
      <c r="E26">
        <f>CRI!D26*Planck!I26</f>
        <v>7.0690347135085084E-7</v>
      </c>
      <c r="F26">
        <f>CRI!D26*Planck!J26</f>
        <v>1.2173417411966237E-4</v>
      </c>
      <c r="G26">
        <f>CRI!E26*Planck!H26</f>
        <v>1.6228106222133124E-5</v>
      </c>
      <c r="H26">
        <f>CRI!E26*Planck!I26</f>
        <v>4.475624753565664E-7</v>
      </c>
      <c r="I26">
        <f>CRI!E26*Planck!J26</f>
        <v>7.7073674854599759E-5</v>
      </c>
      <c r="J26">
        <f>CRI!F26*Planck!H26</f>
        <v>2.6720799560279474E-5</v>
      </c>
      <c r="K26">
        <f>CRI!F26*Planck!I26</f>
        <v>7.3694533613505878E-7</v>
      </c>
      <c r="L26">
        <f>CRI!F26*Planck!J26</f>
        <v>1.2690761256880674E-4</v>
      </c>
      <c r="M26">
        <f>CRI!G26*Planck!H26</f>
        <v>6.9914238450148876E-5</v>
      </c>
      <c r="N26">
        <f>CRI!G26*Planck!I26</f>
        <v>1.9281972397210981E-6</v>
      </c>
      <c r="O26">
        <f>CRI!G26*Planck!J26</f>
        <v>3.320502841338579E-4</v>
      </c>
      <c r="P26">
        <f>CRI!H26*Planck!H26</f>
        <v>1.0128116705210755E-4</v>
      </c>
      <c r="Q26">
        <f>CRI!H26*Planck!I26</f>
        <v>2.7932803256500229E-6</v>
      </c>
      <c r="R26">
        <f>CRI!H26*Planck!J26</f>
        <v>4.8102419539391305E-4</v>
      </c>
      <c r="S26">
        <f>CRI!I26*Planck!H26</f>
        <v>1.2320022559323532E-4</v>
      </c>
      <c r="T26">
        <f>CRI!I26*Planck!I26</f>
        <v>3.3977962170220432E-6</v>
      </c>
      <c r="U26">
        <f>CRI!I26*Planck!J26</f>
        <v>5.8512644663587937E-4</v>
      </c>
      <c r="V26">
        <f>CRI!J26*Planck!H26</f>
        <v>8.9076741961763607E-5</v>
      </c>
      <c r="W26">
        <f>CRI!J26*Planck!I26</f>
        <v>2.4566888202106328E-6</v>
      </c>
      <c r="X26">
        <f>CRI!J26*Planck!J26</f>
        <v>4.2306056868819349E-4</v>
      </c>
    </row>
    <row r="27" spans="1:24" x14ac:dyDescent="0.25">
      <c r="A27">
        <f>CRI!C27*Planck!H27</f>
        <v>7.1145893418550279E-5</v>
      </c>
      <c r="B27">
        <f>CRI!C27*Planck!I27</f>
        <v>1.9634916682997923E-6</v>
      </c>
      <c r="C27">
        <f>CRI!C27*Planck!J27</f>
        <v>3.3808872163537044E-4</v>
      </c>
      <c r="D27">
        <f>CRI!D27*Planck!H27</f>
        <v>3.2491825340755244E-5</v>
      </c>
      <c r="E27">
        <f>CRI!D27*Planck!I27</f>
        <v>8.9671273040462959E-7</v>
      </c>
      <c r="F27">
        <f>CRI!D27*Planck!J27</f>
        <v>1.5440272326654715E-4</v>
      </c>
      <c r="G27">
        <f>CRI!E27*Planck!H27</f>
        <v>2.0447441809268385E-5</v>
      </c>
      <c r="H27">
        <f>CRI!E27*Planck!I27</f>
        <v>5.6431059758222371E-7</v>
      </c>
      <c r="I27">
        <f>CRI!E27*Planck!J27</f>
        <v>9.7167231021189131E-5</v>
      </c>
      <c r="J27">
        <f>CRI!F27*Planck!H27</f>
        <v>3.3892335053718833E-5</v>
      </c>
      <c r="K27">
        <f>CRI!F27*Planck!I27</f>
        <v>9.3536414119793256E-7</v>
      </c>
      <c r="L27">
        <f>CRI!F27*Planck!J27</f>
        <v>1.6105801306251898E-4</v>
      </c>
      <c r="M27">
        <f>CRI!G27*Planck!H27</f>
        <v>8.8232111916706051E-5</v>
      </c>
      <c r="N27">
        <f>CRI!G27*Planck!I27</f>
        <v>2.4350388799780889E-6</v>
      </c>
      <c r="O27">
        <f>CRI!G27*Planck!J27</f>
        <v>4.1928325714622711E-4</v>
      </c>
      <c r="P27">
        <f>CRI!H27*Planck!H27</f>
        <v>1.2996730136302097E-4</v>
      </c>
      <c r="Q27">
        <f>CRI!H27*Planck!I27</f>
        <v>3.5868509216185184E-6</v>
      </c>
      <c r="R27">
        <f>CRI!H27*Planck!J27</f>
        <v>6.1761089306618859E-4</v>
      </c>
      <c r="S27">
        <f>CRI!I27*Planck!H27</f>
        <v>1.5545657813895831E-4</v>
      </c>
      <c r="T27">
        <f>CRI!I27*Planck!I27</f>
        <v>4.2903065980566333E-6</v>
      </c>
      <c r="U27">
        <f>CRI!I27*Planck!J27</f>
        <v>7.387371673528764E-4</v>
      </c>
      <c r="V27">
        <f>CRI!J27*Planck!H27</f>
        <v>1.1652240811857053E-4</v>
      </c>
      <c r="W27">
        <f>CRI!J27*Planck!I27</f>
        <v>3.2157973780028094E-6</v>
      </c>
      <c r="X27">
        <f>CRI!J27*Planck!J27</f>
        <v>5.5372011102485864E-4</v>
      </c>
    </row>
    <row r="28" spans="1:24" x14ac:dyDescent="0.25">
      <c r="A28">
        <f>CRI!C28*Planck!H28</f>
        <v>9.0496241891865339E-5</v>
      </c>
      <c r="B28">
        <f>CRI!C28*Planck!I28</f>
        <v>2.5019672727497142E-6</v>
      </c>
      <c r="C28">
        <f>CRI!C28*Planck!J28</f>
        <v>4.3030031791617255E-4</v>
      </c>
      <c r="D28">
        <f>CRI!D28*Planck!H28</f>
        <v>4.1572603235024894E-5</v>
      </c>
      <c r="E28">
        <f>CRI!D28*Planck!I28</f>
        <v>1.1493658804232717E-6</v>
      </c>
      <c r="F28">
        <f>CRI!D28*Planck!J28</f>
        <v>1.9767345046227961E-4</v>
      </c>
      <c r="G28">
        <f>CRI!E28*Planck!H28</f>
        <v>2.6085470356054244E-5</v>
      </c>
      <c r="H28">
        <f>CRI!E28*Planck!I28</f>
        <v>7.2119009320979538E-7</v>
      </c>
      <c r="I28">
        <f>CRI!E28*Planck!J28</f>
        <v>1.2403372728577372E-4</v>
      </c>
      <c r="J28">
        <f>CRI!F28*Planck!H28</f>
        <v>4.3428204409463773E-5</v>
      </c>
      <c r="K28">
        <f>CRI!F28*Planck!I28</f>
        <v>1.2006680484764994E-6</v>
      </c>
      <c r="L28">
        <f>CRI!F28*Planck!J28</f>
        <v>2.0649664310093928E-4</v>
      </c>
      <c r="M28">
        <f>CRI!G28*Planck!H28</f>
        <v>1.1262071743325198E-4</v>
      </c>
      <c r="N28">
        <f>CRI!G28*Planck!I28</f>
        <v>3.1136469687689664E-6</v>
      </c>
      <c r="O28">
        <f>CRI!G28*Planck!J28</f>
        <v>5.3549992245403811E-4</v>
      </c>
      <c r="P28">
        <f>CRI!H28*Planck!H28</f>
        <v>1.680746448385985E-4</v>
      </c>
      <c r="Q28">
        <f>CRI!H28*Planck!I28</f>
        <v>4.6467925294365748E-6</v>
      </c>
      <c r="R28">
        <f>CRI!H28*Planck!J28</f>
        <v>7.991776409247526E-4</v>
      </c>
      <c r="S28">
        <f>CRI!I28*Planck!H28</f>
        <v>1.9837090247511017E-4</v>
      </c>
      <c r="T28">
        <f>CRI!I28*Planck!I28</f>
        <v>5.4843990809210022E-6</v>
      </c>
      <c r="U28">
        <f>CRI!I28*Planck!J28</f>
        <v>9.4323322842902334E-4</v>
      </c>
      <c r="V28">
        <f>CRI!J28*Planck!H28</f>
        <v>1.5269456587353779E-4</v>
      </c>
      <c r="W28">
        <f>CRI!J28*Planck!I28</f>
        <v>4.2215764826877081E-6</v>
      </c>
      <c r="X28">
        <f>CRI!J28*Planck!J28</f>
        <v>7.2604694809278488E-4</v>
      </c>
    </row>
    <row r="29" spans="1:24" x14ac:dyDescent="0.25">
      <c r="A29">
        <f>CRI!C29*Planck!H29</f>
        <v>1.1579505517308557E-4</v>
      </c>
      <c r="B29">
        <f>CRI!C29*Planck!I29</f>
        <v>3.2095654238794796E-6</v>
      </c>
      <c r="C29">
        <f>CRI!C29*Planck!J29</f>
        <v>5.5093988712894362E-4</v>
      </c>
      <c r="D29">
        <f>CRI!D29*Planck!H29</f>
        <v>5.3440355111463486E-5</v>
      </c>
      <c r="E29">
        <f>CRI!D29*Planck!I29</f>
        <v>1.4812404186794754E-6</v>
      </c>
      <c r="F29">
        <f>CRI!D29*Planck!J29</f>
        <v>2.5426321676025857E-4</v>
      </c>
      <c r="G29">
        <f>CRI!E29*Planck!H29</f>
        <v>3.3554508684186656E-5</v>
      </c>
      <c r="H29">
        <f>CRI!E29*Planck!I29</f>
        <v>9.3005172567214288E-7</v>
      </c>
      <c r="I29">
        <f>CRI!E29*Planck!J29</f>
        <v>1.5964858947992286E-4</v>
      </c>
      <c r="J29">
        <f>CRI!F29*Planck!H29</f>
        <v>5.5954657533303081E-5</v>
      </c>
      <c r="K29">
        <f>CRI!F29*Planck!I29</f>
        <v>1.5509309430827013E-6</v>
      </c>
      <c r="L29">
        <f>CRI!F29*Planck!J29</f>
        <v>2.6622598572673779E-4</v>
      </c>
      <c r="M29">
        <f>CRI!G29*Planck!H29</f>
        <v>1.4468667572949695E-4</v>
      </c>
      <c r="N29">
        <f>CRI!G29*Planck!I29</f>
        <v>4.0103729042947299E-6</v>
      </c>
      <c r="O29">
        <f>CRI!G29*Planck!J29</f>
        <v>6.8840297779830485E-4</v>
      </c>
      <c r="P29">
        <f>CRI!H29*Planck!H29</f>
        <v>2.1815002103670123E-4</v>
      </c>
      <c r="Q29">
        <f>CRI!H29*Planck!I29</f>
        <v>6.0466033173126237E-6</v>
      </c>
      <c r="R29">
        <f>CRI!H29*Planck!J29</f>
        <v>1.0379333365097981E-3</v>
      </c>
      <c r="S29">
        <f>CRI!I29*Planck!H29</f>
        <v>2.5453883426914341E-4</v>
      </c>
      <c r="T29">
        <f>CRI!I29*Planck!I29</f>
        <v>7.055215270493857E-6</v>
      </c>
      <c r="U29">
        <f>CRI!I29*Planck!J29</f>
        <v>1.2110672291882974E-3</v>
      </c>
      <c r="V29">
        <f>CRI!J29*Planck!H29</f>
        <v>2.0045847490484807E-4</v>
      </c>
      <c r="W29">
        <f>CRI!J29*Planck!I29</f>
        <v>5.5562354456026512E-6</v>
      </c>
      <c r="X29">
        <f>CRI!J29*Planck!J29</f>
        <v>9.5375894396384424E-4</v>
      </c>
    </row>
    <row r="30" spans="1:24" x14ac:dyDescent="0.25">
      <c r="A30">
        <f>CRI!C30*Planck!H30</f>
        <v>1.4826016128129072E-4</v>
      </c>
      <c r="B30">
        <f>CRI!C30*Planck!I30</f>
        <v>4.118439918145657E-6</v>
      </c>
      <c r="C30">
        <f>CRI!C30*Planck!J30</f>
        <v>7.0585104906350452E-4</v>
      </c>
      <c r="D30">
        <f>CRI!D30*Planck!H30</f>
        <v>6.8765982278748124E-5</v>
      </c>
      <c r="E30">
        <f>CRI!D30*Planck!I30</f>
        <v>1.910213532615601E-6</v>
      </c>
      <c r="F30">
        <f>CRI!D30*Planck!J30</f>
        <v>3.2738761587642972E-4</v>
      </c>
      <c r="G30">
        <f>CRI!E30*Planck!H30</f>
        <v>4.3147282998430197E-5</v>
      </c>
      <c r="H30">
        <f>CRI!E30*Planck!I30</f>
        <v>1.1985653537980243E-6</v>
      </c>
      <c r="I30">
        <f>CRI!E30*Planck!J30</f>
        <v>2.0541968054991669E-4</v>
      </c>
      <c r="J30">
        <f>CRI!F30*Planck!H30</f>
        <v>7.2107551750093943E-5</v>
      </c>
      <c r="K30">
        <f>CRI!F30*Planck!I30</f>
        <v>2.003037208113546E-6</v>
      </c>
      <c r="L30">
        <f>CRI!F30*Planck!J30</f>
        <v>3.4329647700597491E-4</v>
      </c>
      <c r="M30">
        <f>CRI!G30*Planck!H30</f>
        <v>1.8607265793073023E-4</v>
      </c>
      <c r="N30">
        <f>CRI!G30*Planck!I30</f>
        <v>5.1688130882539799E-6</v>
      </c>
      <c r="O30">
        <f>CRI!G30*Planck!J30</f>
        <v>8.8587237237151579E-4</v>
      </c>
      <c r="P30">
        <f>CRI!H30*Planck!H30</f>
        <v>2.8303679662557201E-4</v>
      </c>
      <c r="Q30">
        <f>CRI!H30*Planck!I30</f>
        <v>7.8623281632294314E-6</v>
      </c>
      <c r="R30">
        <f>CRI!H30*Planck!J30</f>
        <v>1.34750844795516E-3</v>
      </c>
      <c r="S30">
        <f>CRI!I30*Planck!H30</f>
        <v>3.2694619195957226E-4</v>
      </c>
      <c r="T30">
        <f>CRI!I30*Planck!I30</f>
        <v>9.0820638289831269E-6</v>
      </c>
      <c r="U30">
        <f>CRI!I30*Planck!J30</f>
        <v>1.5565564652539204E-3</v>
      </c>
      <c r="V30">
        <f>CRI!J30*Planck!H30</f>
        <v>2.6251838759099239E-4</v>
      </c>
      <c r="W30">
        <f>CRI!J30*Planck!I30</f>
        <v>7.2923582259613479E-6</v>
      </c>
      <c r="X30">
        <f>CRI!J30*Planck!J30</f>
        <v>1.2498224585632159E-3</v>
      </c>
    </row>
    <row r="31" spans="1:24" x14ac:dyDescent="0.25">
      <c r="A31">
        <f>CRI!C31*Planck!H31</f>
        <v>1.894515302274292E-4</v>
      </c>
      <c r="B31">
        <f>CRI!C31*Planck!I31</f>
        <v>5.2690324059463581E-6</v>
      </c>
      <c r="C31">
        <f>CRI!C31*Planck!J31</f>
        <v>9.0251805605304387E-4</v>
      </c>
      <c r="D31">
        <f>CRI!D31*Planck!H31</f>
        <v>8.823564338513137E-5</v>
      </c>
      <c r="E31">
        <f>CRI!D31*Planck!I31</f>
        <v>2.4540127165912541E-6</v>
      </c>
      <c r="F31">
        <f>CRI!D31*Planck!J31</f>
        <v>4.2034108273995233E-4</v>
      </c>
      <c r="G31">
        <f>CRI!E31*Planck!H31</f>
        <v>5.5447398351710951E-5</v>
      </c>
      <c r="H31">
        <f>CRI!E31*Planck!I31</f>
        <v>1.5421049298987558E-6</v>
      </c>
      <c r="I31">
        <f>CRI!E31*Planck!J31</f>
        <v>2.6414290828641562E-4</v>
      </c>
      <c r="J31">
        <f>CRI!F31*Planck!H31</f>
        <v>9.2662431616188131E-5</v>
      </c>
      <c r="K31">
        <f>CRI!F31*Planck!I31</f>
        <v>2.5771307015222781E-6</v>
      </c>
      <c r="L31">
        <f>CRI!F31*Planck!J31</f>
        <v>4.4142962345564721E-4</v>
      </c>
      <c r="M31">
        <f>CRI!G31*Planck!H31</f>
        <v>2.3874644324106125E-4</v>
      </c>
      <c r="N31">
        <f>CRI!G31*Planck!I31</f>
        <v>6.640024204246064E-6</v>
      </c>
      <c r="O31">
        <f>CRI!G31*Planck!J31</f>
        <v>1.1373514670735784E-3</v>
      </c>
      <c r="P31">
        <f>CRI!H31*Planck!H31</f>
        <v>3.6592281699769196E-4</v>
      </c>
      <c r="Q31">
        <f>CRI!H31*Planck!I31</f>
        <v>1.0177057839128868E-5</v>
      </c>
      <c r="R31">
        <f>CRI!H31*Planck!J31</f>
        <v>1.7432002215329485E-3</v>
      </c>
      <c r="S31">
        <f>CRI!I31*Planck!H31</f>
        <v>4.1904427577037304E-4</v>
      </c>
      <c r="T31">
        <f>CRI!I31*Planck!I31</f>
        <v>1.1654473658301153E-5</v>
      </c>
      <c r="U31">
        <f>CRI!I31*Planck!J31</f>
        <v>1.9962627101212872E-3</v>
      </c>
      <c r="V31">
        <f>CRI!J31*Planck!H31</f>
        <v>3.4183808780838314E-4</v>
      </c>
      <c r="W31">
        <f>CRI!J31*Planck!I31</f>
        <v>9.5072125312838052E-6</v>
      </c>
      <c r="X31">
        <f>CRI!J31*Planck!J31</f>
        <v>1.6284642627238288E-3</v>
      </c>
    </row>
    <row r="32" spans="1:24" x14ac:dyDescent="0.25">
      <c r="A32">
        <f>CRI!C32*Planck!H32</f>
        <v>2.4105833886528026E-4</v>
      </c>
      <c r="B32">
        <f>CRI!C32*Planck!I32</f>
        <v>6.7037598259478074E-6</v>
      </c>
      <c r="C32">
        <f>CRI!C32*Planck!J32</f>
        <v>1.1490576759517152E-3</v>
      </c>
      <c r="D32">
        <f>CRI!D32*Planck!H32</f>
        <v>1.1287652375437727E-4</v>
      </c>
      <c r="E32">
        <f>CRI!D32*Planck!I32</f>
        <v>3.1390621407215925E-6</v>
      </c>
      <c r="F32">
        <f>CRI!D32*Planck!J32</f>
        <v>5.3805081651707291E-4</v>
      </c>
      <c r="G32">
        <f>CRI!E32*Planck!H32</f>
        <v>7.07869725239315E-5</v>
      </c>
      <c r="H32">
        <f>CRI!E32*Planck!I32</f>
        <v>1.9685643933338801E-6</v>
      </c>
      <c r="I32">
        <f>CRI!E32*Planck!J32</f>
        <v>3.3742169849375759E-4</v>
      </c>
      <c r="J32">
        <f>CRI!F32*Planck!H32</f>
        <v>1.1861600801307442E-4</v>
      </c>
      <c r="K32">
        <f>CRI!F32*Planck!I32</f>
        <v>3.2986754699108261E-6</v>
      </c>
      <c r="L32">
        <f>CRI!F32*Planck!J32</f>
        <v>5.6540933261116139E-4</v>
      </c>
      <c r="M32">
        <f>CRI!G32*Planck!H32</f>
        <v>3.0514924642073175E-4</v>
      </c>
      <c r="N32">
        <f>CRI!G32*Planck!I32</f>
        <v>8.486108668560915E-6</v>
      </c>
      <c r="O32">
        <f>CRI!G32*Planck!J32</f>
        <v>1.4545611056690363E-3</v>
      </c>
      <c r="P32">
        <f>CRI!H32*Planck!H32</f>
        <v>4.7063770921316621E-4</v>
      </c>
      <c r="Q32">
        <f>CRI!H32*Planck!I32</f>
        <v>1.3088292993517147E-5</v>
      </c>
      <c r="R32">
        <f>CRI!H32*Planck!J32</f>
        <v>2.2433983197152532E-3</v>
      </c>
      <c r="S32">
        <f>CRI!I32*Planck!H32</f>
        <v>5.3472861676861778E-4</v>
      </c>
      <c r="T32">
        <f>CRI!I32*Planck!I32</f>
        <v>1.4870641836130258E-5</v>
      </c>
      <c r="U32">
        <f>CRI!I32*Planck!J32</f>
        <v>2.5489017494325747E-3</v>
      </c>
      <c r="V32">
        <f>CRI!J32*Planck!H32</f>
        <v>4.4194028791968049E-4</v>
      </c>
      <c r="W32">
        <f>CRI!J32*Planck!I32</f>
        <v>1.2290226347570982E-5</v>
      </c>
      <c r="X32">
        <f>CRI!J32*Planck!J32</f>
        <v>2.1066057392448113E-3</v>
      </c>
    </row>
    <row r="33" spans="1:24" x14ac:dyDescent="0.25">
      <c r="A33">
        <f>CRI!C33*Planck!H33</f>
        <v>3.0523437415574695E-4</v>
      </c>
      <c r="B33">
        <f>CRI!C33*Planck!I33</f>
        <v>8.4855985828967392E-6</v>
      </c>
      <c r="C33">
        <f>CRI!C33*Planck!J33</f>
        <v>1.4558626057981174E-3</v>
      </c>
      <c r="D33">
        <f>CRI!D33*Planck!H33</f>
        <v>1.4375397732712983E-4</v>
      </c>
      <c r="E33">
        <f>CRI!D33*Planck!I33</f>
        <v>3.99639965081533E-6</v>
      </c>
      <c r="F33">
        <f>CRI!D33*Planck!J33</f>
        <v>6.8565685173626527E-4</v>
      </c>
      <c r="G33">
        <f>CRI!E33*Planck!H33</f>
        <v>8.9846235829456136E-5</v>
      </c>
      <c r="H33">
        <f>CRI!E33*Planck!I33</f>
        <v>2.4977497817595809E-6</v>
      </c>
      <c r="I33">
        <f>CRI!E33*Planck!J33</f>
        <v>4.2853553233516576E-4</v>
      </c>
      <c r="J33">
        <f>CRI!F33*Planck!H33</f>
        <v>1.5116022109144987E-4</v>
      </c>
      <c r="K33">
        <f>CRI!F33*Planck!I33</f>
        <v>4.2022952409333491E-6</v>
      </c>
      <c r="L33">
        <f>CRI!F33*Planck!J33</f>
        <v>7.2098207805038029E-4</v>
      </c>
      <c r="M33">
        <f>CRI!G33*Planck!H33</f>
        <v>3.8803860771748896E-4</v>
      </c>
      <c r="N33">
        <f>CRI!G33*Planck!I33</f>
        <v>1.0787578787167055E-5</v>
      </c>
      <c r="O33">
        <f>CRI!G33*Planck!J33</f>
        <v>1.8508102180313376E-3</v>
      </c>
      <c r="P33">
        <f>CRI!H33*Planck!H33</f>
        <v>6.0209119388955818E-4</v>
      </c>
      <c r="Q33">
        <f>CRI!H33*Planck!I33</f>
        <v>1.6738298875332111E-5</v>
      </c>
      <c r="R33">
        <f>CRI!H33*Planck!J33</f>
        <v>2.8717671687163342E-3</v>
      </c>
      <c r="S33">
        <f>CRI!I33*Planck!H33</f>
        <v>6.7906756350560578E-4</v>
      </c>
      <c r="T33">
        <f>CRI!I33*Planck!I33</f>
        <v>1.887826287754235E-5</v>
      </c>
      <c r="U33">
        <f>CRI!I33*Planck!J33</f>
        <v>3.2389178815548409E-3</v>
      </c>
      <c r="V33">
        <f>CRI!J33*Planck!H33</f>
        <v>5.6736683787979541E-4</v>
      </c>
      <c r="W33">
        <f>CRI!J33*Planck!I33</f>
        <v>1.5772952338057465E-5</v>
      </c>
      <c r="X33">
        <f>CRI!J33*Planck!J33</f>
        <v>2.7061439764894998E-3</v>
      </c>
    </row>
    <row r="34" spans="1:24" x14ac:dyDescent="0.25">
      <c r="A34">
        <f>CRI!C34*Planck!H34</f>
        <v>3.8511294874997144E-4</v>
      </c>
      <c r="B34">
        <f>CRI!C34*Planck!I34</f>
        <v>1.0714005091088324E-5</v>
      </c>
      <c r="C34">
        <f>CRI!C34*Planck!J34</f>
        <v>1.8380638252165158E-3</v>
      </c>
      <c r="D34">
        <f>CRI!D34*Planck!H34</f>
        <v>1.8272118757530571E-4</v>
      </c>
      <c r="E34">
        <f>CRI!D34*Planck!I34</f>
        <v>5.0833807076233111E-6</v>
      </c>
      <c r="F34">
        <f>CRI!D34*Planck!J34</f>
        <v>8.7209013893952011E-4</v>
      </c>
      <c r="G34">
        <f>CRI!E34*Planck!H34</f>
        <v>1.1372050362130043E-4</v>
      </c>
      <c r="H34">
        <f>CRI!E34*Planck!I34</f>
        <v>3.1637525009598401E-6</v>
      </c>
      <c r="I34">
        <f>CRI!E34*Planck!J34</f>
        <v>5.4276425804478123E-4</v>
      </c>
      <c r="J34">
        <f>CRI!F34*Planck!H34</f>
        <v>1.9194176895000572E-4</v>
      </c>
      <c r="K34">
        <f>CRI!F34*Planck!I34</f>
        <v>5.3399011806741086E-6</v>
      </c>
      <c r="L34">
        <f>CRI!F34*Planck!J34</f>
        <v>9.1609805175396175E-4</v>
      </c>
      <c r="M34">
        <f>CRI!G34*Planck!H34</f>
        <v>4.9207169269649181E-4</v>
      </c>
      <c r="N34">
        <f>CRI!G34*Planck!I34</f>
        <v>1.3689642578477579E-5</v>
      </c>
      <c r="O34">
        <f>CRI!G34*Planck!J34</f>
        <v>2.3485556138640399E-3</v>
      </c>
      <c r="P34">
        <f>CRI!H34*Planck!H34</f>
        <v>7.6761339944377796E-4</v>
      </c>
      <c r="Q34">
        <f>CRI!H34*Planck!I34</f>
        <v>2.1355329381478921E-5</v>
      </c>
      <c r="R34">
        <f>CRI!H34*Planck!J34</f>
        <v>3.663658741802273E-3</v>
      </c>
      <c r="S34">
        <f>CRI!I34*Planck!H34</f>
        <v>8.5981921319077824E-4</v>
      </c>
      <c r="T34">
        <f>CRI!I34*Planck!I34</f>
        <v>2.3920534111986899E-5</v>
      </c>
      <c r="U34">
        <f>CRI!I34*Planck!J34</f>
        <v>4.1037378699466907E-3</v>
      </c>
      <c r="V34">
        <f>CRI!J34*Planck!H34</f>
        <v>7.2535240147640276E-4</v>
      </c>
      <c r="W34">
        <f>CRI!J34*Planck!I34</f>
        <v>2.0179610546662762E-5</v>
      </c>
      <c r="X34">
        <f>CRI!J34*Planck!J34</f>
        <v>3.4619558080694153E-3</v>
      </c>
    </row>
    <row r="35" spans="1:24" x14ac:dyDescent="0.25">
      <c r="A35">
        <f>CRI!C35*Planck!H35</f>
        <v>4.8509691852336822E-4</v>
      </c>
      <c r="B35">
        <f>CRI!C35*Planck!I35</f>
        <v>1.3521734309905733E-5</v>
      </c>
      <c r="C35">
        <f>CRI!C35*Planck!J35</f>
        <v>2.3168669857313892E-3</v>
      </c>
      <c r="D35">
        <f>CRI!D35*Planck!H35</f>
        <v>2.3176636916234612E-4</v>
      </c>
      <c r="E35">
        <f>CRI!D35*Planck!I35</f>
        <v>6.4603240014888015E-6</v>
      </c>
      <c r="F35">
        <f>CRI!D35*Planck!J35</f>
        <v>1.1069372502913685E-3</v>
      </c>
      <c r="G35">
        <f>CRI!E35*Planck!H35</f>
        <v>1.4376120132450639E-4</v>
      </c>
      <c r="H35">
        <f>CRI!E35*Planck!I35</f>
        <v>4.007242046187521E-6</v>
      </c>
      <c r="I35">
        <f>CRI!E35*Planck!J35</f>
        <v>6.8661656765768033E-4</v>
      </c>
      <c r="J35">
        <f>CRI!F35*Planck!H35</f>
        <v>2.4322841088957029E-4</v>
      </c>
      <c r="K35">
        <f>CRI!F35*Planck!I35</f>
        <v>6.7798203267929424E-6</v>
      </c>
      <c r="L35">
        <f>CRI!F35*Planck!J35</f>
        <v>1.1616810036586701E-3</v>
      </c>
      <c r="M35">
        <f>CRI!G35*Planck!H35</f>
        <v>6.2322423493110335E-4</v>
      </c>
      <c r="N35">
        <f>CRI!G35*Planck!I35</f>
        <v>1.7371935789418337E-5</v>
      </c>
      <c r="O35">
        <f>CRI!G35*Planck!J35</f>
        <v>2.9765756068187007E-3</v>
      </c>
      <c r="P35">
        <f>CRI!H35*Planck!H35</f>
        <v>9.7660480953823468E-4</v>
      </c>
      <c r="Q35">
        <f>CRI!H35*Planck!I35</f>
        <v>2.7222169954303612E-5</v>
      </c>
      <c r="R35">
        <f>CRI!H35*Planck!J35</f>
        <v>4.6643533589394047E-3</v>
      </c>
      <c r="S35">
        <f>CRI!I35*Planck!H35</f>
        <v>1.0873397889368409E-3</v>
      </c>
      <c r="T35">
        <f>CRI!I35*Planck!I35</f>
        <v>3.0308829368258863E-5</v>
      </c>
      <c r="U35">
        <f>CRI!I35*Planck!J35</f>
        <v>5.1932336880811314E-3</v>
      </c>
      <c r="V35">
        <f>CRI!J35*Planck!H35</f>
        <v>9.2473421392520326E-4</v>
      </c>
      <c r="W35">
        <f>CRI!J35*Planck!I35</f>
        <v>2.5776313702503517E-5</v>
      </c>
      <c r="X35">
        <f>CRI!J35*Planck!J35</f>
        <v>4.4166146784467009E-3</v>
      </c>
    </row>
    <row r="36" spans="1:24" x14ac:dyDescent="0.25">
      <c r="A36">
        <f>CRI!C36*Planck!H36</f>
        <v>6.108257394609938E-4</v>
      </c>
      <c r="B36">
        <f>CRI!C36*Planck!I36</f>
        <v>1.708005985336169E-5</v>
      </c>
      <c r="C36">
        <f>CRI!C36*Planck!J36</f>
        <v>2.919439380094313E-3</v>
      </c>
      <c r="D36">
        <f>CRI!D36*Planck!H36</f>
        <v>2.9387395905739936E-4</v>
      </c>
      <c r="E36">
        <f>CRI!D36*Planck!I36</f>
        <v>8.2173760628914557E-6</v>
      </c>
      <c r="F36">
        <f>CRI!D36*Planck!J36</f>
        <v>1.4045695088315486E-3</v>
      </c>
      <c r="G36">
        <f>CRI!E36*Planck!H36</f>
        <v>1.8167646591685509E-4</v>
      </c>
      <c r="H36">
        <f>CRI!E36*Planck!I36</f>
        <v>5.0800821107265471E-6</v>
      </c>
      <c r="I36">
        <f>CRI!E36*Planck!J36</f>
        <v>8.6832200211808353E-4</v>
      </c>
      <c r="J36">
        <f>CRI!F36*Planck!H36</f>
        <v>3.0835897458320266E-4</v>
      </c>
      <c r="K36">
        <f>CRI!F36*Planck!I36</f>
        <v>8.6224096365845184E-6</v>
      </c>
      <c r="L36">
        <f>CRI!F36*Planck!J36</f>
        <v>1.4738005873788011E-3</v>
      </c>
      <c r="M36">
        <f>CRI!G36*Planck!H36</f>
        <v>7.8906508304969227E-4</v>
      </c>
      <c r="N36">
        <f>CRI!G36*Planck!I36</f>
        <v>2.2064032302533953E-5</v>
      </c>
      <c r="O36">
        <f>CRI!G36*Planck!J36</f>
        <v>3.7713336686588115E-3</v>
      </c>
      <c r="P36">
        <f>CRI!H36*Planck!H36</f>
        <v>1.2410466692023006E-3</v>
      </c>
      <c r="Q36">
        <f>CRI!H36*Planck!I36</f>
        <v>3.4702452796922563E-5</v>
      </c>
      <c r="R36">
        <f>CRI!H36*Planck!J36</f>
        <v>5.931578000955286E-3</v>
      </c>
      <c r="S36">
        <f>CRI!I36*Planck!H36</f>
        <v>1.3743579137872361E-3</v>
      </c>
      <c r="T36">
        <f>CRI!I36*Planck!I36</f>
        <v>3.84301346700638E-5</v>
      </c>
      <c r="U36">
        <f>CRI!I36*Planck!J36</f>
        <v>6.5687386052122043E-3</v>
      </c>
      <c r="V36">
        <f>CRI!J36*Planck!H36</f>
        <v>1.1767233799182249E-3</v>
      </c>
      <c r="W36">
        <f>CRI!J36*Planck!I36</f>
        <v>3.2903829130692353E-5</v>
      </c>
      <c r="X36">
        <f>CRI!J36*Planck!J36</f>
        <v>5.6241450758810468E-3</v>
      </c>
    </row>
    <row r="37" spans="1:24" x14ac:dyDescent="0.25">
      <c r="A37">
        <f>CRI!C37*Planck!H37</f>
        <v>7.6952102407128284E-4</v>
      </c>
      <c r="B37">
        <f>CRI!C37*Planck!I37</f>
        <v>2.1609633292224609E-5</v>
      </c>
      <c r="C37">
        <f>CRI!C37*Planck!J37</f>
        <v>3.6805765327536689E-3</v>
      </c>
      <c r="D37">
        <f>CRI!D37*Planck!H37</f>
        <v>3.7234888261513684E-4</v>
      </c>
      <c r="E37">
        <f>CRI!D37*Planck!I37</f>
        <v>1.0456274173657069E-5</v>
      </c>
      <c r="F37">
        <f>CRI!D37*Planck!J37</f>
        <v>1.7809241287517752E-3</v>
      </c>
      <c r="G37">
        <f>CRI!E37*Planck!H37</f>
        <v>2.296151442793344E-4</v>
      </c>
      <c r="H37">
        <f>CRI!E37*Planck!I37</f>
        <v>6.4480357404218592E-6</v>
      </c>
      <c r="I37">
        <f>CRI!E37*Planck!J37</f>
        <v>1.0982365460635948E-3</v>
      </c>
      <c r="J37">
        <f>CRI!F37*Planck!H37</f>
        <v>3.9096632674589371E-4</v>
      </c>
      <c r="K37">
        <f>CRI!F37*Planck!I37</f>
        <v>1.0979087882339924E-5</v>
      </c>
      <c r="L37">
        <f>CRI!F37*Planck!J37</f>
        <v>1.869970335189364E-3</v>
      </c>
      <c r="M37">
        <f>CRI!G37*Planck!H37</f>
        <v>9.9913616835061738E-4</v>
      </c>
      <c r="N37">
        <f>CRI!G37*Planck!I37</f>
        <v>2.8057669032646472E-5</v>
      </c>
      <c r="O37">
        <f>CRI!G37*Planck!J37</f>
        <v>4.7788130788172642E-3</v>
      </c>
      <c r="P37">
        <f>CRI!H37*Planck!H37</f>
        <v>1.5762769364040794E-3</v>
      </c>
      <c r="Q37">
        <f>CRI!H37*Planck!I37</f>
        <v>4.4264894001814928E-5</v>
      </c>
      <c r="R37">
        <f>CRI!H37*Planck!J37</f>
        <v>7.539245478382515E-3</v>
      </c>
      <c r="S37">
        <f>CRI!I37*Planck!H37</f>
        <v>1.7376281188706388E-3</v>
      </c>
      <c r="T37">
        <f>CRI!I37*Planck!I37</f>
        <v>4.8795946143732998E-5</v>
      </c>
      <c r="U37">
        <f>CRI!I37*Planck!J37</f>
        <v>8.3109792675082859E-3</v>
      </c>
      <c r="V37">
        <f>CRI!J37*Planck!H37</f>
        <v>1.4956013451707998E-3</v>
      </c>
      <c r="W37">
        <f>CRI!J37*Planck!I37</f>
        <v>4.1999367930855896E-5</v>
      </c>
      <c r="X37">
        <f>CRI!J37*Planck!J37</f>
        <v>7.1533785838196308E-3</v>
      </c>
    </row>
    <row r="38" spans="1:24" x14ac:dyDescent="0.25">
      <c r="A38">
        <f>CRI!C38*Planck!H38</f>
        <v>9.6806684414049889E-4</v>
      </c>
      <c r="B38">
        <f>CRI!C38*Planck!I38</f>
        <v>2.7328221473489897E-5</v>
      </c>
      <c r="C38">
        <f>CRI!C38*Planck!J38</f>
        <v>4.6334750138837802E-3</v>
      </c>
      <c r="D38">
        <f>CRI!D38*Planck!H38</f>
        <v>4.7071858683530731E-4</v>
      </c>
      <c r="E38">
        <f>CRI!D38*Planck!I38</f>
        <v>1.3288237140426723E-5</v>
      </c>
      <c r="F38">
        <f>CRI!D38*Planck!J38</f>
        <v>2.2530084816700258E-3</v>
      </c>
      <c r="G38">
        <f>CRI!E38*Planck!H38</f>
        <v>2.8979347276050533E-4</v>
      </c>
      <c r="H38">
        <f>CRI!E38*Planck!I38</f>
        <v>8.1807782728084646E-6</v>
      </c>
      <c r="I38">
        <f>CRI!E38*Planck!J38</f>
        <v>1.3870434912111639E-3</v>
      </c>
      <c r="J38">
        <f>CRI!F38*Planck!H38</f>
        <v>4.9499858049902533E-4</v>
      </c>
      <c r="K38">
        <f>CRI!F38*Planck!I38</f>
        <v>1.3973653698418785E-5</v>
      </c>
      <c r="L38">
        <f>CRI!F38*Planck!J38</f>
        <v>2.3692202336363668E-3</v>
      </c>
      <c r="M38">
        <f>CRI!G38*Planck!H38</f>
        <v>1.2637345089164199E-3</v>
      </c>
      <c r="N38">
        <f>CRI!G38*Planck!I38</f>
        <v>3.5674826332909343E-5</v>
      </c>
      <c r="O38">
        <f>CRI!G38*Planck!J38</f>
        <v>6.048634251538414E-3</v>
      </c>
      <c r="P38">
        <f>CRI!H38*Planck!H38</f>
        <v>1.9980085108433757E-3</v>
      </c>
      <c r="Q38">
        <f>CRI!H38*Planck!I38</f>
        <v>5.6403149659282141E-5</v>
      </c>
      <c r="R38">
        <f>CRI!H38*Planck!J38</f>
        <v>9.563102556972106E-3</v>
      </c>
      <c r="S38">
        <f>CRI!I38*Planck!H38</f>
        <v>2.1938149113572311E-3</v>
      </c>
      <c r="T38">
        <f>CRI!I38*Planck!I38</f>
        <v>6.1930702546314891E-5</v>
      </c>
      <c r="U38">
        <f>CRI!I38*Planck!J38</f>
        <v>1.0500294105087758E-2</v>
      </c>
      <c r="V38">
        <f>CRI!J38*Planck!H38</f>
        <v>1.8965807953771991E-3</v>
      </c>
      <c r="W38">
        <f>CRI!J38*Planck!I38</f>
        <v>5.3539877263799185E-5</v>
      </c>
      <c r="X38">
        <f>CRI!J38*Planck!J38</f>
        <v>9.0776373350481988E-3</v>
      </c>
    </row>
    <row r="39" spans="1:24" x14ac:dyDescent="0.25">
      <c r="A39">
        <f>CRI!C39*Planck!H39</f>
        <v>1.2147963252795763E-3</v>
      </c>
      <c r="B39">
        <f>CRI!C39*Planck!I39</f>
        <v>3.4552483795221214E-5</v>
      </c>
      <c r="C39">
        <f>CRI!C39*Planck!J39</f>
        <v>5.8187207770461673E-3</v>
      </c>
      <c r="D39">
        <f>CRI!D39*Planck!H39</f>
        <v>5.9359365894342923E-4</v>
      </c>
      <c r="E39">
        <f>CRI!D39*Planck!I39</f>
        <v>1.6883600036301273E-5</v>
      </c>
      <c r="F39">
        <f>CRI!D39*Planck!J39</f>
        <v>2.8432385615111948E-3</v>
      </c>
      <c r="G39">
        <f>CRI!E39*Planck!H39</f>
        <v>3.6483331197519737E-4</v>
      </c>
      <c r="H39">
        <f>CRI!E39*Planck!I39</f>
        <v>1.0376963477460915E-5</v>
      </c>
      <c r="I39">
        <f>CRI!E39*Planck!J39</f>
        <v>1.7475054281713325E-3</v>
      </c>
      <c r="J39">
        <f>CRI!F39*Planck!H39</f>
        <v>6.2514681024939225E-4</v>
      </c>
      <c r="K39">
        <f>CRI!F39*Planck!I39</f>
        <v>1.7781067147865459E-5</v>
      </c>
      <c r="L39">
        <f>CRI!F39*Planck!J39</f>
        <v>2.9943741661097967E-3</v>
      </c>
      <c r="M39">
        <f>CRI!G39*Planck!H39</f>
        <v>1.5949131949185994E-3</v>
      </c>
      <c r="N39">
        <f>CRI!G39*Planck!I39</f>
        <v>4.5364157904846033E-5</v>
      </c>
      <c r="O39">
        <f>CRI!G39*Planck!J39</f>
        <v>7.6394325136949475E-3</v>
      </c>
      <c r="P39">
        <f>CRI!H39*Planck!H39</f>
        <v>2.524745122466197E-3</v>
      </c>
      <c r="Q39">
        <f>CRI!H39*Planck!I39</f>
        <v>7.1811391848753173E-5</v>
      </c>
      <c r="R39">
        <f>CRI!H39*Planck!J39</f>
        <v>1.2093209861709992E-2</v>
      </c>
      <c r="S39">
        <f>CRI!I39*Planck!H39</f>
        <v>2.7633658292175426E-3</v>
      </c>
      <c r="T39">
        <f>CRI!I39*Planck!I39</f>
        <v>7.859848687995734E-5</v>
      </c>
      <c r="U39">
        <f>CRI!I39*Planck!J39</f>
        <v>1.3236172871486918E-2</v>
      </c>
      <c r="V39">
        <f>CRI!J39*Planck!H39</f>
        <v>2.398532517242345E-3</v>
      </c>
      <c r="W39">
        <f>CRI!J39*Planck!I39</f>
        <v>6.8221523402496416E-5</v>
      </c>
      <c r="X39">
        <f>CRI!J39*Planck!J39</f>
        <v>1.1488667443315585E-2</v>
      </c>
    </row>
    <row r="40" spans="1:24" x14ac:dyDescent="0.25">
      <c r="A40">
        <f>CRI!C40*Planck!H40</f>
        <v>1.521508578168288E-3</v>
      </c>
      <c r="B40">
        <f>CRI!C40*Planck!I40</f>
        <v>4.3759075302939854E-5</v>
      </c>
      <c r="C40">
        <f>CRI!C40*Planck!J40</f>
        <v>7.2940419166547784E-3</v>
      </c>
      <c r="D40">
        <f>CRI!D40*Planck!H40</f>
        <v>7.4712514058263653E-4</v>
      </c>
      <c r="E40">
        <f>CRI!D40*Planck!I40</f>
        <v>2.1487558963902876E-5</v>
      </c>
      <c r="F40">
        <f>CRI!D40*Planck!J40</f>
        <v>3.5816834493019797E-3</v>
      </c>
      <c r="G40">
        <f>CRI!E40*Planck!H40</f>
        <v>4.5843499505070565E-4</v>
      </c>
      <c r="H40">
        <f>CRI!E40*Planck!I40</f>
        <v>1.3184737672709889E-5</v>
      </c>
      <c r="I40">
        <f>CRI!E40*Planck!J40</f>
        <v>2.1977162126728565E-3</v>
      </c>
      <c r="J40">
        <f>CRI!F40*Planck!H40</f>
        <v>7.8739307933709034E-4</v>
      </c>
      <c r="K40">
        <f>CRI!F40*Planck!I40</f>
        <v>2.2645677813532797E-5</v>
      </c>
      <c r="L40">
        <f>CRI!F40*Planck!J40</f>
        <v>3.7747260896043248E-3</v>
      </c>
      <c r="M40">
        <f>CRI!G40*Planck!H40</f>
        <v>2.009060390472214E-3</v>
      </c>
      <c r="N40">
        <f>CRI!G40*Planck!I40</f>
        <v>5.7781221989997532E-5</v>
      </c>
      <c r="O40">
        <f>CRI!G40*Planck!J40</f>
        <v>9.6313428077000988E-3</v>
      </c>
      <c r="P40">
        <f>CRI!H40*Planck!H40</f>
        <v>3.1830256818520617E-3</v>
      </c>
      <c r="Q40">
        <f>CRI!H40*Planck!I40</f>
        <v>9.1544840759977592E-5</v>
      </c>
      <c r="R40">
        <f>CRI!H40*Planck!J40</f>
        <v>1.5259278244206942E-2</v>
      </c>
      <c r="S40">
        <f>CRI!I40*Planck!H40</f>
        <v>3.473574347634198E-3</v>
      </c>
      <c r="T40">
        <f>CRI!I40*Planck!I40</f>
        <v>9.990111369038426E-5</v>
      </c>
      <c r="U40">
        <f>CRI!I40*Planck!J40</f>
        <v>1.6652155141157712E-2</v>
      </c>
      <c r="V40">
        <f>CRI!J40*Planck!H40</f>
        <v>3.0250514605845887E-3</v>
      </c>
      <c r="W40">
        <f>CRI!J40*Planck!I40</f>
        <v>8.7001451426814051E-5</v>
      </c>
      <c r="X40">
        <f>CRI!J40*Planck!J40</f>
        <v>1.4501957116866972E-2</v>
      </c>
    </row>
    <row r="41" spans="1:24" x14ac:dyDescent="0.25">
      <c r="A41">
        <f>CRI!C41*Planck!H41</f>
        <v>1.9026976557055756E-3</v>
      </c>
      <c r="B41">
        <f>CRI!C41*Planck!I41</f>
        <v>5.5558736255209542E-5</v>
      </c>
      <c r="C41">
        <f>CRI!C41*Planck!J41</f>
        <v>9.1305498779498829E-3</v>
      </c>
      <c r="D41">
        <f>CRI!D41*Planck!H41</f>
        <v>9.3891289546255531E-4</v>
      </c>
      <c r="E41">
        <f>CRI!D41*Planck!I41</f>
        <v>2.7416239132472684E-5</v>
      </c>
      <c r="F41">
        <f>CRI!D41*Planck!J41</f>
        <v>4.505598142387034E-3</v>
      </c>
      <c r="G41">
        <f>CRI!E41*Planck!H41</f>
        <v>5.7516187304825406E-4</v>
      </c>
      <c r="H41">
        <f>CRI!E41*Planck!I41</f>
        <v>1.6794716024859093E-5</v>
      </c>
      <c r="I41">
        <f>CRI!E41*Planck!J41</f>
        <v>2.7600518421907324E-3</v>
      </c>
      <c r="J41">
        <f>CRI!F41*Planck!H41</f>
        <v>9.9098836234665392E-4</v>
      </c>
      <c r="K41">
        <f>CRI!F41*Planck!I41</f>
        <v>2.8936841799588304E-5</v>
      </c>
      <c r="L41">
        <f>CRI!F41*Planck!J41</f>
        <v>4.7554947280988979E-3</v>
      </c>
      <c r="M41">
        <f>CRI!G41*Planck!H41</f>
        <v>2.5276032583147596E-3</v>
      </c>
      <c r="N41">
        <f>CRI!G41*Planck!I41</f>
        <v>7.3805968260596988E-5</v>
      </c>
      <c r="O41">
        <f>CRI!G41*Planck!J41</f>
        <v>1.2129308906492246E-2</v>
      </c>
      <c r="P41">
        <f>CRI!H41*Planck!H41</f>
        <v>4.0059247212036507E-3</v>
      </c>
      <c r="Q41">
        <f>CRI!H41*Planck!I41</f>
        <v>1.16972927556924E-4</v>
      </c>
      <c r="R41">
        <f>CRI!H41*Planck!J41</f>
        <v>1.9223388100879778E-2</v>
      </c>
      <c r="S41">
        <f>CRI!I41*Planck!H41</f>
        <v>4.3595715485508875E-3</v>
      </c>
      <c r="T41">
        <f>CRI!I41*Planck!I41</f>
        <v>1.2729940835599278E-4</v>
      </c>
      <c r="U41">
        <f>CRI!I41*Planck!J41</f>
        <v>2.0920447003848403E-2</v>
      </c>
      <c r="V41">
        <f>CRI!J41*Planck!H41</f>
        <v>3.8046180656367617E-3</v>
      </c>
      <c r="W41">
        <f>CRI!J41*Planck!I41</f>
        <v>1.1109477694822333E-4</v>
      </c>
      <c r="X41">
        <f>CRI!J41*Planck!J41</f>
        <v>1.8257369956113021E-2</v>
      </c>
    </row>
    <row r="42" spans="1:24" x14ac:dyDescent="0.25">
      <c r="A42">
        <f>CRI!C42*Planck!H42</f>
        <v>2.3761091928998293E-3</v>
      </c>
      <c r="B42">
        <f>CRI!C42*Planck!I42</f>
        <v>7.0728060511975874E-5</v>
      </c>
      <c r="C42">
        <f>CRI!C42*Planck!J42</f>
        <v>1.1415508966632905E-2</v>
      </c>
      <c r="D42">
        <f>CRI!D42*Planck!H42</f>
        <v>1.1783164440199974E-3</v>
      </c>
      <c r="E42">
        <f>CRI!D42*Planck!I42</f>
        <v>3.5074161155529015E-5</v>
      </c>
      <c r="F42">
        <f>CRI!D42*Planck!J42</f>
        <v>5.6609696105023831E-3</v>
      </c>
      <c r="G42">
        <f>CRI!E42*Planck!H42</f>
        <v>7.2062327981388266E-4</v>
      </c>
      <c r="H42">
        <f>CRI!E42*Planck!I42</f>
        <v>2.1450313433959894E-5</v>
      </c>
      <c r="I42">
        <f>CRI!E42*Planck!J42</f>
        <v>3.4620805882411266E-3</v>
      </c>
      <c r="J42">
        <f>CRI!F42*Planck!H42</f>
        <v>1.2464835110294189E-3</v>
      </c>
      <c r="K42">
        <f>CRI!F42*Planck!I42</f>
        <v>3.7103244858741437E-5</v>
      </c>
      <c r="L42">
        <f>CRI!F42*Planck!J42</f>
        <v>5.988463720200868E-3</v>
      </c>
      <c r="M42">
        <f>CRI!G42*Planck!H42</f>
        <v>3.1746376921530511E-3</v>
      </c>
      <c r="N42">
        <f>CRI!G42*Planck!I42</f>
        <v>9.4497326749607108E-5</v>
      </c>
      <c r="O42">
        <f>CRI!G42*Planck!J42</f>
        <v>1.5251868537386587E-2</v>
      </c>
      <c r="P42">
        <f>CRI!H42*Planck!H42</f>
        <v>5.0346248062672619E-3</v>
      </c>
      <c r="Q42">
        <f>CRI!H42*Planck!I42</f>
        <v>1.4986232493726035E-4</v>
      </c>
      <c r="R42">
        <f>CRI!H42*Planck!J42</f>
        <v>2.4187779244873819E-2</v>
      </c>
      <c r="S42">
        <f>CRI!I42*Planck!H42</f>
        <v>5.4631035131836253E-3</v>
      </c>
      <c r="T42">
        <f>CRI!I42*Planck!I42</f>
        <v>1.6261656535745272E-4</v>
      </c>
      <c r="U42">
        <f>CRI!I42*Planck!J42</f>
        <v>2.6246313648692871E-2</v>
      </c>
      <c r="V42">
        <f>CRI!J42*Planck!H42</f>
        <v>4.7716946906594939E-3</v>
      </c>
      <c r="W42">
        <f>CRI!J42*Planck!I42</f>
        <v>1.4203585922486958E-4</v>
      </c>
      <c r="X42">
        <f>CRI!J42*Planck!J42</f>
        <v>2.2924587678893948E-2</v>
      </c>
    </row>
    <row r="43" spans="1:24" x14ac:dyDescent="0.25">
      <c r="A43">
        <f>CRI!C43*Planck!H43</f>
        <v>2.9632449897592492E-3</v>
      </c>
      <c r="B43">
        <f>CRI!C43*Planck!I43</f>
        <v>9.0196741138036537E-5</v>
      </c>
      <c r="C43">
        <f>CRI!C43*Planck!J43</f>
        <v>1.4254614213167984E-2</v>
      </c>
      <c r="D43">
        <f>CRI!D43*Planck!H43</f>
        <v>1.4767487366727837E-3</v>
      </c>
      <c r="E43">
        <f>CRI!D43*Planck!I43</f>
        <v>4.4950020665830709E-5</v>
      </c>
      <c r="F43">
        <f>CRI!D43*Planck!J43</f>
        <v>7.1038620174175976E-3</v>
      </c>
      <c r="G43">
        <f>CRI!E43*Planck!H43</f>
        <v>9.0042682871385076E-4</v>
      </c>
      <c r="H43">
        <f>CRI!E43*Planck!I43</f>
        <v>2.7407644613901727E-5</v>
      </c>
      <c r="I43">
        <f>CRI!E43*Planck!J43</f>
        <v>4.3314802234914228E-3</v>
      </c>
      <c r="J43">
        <f>CRI!F43*Planck!H43</f>
        <v>1.5656948239476296E-3</v>
      </c>
      <c r="K43">
        <f>CRI!F43*Planck!I43</f>
        <v>4.7657406399003684E-5</v>
      </c>
      <c r="L43">
        <f>CRI!F43*Planck!J43</f>
        <v>7.5317348947043011E-3</v>
      </c>
      <c r="M43">
        <f>CRI!G43*Planck!H43</f>
        <v>3.9818604549889912E-3</v>
      </c>
      <c r="N43">
        <f>CRI!G43*Planck!I43</f>
        <v>1.2120187090423659E-4</v>
      </c>
      <c r="O43">
        <f>CRI!G43*Planck!J43</f>
        <v>1.9154637848944479E-2</v>
      </c>
      <c r="P43">
        <f>CRI!H43*Planck!H43</f>
        <v>6.3176090756174776E-3</v>
      </c>
      <c r="Q43">
        <f>CRI!H43*Planck!I43</f>
        <v>1.9229856200687478E-4</v>
      </c>
      <c r="R43">
        <f>CRI!H43*Planck!J43</f>
        <v>3.0390696831939141E-2</v>
      </c>
      <c r="S43">
        <f>CRI!I43*Planck!H43</f>
        <v>6.8330090059908997E-3</v>
      </c>
      <c r="T43">
        <f>CRI!I43*Planck!I43</f>
        <v>2.0798656426895926E-4</v>
      </c>
      <c r="U43">
        <f>CRI!I43*Planck!J43</f>
        <v>3.2870015011285385E-2</v>
      </c>
      <c r="V43">
        <f>CRI!J43*Planck!H43</f>
        <v>5.9691353638283559E-3</v>
      </c>
      <c r="W43">
        <f>CRI!J43*Planck!I43</f>
        <v>1.8169154392896423E-4</v>
      </c>
      <c r="X43">
        <f>CRI!J43*Planck!J43</f>
        <v>2.8714372956541924E-2</v>
      </c>
    </row>
    <row r="44" spans="1:24" x14ac:dyDescent="0.25">
      <c r="A44">
        <f>CRI!C44*Planck!H44</f>
        <v>3.6793331414938274E-3</v>
      </c>
      <c r="B44">
        <f>CRI!C44*Planck!I44</f>
        <v>1.1477237354763111E-4</v>
      </c>
      <c r="C44">
        <f>CRI!C44*Planck!J44</f>
        <v>1.7723396974400868E-2</v>
      </c>
      <c r="D44">
        <f>CRI!D44*Planck!H44</f>
        <v>1.8449813317849774E-3</v>
      </c>
      <c r="E44">
        <f>CRI!D44*Planck!I44</f>
        <v>5.7551974354259925E-5</v>
      </c>
      <c r="F44">
        <f>CRI!D44*Planck!J44</f>
        <v>8.8872997622356821E-3</v>
      </c>
      <c r="G44">
        <f>CRI!E44*Planck!H44</f>
        <v>1.1176183211471138E-3</v>
      </c>
      <c r="H44">
        <f>CRI!E44*Planck!I44</f>
        <v>3.4862759773444699E-5</v>
      </c>
      <c r="I44">
        <f>CRI!E44*Planck!J44</f>
        <v>5.3835824074119024E-3</v>
      </c>
      <c r="J44">
        <f>CRI!F44*Planck!H44</f>
        <v>1.9603875714686468E-3</v>
      </c>
      <c r="K44">
        <f>CRI!F44*Planck!I44</f>
        <v>6.115193324390911E-5</v>
      </c>
      <c r="L44">
        <f>CRI!F44*Planck!J44</f>
        <v>9.4432131630010404E-3</v>
      </c>
      <c r="M44">
        <f>CRI!G44*Planck!H44</f>
        <v>4.9746163316276432E-3</v>
      </c>
      <c r="N44">
        <f>CRI!G44*Planck!I44</f>
        <v>1.5517717529593046E-4</v>
      </c>
      <c r="O44">
        <f>CRI!G44*Planck!J44</f>
        <v>2.3962793432991021E-2</v>
      </c>
      <c r="P44">
        <f>CRI!H44*Planck!H44</f>
        <v>7.8946978962552254E-3</v>
      </c>
      <c r="Q44">
        <f>CRI!H44*Planck!I44</f>
        <v>2.4626560878008013E-4</v>
      </c>
      <c r="R44">
        <f>CRI!H44*Planck!J44</f>
        <v>3.8028865402356636E-2</v>
      </c>
      <c r="S44">
        <f>CRI!I44*Planck!H44</f>
        <v>8.5066546672094186E-3</v>
      </c>
      <c r="T44">
        <f>CRI!I44*Planck!I44</f>
        <v>2.653548644712462E-4</v>
      </c>
      <c r="U44">
        <f>CRI!I44*Planck!J44</f>
        <v>4.0976669356415051E-2</v>
      </c>
      <c r="V44">
        <f>CRI!J44*Planck!H44</f>
        <v>7.4345914406742791E-3</v>
      </c>
      <c r="W44">
        <f>CRI!J44*Planck!I44</f>
        <v>2.3191314110161036E-4</v>
      </c>
      <c r="X44">
        <f>CRI!J44*Planck!J44</f>
        <v>3.5812526449305264E-2</v>
      </c>
    </row>
    <row r="45" spans="1:24" x14ac:dyDescent="0.25">
      <c r="A45">
        <f>CRI!C45*Planck!H45</f>
        <v>4.5396241329127051E-3</v>
      </c>
      <c r="B45">
        <f>CRI!C45*Planck!I45</f>
        <v>1.4541317389090178E-4</v>
      </c>
      <c r="C45">
        <f>CRI!C45*Planck!J45</f>
        <v>2.1898134676343422E-2</v>
      </c>
      <c r="D45">
        <f>CRI!D45*Planck!H45</f>
        <v>2.2876698011406881E-3</v>
      </c>
      <c r="E45">
        <f>CRI!D45*Planck!I45</f>
        <v>7.3278605641916147E-5</v>
      </c>
      <c r="F45">
        <f>CRI!D45*Planck!J45</f>
        <v>1.1035209068782586E-2</v>
      </c>
      <c r="G45">
        <f>CRI!E45*Planck!H45</f>
        <v>1.3797449745581473E-3</v>
      </c>
      <c r="H45">
        <f>CRI!E45*Planck!I45</f>
        <v>4.4195970863735793E-5</v>
      </c>
      <c r="I45">
        <f>CRI!E45*Planck!J45</f>
        <v>6.6555821335139024E-3</v>
      </c>
      <c r="J45">
        <f>CRI!F45*Planck!H45</f>
        <v>2.438050724798252E-3</v>
      </c>
      <c r="K45">
        <f>CRI!F45*Planck!I45</f>
        <v>7.8095605191097164E-5</v>
      </c>
      <c r="L45">
        <f>CRI!F45*Planck!J45</f>
        <v>1.1760613116032059E-2</v>
      </c>
      <c r="M45">
        <f>CRI!G45*Planck!H45</f>
        <v>6.1731369161429914E-3</v>
      </c>
      <c r="N45">
        <f>CRI!G45*Planck!I45</f>
        <v>1.9773783149388055E-4</v>
      </c>
      <c r="O45">
        <f>CRI!G45*Planck!J45</f>
        <v>2.9777836139590813E-2</v>
      </c>
      <c r="P45">
        <f>CRI!H45*Planck!H45</f>
        <v>9.799196937835996E-3</v>
      </c>
      <c r="Q45">
        <f>CRI!H45*Planck!I45</f>
        <v>3.138877331235077E-4</v>
      </c>
      <c r="R45">
        <f>CRI!H45*Planck!J45</f>
        <v>4.7269141228893689E-2</v>
      </c>
      <c r="S45">
        <f>CRI!I45*Planck!H45</f>
        <v>1.0515386086755143E-2</v>
      </c>
      <c r="T45">
        <f>CRI!I45*Planck!I45</f>
        <v>3.3682869347648225E-4</v>
      </c>
      <c r="U45">
        <f>CRI!I45*Planck!J45</f>
        <v>5.0723878003919302E-2</v>
      </c>
      <c r="V45">
        <f>CRI!J45*Planck!H45</f>
        <v>9.1939137201143013E-3</v>
      </c>
      <c r="W45">
        <f>CRI!J45*Planck!I45</f>
        <v>2.944993099380541E-4</v>
      </c>
      <c r="X45">
        <f>CRI!J45*Planck!J45</f>
        <v>4.4349389938714567E-2</v>
      </c>
    </row>
    <row r="46" spans="1:24" x14ac:dyDescent="0.25">
      <c r="A46">
        <f>CRI!C46*Planck!H46</f>
        <v>5.5535582745514433E-3</v>
      </c>
      <c r="B46">
        <f>CRI!C46*Planck!I46</f>
        <v>1.8304364327523487E-4</v>
      </c>
      <c r="C46">
        <f>CRI!C46*Planck!J46</f>
        <v>2.6827821205156623E-2</v>
      </c>
      <c r="D46">
        <f>CRI!D46*Planck!H46</f>
        <v>2.8125415607304564E-3</v>
      </c>
      <c r="E46">
        <f>CRI!D46*Planck!I46</f>
        <v>9.2700540570216577E-5</v>
      </c>
      <c r="F46">
        <f>CRI!D46*Planck!J46</f>
        <v>1.3586669733729092E-2</v>
      </c>
      <c r="G46">
        <f>CRI!E46*Planck!H46</f>
        <v>1.6866020351878291E-3</v>
      </c>
      <c r="H46">
        <f>CRI!E46*Planck!I46</f>
        <v>5.5589905789030613E-5</v>
      </c>
      <c r="I46">
        <f>CRI!E46*Planck!J46</f>
        <v>8.1475435400787249E-3</v>
      </c>
      <c r="J46">
        <f>CRI!F46*Planck!H46</f>
        <v>3.0063508233238597E-3</v>
      </c>
      <c r="K46">
        <f>CRI!F46*Planck!I46</f>
        <v>9.9088436721076454E-5</v>
      </c>
      <c r="L46">
        <f>CRI!F46*Planck!J46</f>
        <v>1.4522912767062352E-2</v>
      </c>
      <c r="M46">
        <f>CRI!G46*Planck!H46</f>
        <v>7.5954772911605113E-3</v>
      </c>
      <c r="N46">
        <f>CRI!G46*Planck!I46</f>
        <v>2.5034469200750859E-4</v>
      </c>
      <c r="O46">
        <f>CRI!G46*Planck!J46</f>
        <v>3.6691810306346329E-2</v>
      </c>
      <c r="P46">
        <f>CRI!H46*Planck!H46</f>
        <v>1.2057704837061005E-2</v>
      </c>
      <c r="Q46">
        <f>CRI!H46*Planck!I46</f>
        <v>3.9741839624278242E-4</v>
      </c>
      <c r="R46">
        <f>CRI!H46*Planck!J46</f>
        <v>5.8247691573804945E-2</v>
      </c>
      <c r="S46">
        <f>CRI!I46*Planck!H46</f>
        <v>1.2888315962461304E-2</v>
      </c>
      <c r="T46">
        <f>CRI!I46*Planck!I46</f>
        <v>4.2479509403218194E-4</v>
      </c>
      <c r="U46">
        <f>CRI!I46*Planck!J46</f>
        <v>6.226016171666178E-2</v>
      </c>
      <c r="V46">
        <f>CRI!J46*Planck!H46</f>
        <v>1.1273238774182945E-2</v>
      </c>
      <c r="W46">
        <f>CRI!J46*Planck!I46</f>
        <v>3.7156262610834961E-4</v>
      </c>
      <c r="X46">
        <f>CRI!J46*Planck!J46</f>
        <v>5.4458136438884613E-2</v>
      </c>
    </row>
    <row r="47" spans="1:24" x14ac:dyDescent="0.25">
      <c r="A47">
        <f>CRI!C47*Planck!H47</f>
        <v>6.7314561494350774E-3</v>
      </c>
      <c r="B47">
        <f>CRI!C47*Planck!I47</f>
        <v>2.2880118215242386E-4</v>
      </c>
      <c r="C47">
        <f>CRI!C47*Planck!J47</f>
        <v>3.2566560437752634E-2</v>
      </c>
      <c r="D47">
        <f>CRI!D47*Planck!H47</f>
        <v>3.4218235426294978E-3</v>
      </c>
      <c r="E47">
        <f>CRI!D47*Planck!I47</f>
        <v>1.1630726759414881E-4</v>
      </c>
      <c r="F47">
        <f>CRI!D47*Planck!J47</f>
        <v>1.6554668222524258E-2</v>
      </c>
      <c r="G47">
        <f>CRI!E47*Planck!H47</f>
        <v>2.0474845787865027E-3</v>
      </c>
      <c r="H47">
        <f>CRI!E47*Planck!I47</f>
        <v>6.9593692904695598E-5</v>
      </c>
      <c r="I47">
        <f>CRI!E47*Planck!J47</f>
        <v>9.9056621331497594E-3</v>
      </c>
      <c r="J47">
        <f>CRI!F47*Planck!H47</f>
        <v>3.6742531482333134E-3</v>
      </c>
      <c r="K47">
        <f>CRI!F47*Planck!I47</f>
        <v>1.2488731192486469E-4</v>
      </c>
      <c r="L47">
        <f>CRI!F47*Planck!J47</f>
        <v>1.7775914238939983E-2</v>
      </c>
      <c r="M47">
        <f>CRI!G47*Planck!H47</f>
        <v>9.2557522054732329E-3</v>
      </c>
      <c r="N47">
        <f>CRI!G47*Planck!I47</f>
        <v>3.1460162545958285E-4</v>
      </c>
      <c r="O47">
        <f>CRI!G47*Planck!J47</f>
        <v>4.4779020601909879E-2</v>
      </c>
      <c r="P47">
        <f>CRI!H47*Planck!H47</f>
        <v>1.4697012592933253E-2</v>
      </c>
      <c r="Q47">
        <f>CRI!H47*Planck!I47</f>
        <v>4.9954924769945877E-4</v>
      </c>
      <c r="R47">
        <f>CRI!H47*Planck!J47</f>
        <v>7.1103656955759931E-2</v>
      </c>
      <c r="S47">
        <f>CRI!I47*Planck!H47</f>
        <v>1.5650635547436557E-2</v>
      </c>
      <c r="T47">
        <f>CRI!I47*Planck!I47</f>
        <v>5.3196274850438562E-4</v>
      </c>
      <c r="U47">
        <f>CRI!I47*Planck!J47</f>
        <v>7.5717253017774891E-2</v>
      </c>
      <c r="V47">
        <f>CRI!J47*Planck!H47</f>
        <v>1.3687294170517991E-2</v>
      </c>
      <c r="W47">
        <f>CRI!J47*Planck!I47</f>
        <v>4.6522907037659523E-4</v>
      </c>
      <c r="X47">
        <f>CRI!J47*Planck!J47</f>
        <v>6.621867289009703E-2</v>
      </c>
    </row>
    <row r="48" spans="1:24" x14ac:dyDescent="0.25">
      <c r="A48">
        <f>CRI!C48*Planck!H48</f>
        <v>8.0861090772742575E-3</v>
      </c>
      <c r="B48">
        <f>CRI!C48*Planck!I48</f>
        <v>2.840665826891108E-4</v>
      </c>
      <c r="C48">
        <f>CRI!C48*Planck!J48</f>
        <v>3.9181141790167288E-2</v>
      </c>
      <c r="D48">
        <f>CRI!D48*Planck!H48</f>
        <v>4.1207406325290703E-3</v>
      </c>
      <c r="E48">
        <f>CRI!D48*Planck!I48</f>
        <v>1.4476241891425029E-4</v>
      </c>
      <c r="F48">
        <f>CRI!D48*Planck!J48</f>
        <v>1.9966997904763611E-2</v>
      </c>
      <c r="G48">
        <f>CRI!E48*Planck!H48</f>
        <v>2.4656890670050995E-3</v>
      </c>
      <c r="H48">
        <f>CRI!E48*Planck!I48</f>
        <v>8.6620135907707134E-5</v>
      </c>
      <c r="I48">
        <f>CRI!E48*Planck!J48</f>
        <v>1.1947465959407735E-2</v>
      </c>
      <c r="J48">
        <f>CRI!F48*Planck!H48</f>
        <v>4.4483732893776939E-3</v>
      </c>
      <c r="K48">
        <f>CRI!F48*Planck!I48</f>
        <v>1.5627221779513742E-4</v>
      </c>
      <c r="L48">
        <f>CRI!F48*Planck!J48</f>
        <v>2.1554537902109573E-2</v>
      </c>
      <c r="M48">
        <f>CRI!G48*Planck!H48</f>
        <v>1.1173286895414889E-2</v>
      </c>
      <c r="N48">
        <f>CRI!G48*Planck!I48</f>
        <v>3.92519739154377E-4</v>
      </c>
      <c r="O48">
        <f>CRI!G48*Planck!J48</f>
        <v>5.4140023827014779E-2</v>
      </c>
      <c r="P48">
        <f>CRI!H48*Planck!H48</f>
        <v>1.7746205969924374E-2</v>
      </c>
      <c r="Q48">
        <f>CRI!H48*Planck!I48</f>
        <v>6.2342766309464838E-4</v>
      </c>
      <c r="R48">
        <f>CRI!H48*Planck!J48</f>
        <v>8.5989022124285261E-2</v>
      </c>
      <c r="S48">
        <f>CRI!I48*Planck!H48</f>
        <v>1.8833811284411556E-2</v>
      </c>
      <c r="T48">
        <f>CRI!I48*Planck!I48</f>
        <v>6.6163544907037674E-4</v>
      </c>
      <c r="U48">
        <f>CRI!I48*Planck!J48</f>
        <v>9.1259000259804837E-2</v>
      </c>
      <c r="V48">
        <f>CRI!J48*Planck!H48</f>
        <v>1.6455941280066912E-2</v>
      </c>
      <c r="W48">
        <f>CRI!J48*Planck!I48</f>
        <v>5.7810041389362902E-4</v>
      </c>
      <c r="X48">
        <f>CRI!J48*Planck!J48</f>
        <v>7.9737060485252725E-2</v>
      </c>
    </row>
    <row r="49" spans="1:24" x14ac:dyDescent="0.25">
      <c r="A49">
        <f>CRI!C49*Planck!H49</f>
        <v>9.6354520186229271E-3</v>
      </c>
      <c r="B49">
        <f>CRI!C49*Planck!I49</f>
        <v>3.5053760727143344E-4</v>
      </c>
      <c r="C49">
        <f>CRI!C49*Planck!J49</f>
        <v>4.6764622716062194E-2</v>
      </c>
      <c r="D49">
        <f>CRI!D49*Planck!H49</f>
        <v>4.9226346158793843E-3</v>
      </c>
      <c r="E49">
        <f>CRI!D49*Planck!I49</f>
        <v>1.7908537724922478E-4</v>
      </c>
      <c r="F49">
        <f>CRI!D49*Planck!J49</f>
        <v>2.3891473916916192E-2</v>
      </c>
      <c r="G49">
        <f>CRI!E49*Planck!H49</f>
        <v>2.9455108767147131E-3</v>
      </c>
      <c r="H49">
        <f>CRI!E49*Planck!I49</f>
        <v>1.071576437638804E-4</v>
      </c>
      <c r="I49">
        <f>CRI!E49*Planck!J49</f>
        <v>1.4295717999466245E-2</v>
      </c>
      <c r="J49">
        <f>CRI!F49*Planck!H49</f>
        <v>5.3463039885575285E-3</v>
      </c>
      <c r="K49">
        <f>CRI!F49*Planck!I49</f>
        <v>1.944984629960843E-4</v>
      </c>
      <c r="L49">
        <f>CRI!F49*Planck!J49</f>
        <v>2.5947707327798327E-2</v>
      </c>
      <c r="M49">
        <f>CRI!G49*Planck!H49</f>
        <v>1.3379882283816424E-2</v>
      </c>
      <c r="N49">
        <f>CRI!G49*Planck!I49</f>
        <v>4.8675992701510603E-4</v>
      </c>
      <c r="O49">
        <f>CRI!G49*Planck!J49</f>
        <v>6.4937809433191884E-2</v>
      </c>
      <c r="P49">
        <f>CRI!H49*Planck!H49</f>
        <v>2.1256097669223442E-2</v>
      </c>
      <c r="Q49">
        <f>CRI!H49*Planck!I49</f>
        <v>7.732965306138657E-4</v>
      </c>
      <c r="R49">
        <f>CRI!H49*Planck!J49</f>
        <v>0.1031641677002578</v>
      </c>
      <c r="S49">
        <f>CRI!I49*Planck!H49</f>
        <v>2.2482721376786828E-2</v>
      </c>
      <c r="T49">
        <f>CRI!I49*Planck!I49</f>
        <v>8.1792108363334471E-4</v>
      </c>
      <c r="U49">
        <f>CRI!I49*Planck!J49</f>
        <v>0.10911745300414512</v>
      </c>
      <c r="V49">
        <f>CRI!J49*Planck!H49</f>
        <v>1.9613874481794823E-2</v>
      </c>
      <c r="W49">
        <f>CRI!J49*Planck!I49</f>
        <v>7.1355247443318165E-4</v>
      </c>
      <c r="X49">
        <f>CRI!J49*Planck!J49</f>
        <v>9.5193815336171814E-2</v>
      </c>
    </row>
    <row r="50" spans="1:24" x14ac:dyDescent="0.25">
      <c r="A50">
        <f>CRI!C50*Planck!H50</f>
        <v>1.1401901312410151E-2</v>
      </c>
      <c r="B50">
        <f>CRI!C50*Planck!I50</f>
        <v>4.3037052867930223E-4</v>
      </c>
      <c r="C50">
        <f>CRI!C50*Planck!J50</f>
        <v>5.5433755995768524E-2</v>
      </c>
      <c r="D50">
        <f>CRI!D50*Planck!H50</f>
        <v>5.8373141423165679E-3</v>
      </c>
      <c r="E50">
        <f>CRI!D50*Planck!I50</f>
        <v>2.2033237305444763E-4</v>
      </c>
      <c r="F50">
        <f>CRI!D50*Planck!J50</f>
        <v>2.8379849901316655E-2</v>
      </c>
      <c r="G50">
        <f>CRI!E50*Planck!H50</f>
        <v>3.4928191179435203E-3</v>
      </c>
      <c r="H50">
        <f>CRI!E50*Planck!I50</f>
        <v>1.3183822322110391E-4</v>
      </c>
      <c r="I50">
        <f>CRI!E50*Planck!J50</f>
        <v>1.6981385596689474E-2</v>
      </c>
      <c r="J50">
        <f>CRI!F50*Planck!H50</f>
        <v>6.3779834030393331E-3</v>
      </c>
      <c r="K50">
        <f>CRI!F50*Planck!I50</f>
        <v>2.4074020760785138E-4</v>
      </c>
      <c r="L50">
        <f>CRI!F50*Planck!J50</f>
        <v>3.1008475342995986E-2</v>
      </c>
      <c r="M50">
        <f>CRI!G50*Planck!H50</f>
        <v>1.5899504012227832E-2</v>
      </c>
      <c r="N50">
        <f>CRI!G50*Planck!I50</f>
        <v>6.0013481611469622E-4</v>
      </c>
      <c r="O50">
        <f>CRI!G50*Planck!J50</f>
        <v>7.7300197723012498E-2</v>
      </c>
      <c r="P50">
        <f>CRI!H50*Planck!H50</f>
        <v>2.5272699425996817E-2</v>
      </c>
      <c r="Q50">
        <f>CRI!H50*Planck!I50</f>
        <v>9.5393081514228881E-4</v>
      </c>
      <c r="R50">
        <f>CRI!H50*Planck!J50</f>
        <v>0.12287079276947097</v>
      </c>
      <c r="S50">
        <f>CRI!I50*Planck!H50</f>
        <v>2.664590365455817E-2</v>
      </c>
      <c r="T50">
        <f>CRI!I50*Planck!I50</f>
        <v>1.0057631029018186E-3</v>
      </c>
      <c r="U50">
        <f>CRI!I50*Planck!J50</f>
        <v>0.12954703614789545</v>
      </c>
      <c r="V50">
        <f>CRI!J50*Planck!H50</f>
        <v>2.3200931373846753E-2</v>
      </c>
      <c r="W50">
        <f>CRI!J50*Planck!I50</f>
        <v>8.757308827385381E-4</v>
      </c>
      <c r="X50">
        <f>CRI!J50*Planck!J50</f>
        <v>0.11279827227170858</v>
      </c>
    </row>
    <row r="51" spans="1:24" x14ac:dyDescent="0.25">
      <c r="A51">
        <f>CRI!C51*Planck!H51</f>
        <v>1.3393585978357712E-2</v>
      </c>
      <c r="B51">
        <f>CRI!C51*Planck!I51</f>
        <v>5.2549966397289166E-4</v>
      </c>
      <c r="C51">
        <f>CRI!C51*Planck!J51</f>
        <v>6.5237857056004378E-2</v>
      </c>
      <c r="D51">
        <f>CRI!D51*Planck!H51</f>
        <v>6.8742847680254137E-3</v>
      </c>
      <c r="E51">
        <f>CRI!D51*Planck!I51</f>
        <v>2.6971375264910719E-4</v>
      </c>
      <c r="F51">
        <f>CRI!D51*Planck!J51</f>
        <v>3.3483460499926523E-2</v>
      </c>
      <c r="G51">
        <f>CRI!E51*Planck!H51</f>
        <v>4.1133015415234031E-3</v>
      </c>
      <c r="H51">
        <f>CRI!E51*Planck!I51</f>
        <v>1.6138609789659693E-4</v>
      </c>
      <c r="I51">
        <f>CRI!E51*Planck!J51</f>
        <v>2.0035185381103576E-2</v>
      </c>
      <c r="J51">
        <f>CRI!F51*Planck!H51</f>
        <v>7.5617132448279559E-3</v>
      </c>
      <c r="K51">
        <f>CRI!F51*Planck!I51</f>
        <v>2.9668512791401796E-4</v>
      </c>
      <c r="L51">
        <f>CRI!F51*Planck!J51</f>
        <v>3.6831806549919181E-2</v>
      </c>
      <c r="M51">
        <f>CRI!G51*Planck!H51</f>
        <v>1.8769051280567751E-2</v>
      </c>
      <c r="N51">
        <f>CRI!G51*Planck!I51</f>
        <v>7.3640697547063623E-4</v>
      </c>
      <c r="O51">
        <f>CRI!G51*Planck!J51</f>
        <v>9.1420825348569879E-2</v>
      </c>
      <c r="P51">
        <f>CRI!H51*Planck!H51</f>
        <v>2.9841157484805401E-2</v>
      </c>
      <c r="Q51">
        <f>CRI!H51*Planck!I51</f>
        <v>1.1708229787128458E-3</v>
      </c>
      <c r="R51">
        <f>CRI!H51*Planck!J51</f>
        <v>0.1453511531209925</v>
      </c>
      <c r="S51">
        <f>CRI!I51*Planck!H51</f>
        <v>3.1356880929558552E-2</v>
      </c>
      <c r="T51">
        <f>CRI!I51*Planck!I51</f>
        <v>1.2302926504035095E-3</v>
      </c>
      <c r="U51">
        <f>CRI!I51*Planck!J51</f>
        <v>0.15273398170663205</v>
      </c>
      <c r="V51">
        <f>CRI!J51*Planck!H51</f>
        <v>2.7237944728389224E-2</v>
      </c>
      <c r="W51">
        <f>CRI!J51*Planck!I51</f>
        <v>1.0686854756604789E-3</v>
      </c>
      <c r="X51">
        <f>CRI!J51*Planck!J51</f>
        <v>0.13267135086610232</v>
      </c>
    </row>
    <row r="52" spans="1:24" x14ac:dyDescent="0.25">
      <c r="A52">
        <f>CRI!C52*Planck!H52</f>
        <v>1.5623150985586146E-2</v>
      </c>
      <c r="B52">
        <f>CRI!C52*Planck!I52</f>
        <v>6.3835347457837023E-4</v>
      </c>
      <c r="C52">
        <f>CRI!C52*Planck!J52</f>
        <v>7.6250221928947398E-2</v>
      </c>
      <c r="D52">
        <f>CRI!D52*Planck!H52</f>
        <v>8.0422971318207161E-3</v>
      </c>
      <c r="E52">
        <f>CRI!D52*Planck!I52</f>
        <v>3.2860389830616525E-4</v>
      </c>
      <c r="F52">
        <f>CRI!D52*Planck!J52</f>
        <v>3.9251169094226088E-2</v>
      </c>
      <c r="G52">
        <f>CRI!E52*Planck!H52</f>
        <v>4.8121941854337071E-3</v>
      </c>
      <c r="H52">
        <f>CRI!E52*Planck!I52</f>
        <v>1.9662364406844313E-4</v>
      </c>
      <c r="I52">
        <f>CRI!E52*Planck!J52</f>
        <v>2.3486355277692657E-2</v>
      </c>
      <c r="J52">
        <f>CRI!F52*Planck!H52</f>
        <v>8.8992632196376788E-3</v>
      </c>
      <c r="K52">
        <f>CRI!F52*Planck!I52</f>
        <v>3.6361906779780587E-4</v>
      </c>
      <c r="L52">
        <f>CRI!F52*Planck!J52</f>
        <v>4.343367071902067E-2</v>
      </c>
      <c r="M52">
        <f>CRI!G52*Planck!H52</f>
        <v>2.2017436410066555E-2</v>
      </c>
      <c r="N52">
        <f>CRI!G52*Planck!I52</f>
        <v>8.9962050847753445E-4</v>
      </c>
      <c r="O52">
        <f>CRI!G52*Planck!J52</f>
        <v>0.10745811866779929</v>
      </c>
      <c r="P52">
        <f>CRI!H52*Planck!H52</f>
        <v>3.5003768663908204E-2</v>
      </c>
      <c r="Q52">
        <f>CRI!H52*Planck!I52</f>
        <v>1.430235000004703E-3</v>
      </c>
      <c r="R52">
        <f>CRI!H52*Planck!J52</f>
        <v>0.17083910482814799</v>
      </c>
      <c r="S52">
        <f>CRI!I52*Planck!H52</f>
        <v>3.665178037124852E-2</v>
      </c>
      <c r="T52">
        <f>CRI!I52*Planck!I52</f>
        <v>1.4975718644117042E-3</v>
      </c>
      <c r="U52">
        <f>CRI!I52*Planck!J52</f>
        <v>0.17888237718352218</v>
      </c>
      <c r="V52">
        <f>CRI!J52*Planck!H52</f>
        <v>3.1773665717521195E-2</v>
      </c>
      <c r="W52">
        <f>CRI!J52*Planck!I52</f>
        <v>1.2982547457669807E-3</v>
      </c>
      <c r="X52">
        <f>CRI!J52*Planck!J52</f>
        <v>0.15507429101161455</v>
      </c>
    </row>
    <row r="53" spans="1:24" x14ac:dyDescent="0.25">
      <c r="A53">
        <f>CRI!C53*Planck!H53</f>
        <v>1.8089754586958409E-2</v>
      </c>
      <c r="B53">
        <f>CRI!C53*Planck!I53</f>
        <v>7.7114880760371257E-4</v>
      </c>
      <c r="C53">
        <f>CRI!C53*Planck!J53</f>
        <v>8.8480980873331339E-2</v>
      </c>
      <c r="D53">
        <f>CRI!D53*Planck!H53</f>
        <v>9.3475224888137469E-3</v>
      </c>
      <c r="E53">
        <f>CRI!D53*Planck!I53</f>
        <v>3.9847587686426481E-4</v>
      </c>
      <c r="F53">
        <f>CRI!D53*Planck!J53</f>
        <v>4.5720794860425337E-2</v>
      </c>
      <c r="G53">
        <f>CRI!E53*Planck!H53</f>
        <v>5.5931896859295373E-3</v>
      </c>
      <c r="H53">
        <f>CRI!E53*Planck!I53</f>
        <v>2.3843228697615845E-4</v>
      </c>
      <c r="I53">
        <f>CRI!E53*Planck!J53</f>
        <v>2.7357524793533192E-2</v>
      </c>
      <c r="J53">
        <f>CRI!F53*Planck!H53</f>
        <v>1.0404865196564811E-2</v>
      </c>
      <c r="K53">
        <f>CRI!F53*Planck!I53</f>
        <v>4.4354937768989477E-4</v>
      </c>
      <c r="L53">
        <f>CRI!F53*Planck!J53</f>
        <v>5.0892491328243944E-2</v>
      </c>
      <c r="M53">
        <f>CRI!G53*Planck!H53</f>
        <v>2.565971542216167E-2</v>
      </c>
      <c r="N53">
        <f>CRI!G53*Planck!I53</f>
        <v>1.093848943949527E-3</v>
      </c>
      <c r="O53">
        <f>CRI!G53*Planck!J53</f>
        <v>0.12550732949800364</v>
      </c>
      <c r="P53">
        <f>CRI!H53*Planck!H53</f>
        <v>4.0791975188888843E-2</v>
      </c>
      <c r="Q53">
        <f>CRI!H53*Planck!I53</f>
        <v>1.7389225970699557E-3</v>
      </c>
      <c r="R53">
        <f>CRI!H53*Planck!J53</f>
        <v>0.19952255068598729</v>
      </c>
      <c r="S53">
        <f>CRI!I53*Planck!H53</f>
        <v>4.254655113146126E-2</v>
      </c>
      <c r="T53">
        <f>CRI!I53*Planck!I53</f>
        <v>1.8137184788748054E-3</v>
      </c>
      <c r="U53">
        <f>CRI!I53*Planck!J53</f>
        <v>0.20810456873765731</v>
      </c>
      <c r="V53">
        <f>CRI!J53*Planck!H53</f>
        <v>3.6815447179303323E-2</v>
      </c>
      <c r="W53">
        <f>CRI!J53*Planck!I53</f>
        <v>1.569407039617043E-3</v>
      </c>
      <c r="X53">
        <f>CRI!J53*Planck!J53</f>
        <v>0.18007247483962602</v>
      </c>
    </row>
    <row r="54" spans="1:24" x14ac:dyDescent="0.25">
      <c r="A54">
        <f>CRI!C54*Planck!H54</f>
        <v>2.0795175042702695E-2</v>
      </c>
      <c r="B54">
        <f>CRI!C54*Planck!I54</f>
        <v>9.2639646554164669E-4</v>
      </c>
      <c r="C54">
        <f>CRI!C54*Planck!J54</f>
        <v>0.10195164731948261</v>
      </c>
      <c r="D54">
        <f>CRI!D54*Planck!H54</f>
        <v>1.0795793000892463E-2</v>
      </c>
      <c r="E54">
        <f>CRI!D54*Planck!I54</f>
        <v>4.8093773955779111E-4</v>
      </c>
      <c r="F54">
        <f>CRI!D54*Planck!J54</f>
        <v>5.2928089246710129E-2</v>
      </c>
      <c r="G54">
        <f>CRI!E54*Planck!H54</f>
        <v>6.4597777792225388E-3</v>
      </c>
      <c r="H54">
        <f>CRI!E54*Planck!I54</f>
        <v>2.8777422121080941E-4</v>
      </c>
      <c r="I54">
        <f>CRI!E54*Planck!J54</f>
        <v>3.1670086188605236E-2</v>
      </c>
      <c r="J54">
        <f>CRI!F54*Planck!H54</f>
        <v>1.2087748556736971E-2</v>
      </c>
      <c r="K54">
        <f>CRI!F54*Planck!I54</f>
        <v>5.3849258379995294E-4</v>
      </c>
      <c r="L54">
        <f>CRI!F54*Planck!J54</f>
        <v>5.9262106484431178E-2</v>
      </c>
      <c r="M54">
        <f>CRI!G54*Planck!H54</f>
        <v>2.9714977784423679E-2</v>
      </c>
      <c r="N54">
        <f>CRI!G54*Planck!I54</f>
        <v>1.3237614175697233E-3</v>
      </c>
      <c r="O54">
        <f>CRI!G54*Planck!J54</f>
        <v>0.1456823964675841</v>
      </c>
      <c r="P54">
        <f>CRI!H54*Planck!H54</f>
        <v>4.7244867894889235E-2</v>
      </c>
      <c r="Q54">
        <f>CRI!H54*Planck!I54</f>
        <v>2.1046939274582351E-3</v>
      </c>
      <c r="R54">
        <f>CRI!H54*Planck!J54</f>
        <v>0.23162546597392245</v>
      </c>
      <c r="S54">
        <f>CRI!I54*Planck!H54</f>
        <v>4.9058915079465422E-2</v>
      </c>
      <c r="T54">
        <f>CRI!I54*Planck!I54</f>
        <v>2.1855072361544213E-3</v>
      </c>
      <c r="U54">
        <f>CRI!I54*Planck!J54</f>
        <v>0.24051912031455816</v>
      </c>
      <c r="V54">
        <f>CRI!J54*Planck!H54</f>
        <v>4.2360214012518216E-2</v>
      </c>
      <c r="W54">
        <f>CRI!J54*Planck!I54</f>
        <v>1.8870893108714312E-3</v>
      </c>
      <c r="X54">
        <f>CRI!J54*Planck!J54</f>
        <v>0.20767767477377164</v>
      </c>
    </row>
    <row r="55" spans="1:24" x14ac:dyDescent="0.25">
      <c r="A55">
        <f>CRI!C55*Planck!H55</f>
        <v>2.3749978203227769E-2</v>
      </c>
      <c r="B55">
        <f>CRI!C55*Planck!I55</f>
        <v>1.1072933197748833E-3</v>
      </c>
      <c r="C55">
        <f>CRI!C55*Planck!J55</f>
        <v>0.11672552079140644</v>
      </c>
      <c r="D55">
        <f>CRI!D55*Planck!H55</f>
        <v>1.2393059627005079E-2</v>
      </c>
      <c r="E55">
        <f>CRI!D55*Planck!I55</f>
        <v>5.778006202418125E-4</v>
      </c>
      <c r="F55">
        <f>CRI!D55*Planck!J55</f>
        <v>6.0908954390725342E-2</v>
      </c>
      <c r="G55">
        <f>CRI!E55*Planck!H55</f>
        <v>7.4155192850112357E-3</v>
      </c>
      <c r="H55">
        <f>CRI!E55*Planck!I55</f>
        <v>3.4573315801354353E-4</v>
      </c>
      <c r="I55">
        <f>CRI!E55*Planck!J55</f>
        <v>3.644552188953238E-2</v>
      </c>
      <c r="J55">
        <f>CRI!F55*Planck!H55</f>
        <v>1.3947271203178667E-2</v>
      </c>
      <c r="K55">
        <f>CRI!F55*Planck!I55</f>
        <v>6.5026250130492506E-4</v>
      </c>
      <c r="L55">
        <f>CRI!F55*Planck!J55</f>
        <v>6.8547536375791723E-2</v>
      </c>
      <c r="M55">
        <f>CRI!G55*Planck!H55</f>
        <v>3.421297116701074E-2</v>
      </c>
      <c r="N55">
        <f>CRI!G55*Planck!I55</f>
        <v>1.59510859752002E-3</v>
      </c>
      <c r="O55">
        <f>CRI!G55*Planck!J55</f>
        <v>0.16814865441636309</v>
      </c>
      <c r="P55">
        <f>CRI!H55*Planck!H55</f>
        <v>5.4377088674883764E-2</v>
      </c>
      <c r="Q55">
        <f>CRI!H55*Planck!I55</f>
        <v>2.5352186230773953E-3</v>
      </c>
      <c r="R55">
        <f>CRI!H55*Planck!J55</f>
        <v>0.26725051873242028</v>
      </c>
      <c r="S55">
        <f>CRI!I55*Planck!H55</f>
        <v>5.6205572882146809E-2</v>
      </c>
      <c r="T55">
        <f>CRI!I55*Planck!I55</f>
        <v>2.6204678949163515E-3</v>
      </c>
      <c r="U55">
        <f>CRI!I55*Planck!J55</f>
        <v>0.2762370857736749</v>
      </c>
      <c r="V55">
        <f>CRI!J55*Planck!H55</f>
        <v>4.8444673246874771E-2</v>
      </c>
      <c r="W55">
        <f>CRI!J55*Planck!I55</f>
        <v>2.2586320966665606E-3</v>
      </c>
      <c r="X55">
        <f>CRI!J55*Planck!J55</f>
        <v>0.23809410122079441</v>
      </c>
    </row>
    <row r="56" spans="1:24" x14ac:dyDescent="0.25">
      <c r="A56">
        <f>CRI!C56*Planck!H56</f>
        <v>2.698719843287645E-2</v>
      </c>
      <c r="B56">
        <f>CRI!C56*Planck!I56</f>
        <v>1.3185522075568697E-3</v>
      </c>
      <c r="C56">
        <f>CRI!C56*Planck!J56</f>
        <v>0.13297715416833608</v>
      </c>
      <c r="D56">
        <f>CRI!D56*Planck!H56</f>
        <v>1.4142775811043501E-2</v>
      </c>
      <c r="E56">
        <f>CRI!D56*Planck!I56</f>
        <v>6.9099385447567911E-4</v>
      </c>
      <c r="F56">
        <f>CRI!D56*Planck!J56</f>
        <v>6.9687340242856541E-2</v>
      </c>
      <c r="G56">
        <f>CRI!E56*Planck!H56</f>
        <v>8.462480608247341E-3</v>
      </c>
      <c r="H56">
        <f>CRI!E56*Planck!I56</f>
        <v>4.1346353587479157E-4</v>
      </c>
      <c r="I56">
        <f>CRI!E56*Planck!J56</f>
        <v>4.1698162604332192E-2</v>
      </c>
      <c r="J56">
        <f>CRI!F56*Planck!H56</f>
        <v>1.6009158520533667E-2</v>
      </c>
      <c r="K56">
        <f>CRI!F56*Planck!I56</f>
        <v>7.821823877302564E-4</v>
      </c>
      <c r="L56">
        <f>CRI!F56*Planck!J56</f>
        <v>7.8883784324085965E-2</v>
      </c>
      <c r="M56">
        <f>CRI!G56*Planck!H56</f>
        <v>3.9170852020914741E-2</v>
      </c>
      <c r="N56">
        <f>CRI!G56*Planck!I56</f>
        <v>1.9138264215355079E-3</v>
      </c>
      <c r="O56">
        <f>CRI!G56*Planck!J56</f>
        <v>0.19301108416443627</v>
      </c>
      <c r="P56">
        <f>CRI!H56*Planck!H56</f>
        <v>6.2216621129402017E-2</v>
      </c>
      <c r="Q56">
        <f>CRI!H56*Planck!I56</f>
        <v>3.0398065712876799E-3</v>
      </c>
      <c r="R56">
        <f>CRI!H56*Planck!J56</f>
        <v>0.30656717629787789</v>
      </c>
      <c r="S56">
        <f>CRI!I56*Planck!H56</f>
        <v>6.4013449203755915E-2</v>
      </c>
      <c r="T56">
        <f>CRI!I56*Planck!I56</f>
        <v>3.1275967741104102E-3</v>
      </c>
      <c r="U56">
        <f>CRI!I56*Planck!J56</f>
        <v>0.31542089575496218</v>
      </c>
      <c r="V56">
        <f>CRI!J56*Planck!H56</f>
        <v>5.506408614955461E-2</v>
      </c>
      <c r="W56">
        <f>CRI!J56*Planck!I56</f>
        <v>2.690344925212685E-3</v>
      </c>
      <c r="X56">
        <f>CRI!J56*Planck!J56</f>
        <v>0.27132366078161357</v>
      </c>
    </row>
    <row r="57" spans="1:24" x14ac:dyDescent="0.25">
      <c r="A57">
        <f>CRI!C57*Planck!H57</f>
        <v>3.0511689073626773E-2</v>
      </c>
      <c r="B57">
        <f>CRI!C57*Planck!I57</f>
        <v>1.5641304231350836E-3</v>
      </c>
      <c r="C57">
        <f>CRI!C57*Planck!J57</f>
        <v>0.15074353393891418</v>
      </c>
      <c r="D57">
        <f>CRI!D57*Planck!H57</f>
        <v>1.604493994388994E-2</v>
      </c>
      <c r="E57">
        <f>CRI!D57*Planck!I57</f>
        <v>8.2251686044172484E-4</v>
      </c>
      <c r="F57">
        <f>CRI!D57*Planck!J57</f>
        <v>7.9270306640291083E-2</v>
      </c>
      <c r="G57">
        <f>CRI!E57*Planck!H57</f>
        <v>9.6006607860980794E-3</v>
      </c>
      <c r="H57">
        <f>CRI!E57*Planck!I57</f>
        <v>4.9216172796922881E-4</v>
      </c>
      <c r="I57">
        <f>CRI!E57*Planck!J57</f>
        <v>4.7432232661813511E-2</v>
      </c>
      <c r="J57">
        <f>CRI!F57*Planck!H57</f>
        <v>1.8280710263940181E-2</v>
      </c>
      <c r="K57">
        <f>CRI!F57*Planck!I57</f>
        <v>9.3712986558524398E-4</v>
      </c>
      <c r="L57">
        <f>CRI!F57*Planck!J57</f>
        <v>9.0316169040987382E-2</v>
      </c>
      <c r="M57">
        <f>CRI!G57*Planck!H57</f>
        <v>4.4583890499825328E-2</v>
      </c>
      <c r="N57">
        <f>CRI!G57*Planck!I57</f>
        <v>2.2855181613913506E-3</v>
      </c>
      <c r="O57">
        <f>CRI!G57*Planck!J57</f>
        <v>0.22026749140212032</v>
      </c>
      <c r="P57">
        <f>CRI!H57*Planck!H57</f>
        <v>7.0755554834531054E-2</v>
      </c>
      <c r="Q57">
        <f>CRI!H57*Planck!I57</f>
        <v>3.6271645157184263E-3</v>
      </c>
      <c r="R57">
        <f>CRI!H57*Planck!J57</f>
        <v>0.34956905715144754</v>
      </c>
      <c r="S57">
        <f>CRI!I57*Planck!H57</f>
        <v>7.2465261549863588E-2</v>
      </c>
      <c r="T57">
        <f>CRI!I57*Planck!I57</f>
        <v>3.7148097549458232E-3</v>
      </c>
      <c r="U57">
        <f>CRI!I57*Planck!J57</f>
        <v>0.35801589310492121</v>
      </c>
      <c r="V57">
        <f>CRI!J57*Planck!H57</f>
        <v>6.2207021257868374E-2</v>
      </c>
      <c r="W57">
        <f>CRI!J57*Planck!I57</f>
        <v>3.1889383195814413E-3</v>
      </c>
      <c r="X57">
        <f>CRI!J57*Planck!J57</f>
        <v>0.30733487738407933</v>
      </c>
    </row>
    <row r="58" spans="1:24" x14ac:dyDescent="0.25">
      <c r="A58">
        <f>CRI!C58*Planck!H58</f>
        <v>3.4333002136083583E-2</v>
      </c>
      <c r="B58">
        <f>CRI!C58*Planck!I58</f>
        <v>1.8490932421833745E-3</v>
      </c>
      <c r="C58">
        <f>CRI!C58*Planck!J58</f>
        <v>0.17008861498854377</v>
      </c>
      <c r="D58">
        <f>CRI!D58*Planck!H58</f>
        <v>1.8108248642832853E-2</v>
      </c>
      <c r="E58">
        <f>CRI!D58*Planck!I58</f>
        <v>9.7526688928980566E-4</v>
      </c>
      <c r="F58">
        <f>CRI!D58*Planck!J58</f>
        <v>8.9709805140825896E-2</v>
      </c>
      <c r="G58">
        <f>CRI!E58*Planck!H58</f>
        <v>1.082638944247992E-2</v>
      </c>
      <c r="H58">
        <f>CRI!E58*Planck!I58</f>
        <v>5.8308339818309422E-4</v>
      </c>
      <c r="I58">
        <f>CRI!E58*Planck!J58</f>
        <v>5.3634854834400406E-2</v>
      </c>
      <c r="J58">
        <f>CRI!F58*Planck!H58</f>
        <v>2.0748107986341656E-2</v>
      </c>
      <c r="K58">
        <f>CRI!F58*Planck!I58</f>
        <v>1.117443389120752E-3</v>
      </c>
      <c r="L58">
        <f>CRI!F58*Planck!J58</f>
        <v>0.10278789303195367</v>
      </c>
      <c r="M58">
        <f>CRI!G58*Planck!H58</f>
        <v>5.0468771606519407E-2</v>
      </c>
      <c r="N58">
        <f>CRI!G58*Planck!I58</f>
        <v>2.7181271287905068E-3</v>
      </c>
      <c r="O58">
        <f>CRI!G58*Planck!J58</f>
        <v>0.25002659041296521</v>
      </c>
      <c r="P58">
        <f>CRI!H58*Planck!H58</f>
        <v>7.9966975169659907E-2</v>
      </c>
      <c r="Q58">
        <f>CRI!H58*Planck!I58</f>
        <v>4.3068297027441709E-3</v>
      </c>
      <c r="R58">
        <f>CRI!H58*Planck!J58</f>
        <v>0.39616320173573566</v>
      </c>
      <c r="S58">
        <f>CRI!I58*Planck!H58</f>
        <v>8.1539026239389856E-2</v>
      </c>
      <c r="T58">
        <f>CRI!I58*Planck!I58</f>
        <v>4.3914966071378798E-3</v>
      </c>
      <c r="U58">
        <f>CRI!I58*Planck!J58</f>
        <v>0.40395127654730606</v>
      </c>
      <c r="V58">
        <f>CRI!J58*Planck!H58</f>
        <v>6.9852457909699212E-2</v>
      </c>
      <c r="W58">
        <f>CRI!J58*Planck!I58</f>
        <v>3.762086034852567E-3</v>
      </c>
      <c r="X58">
        <f>CRI!J58*Planck!J58</f>
        <v>0.34605502228770674</v>
      </c>
    </row>
    <row r="59" spans="1:24" x14ac:dyDescent="0.25">
      <c r="A59">
        <f>CRI!C59*Planck!H59</f>
        <v>3.8408574280289709E-2</v>
      </c>
      <c r="B59">
        <f>CRI!C59*Planck!I59</f>
        <v>2.1756450717037639E-3</v>
      </c>
      <c r="C59">
        <f>CRI!C59*Planck!J59</f>
        <v>0.19082513391970846</v>
      </c>
      <c r="D59">
        <f>CRI!D59*Planck!H59</f>
        <v>2.0326129963130386E-2</v>
      </c>
      <c r="E59">
        <f>CRI!D59*Planck!I59</f>
        <v>1.1513690708324117E-3</v>
      </c>
      <c r="F59">
        <f>CRI!D59*Planck!J59</f>
        <v>0.10098621323401274</v>
      </c>
      <c r="G59">
        <f>CRI!E59*Planck!H59</f>
        <v>1.2132522381917563E-2</v>
      </c>
      <c r="H59">
        <f>CRI!E59*Planck!I59</f>
        <v>6.8724400793758011E-4</v>
      </c>
      <c r="I59">
        <f>CRI!E59*Planck!J59</f>
        <v>6.0277952298306861E-2</v>
      </c>
      <c r="J59">
        <f>CRI!F59*Planck!H59</f>
        <v>2.3400810292794425E-2</v>
      </c>
      <c r="K59">
        <f>CRI!F59*Planck!I59</f>
        <v>1.3255336481864559E-3</v>
      </c>
      <c r="L59">
        <f>CRI!F59*Planck!J59</f>
        <v>0.11626213265207681</v>
      </c>
      <c r="M59">
        <f>CRI!G59*Planck!H59</f>
        <v>5.6790176683578511E-2</v>
      </c>
      <c r="N59">
        <f>CRI!G59*Planck!I59</f>
        <v>3.216866815236591E-3</v>
      </c>
      <c r="O59">
        <f>CRI!G59*Planck!J59</f>
        <v>0.28215036027851309</v>
      </c>
      <c r="P59">
        <f>CRI!H59*Planck!H59</f>
        <v>8.981390541353769E-2</v>
      </c>
      <c r="Q59">
        <f>CRI!H59*Planck!I59</f>
        <v>5.0874885190338127E-3</v>
      </c>
      <c r="R59">
        <f>CRI!H59*Planck!J59</f>
        <v>0.44622199208226071</v>
      </c>
      <c r="S59">
        <f>CRI!I59*Planck!H59</f>
        <v>9.1160116801120322E-2</v>
      </c>
      <c r="T59">
        <f>CRI!I59*Planck!I59</f>
        <v>5.1637443610104477E-3</v>
      </c>
      <c r="U59">
        <f>CRI!I59*Planck!J59</f>
        <v>0.45291036761125092</v>
      </c>
      <c r="V59">
        <f>CRI!J59*Planck!H59</f>
        <v>7.7914061543054164E-2</v>
      </c>
      <c r="W59">
        <f>CRI!J59*Planck!I59</f>
        <v>4.4134245331662681E-3</v>
      </c>
      <c r="X59">
        <f>CRI!J59*Planck!J59</f>
        <v>0.38710005530748298</v>
      </c>
    </row>
    <row r="60" spans="1:24" x14ac:dyDescent="0.25">
      <c r="A60">
        <f>CRI!C60*Planck!H60</f>
        <v>4.2709840581617024E-2</v>
      </c>
      <c r="B60">
        <f>CRI!C60*Planck!I60</f>
        <v>2.5459907690637338E-3</v>
      </c>
      <c r="C60">
        <f>CRI!C60*Planck!J60</f>
        <v>0.21283571526912529</v>
      </c>
      <c r="D60">
        <f>CRI!D60*Planck!H60</f>
        <v>2.2668784537470038E-2</v>
      </c>
      <c r="E60">
        <f>CRI!D60*Planck!I60</f>
        <v>1.3513165910325276E-3</v>
      </c>
      <c r="F60">
        <f>CRI!D60*Planck!J60</f>
        <v>0.11296523015800626</v>
      </c>
      <c r="G60">
        <f>CRI!E60*Planck!H60</f>
        <v>1.3508745071308675E-2</v>
      </c>
      <c r="H60">
        <f>CRI!E60*Planck!I60</f>
        <v>8.0527437669693474E-4</v>
      </c>
      <c r="I60">
        <f>CRI!E60*Planck!J60</f>
        <v>6.7318055522730263E-2</v>
      </c>
      <c r="J60">
        <f>CRI!F60*Planck!H60</f>
        <v>2.624027467276124E-2</v>
      </c>
      <c r="K60">
        <f>CRI!F60*Planck!I60</f>
        <v>1.564217898844183E-3</v>
      </c>
      <c r="L60">
        <f>CRI!F60*Planck!J60</f>
        <v>0.13076301744004318</v>
      </c>
      <c r="M60">
        <f>CRI!G60*Planck!H60</f>
        <v>6.3509606965385448E-2</v>
      </c>
      <c r="N60">
        <f>CRI!G60*Planck!I60</f>
        <v>3.7858926860601101E-3</v>
      </c>
      <c r="O60">
        <f>CRI!G60*Planck!J60</f>
        <v>0.31648707747124694</v>
      </c>
      <c r="P60">
        <f>CRI!H60*Planck!H60</f>
        <v>0.10022378535096957</v>
      </c>
      <c r="Q60">
        <f>CRI!H60*Planck!I60</f>
        <v>5.9744740057405456E-3</v>
      </c>
      <c r="R60">
        <f>CRI!H60*Planck!J60</f>
        <v>0.49944464207000971</v>
      </c>
      <c r="S60">
        <f>CRI!I60*Planck!H60</f>
        <v>0.10122306238364173</v>
      </c>
      <c r="T60">
        <f>CRI!I60*Planck!I60</f>
        <v>6.0340422473044294E-3</v>
      </c>
      <c r="U60">
        <f>CRI!I60*Planck!J60</f>
        <v>0.50442433384840357</v>
      </c>
      <c r="V60">
        <f>CRI!J60*Planck!H60</f>
        <v>8.6344937674967523E-2</v>
      </c>
      <c r="W60">
        <f>CRI!J60*Planck!I60</f>
        <v>5.1471373173532847E-3</v>
      </c>
      <c r="X60">
        <f>CRI!J60*Planck!J60</f>
        <v>0.43028225625898553</v>
      </c>
    </row>
    <row r="61" spans="1:24" x14ac:dyDescent="0.25">
      <c r="A61">
        <f>CRI!C61*Planck!H61</f>
        <v>4.7173616464268674E-2</v>
      </c>
      <c r="B61">
        <f>CRI!C61*Planck!I61</f>
        <v>2.9599546644925442E-3</v>
      </c>
      <c r="C61">
        <f>CRI!C61*Planck!J61</f>
        <v>0.23583184310742508</v>
      </c>
      <c r="D61">
        <f>CRI!D61*Planck!H61</f>
        <v>2.5131974411332723E-2</v>
      </c>
      <c r="E61">
        <f>CRI!D61*Planck!I61</f>
        <v>1.5769302941417978E-3</v>
      </c>
      <c r="F61">
        <f>CRI!D61*Planck!J61</f>
        <v>0.12564056543857613</v>
      </c>
      <c r="G61">
        <f>CRI!E61*Planck!H61</f>
        <v>1.4940017361785738E-2</v>
      </c>
      <c r="H61">
        <f>CRI!E61*Planck!I61</f>
        <v>9.3742598918852794E-4</v>
      </c>
      <c r="I61">
        <f>CRI!E61*Planck!J61</f>
        <v>7.4688609747687762E-2</v>
      </c>
      <c r="J61">
        <f>CRI!F61*Planck!H61</f>
        <v>2.9245595630125781E-2</v>
      </c>
      <c r="K61">
        <f>CRI!F61*Planck!I61</f>
        <v>1.8350434774663104E-3</v>
      </c>
      <c r="L61">
        <f>CRI!F61*Planck!J61</f>
        <v>0.14620551141019975</v>
      </c>
      <c r="M61">
        <f>CRI!G61*Planck!H61</f>
        <v>7.0525068258511861E-2</v>
      </c>
      <c r="N61">
        <f>CRI!G61*Planck!I61</f>
        <v>4.4251643270461199E-3</v>
      </c>
      <c r="O61">
        <f>CRI!G61*Planck!J61</f>
        <v>0.35257116327470145</v>
      </c>
      <c r="P61">
        <f>CRI!H61*Planck!H61</f>
        <v>0.11108823868462053</v>
      </c>
      <c r="Q61">
        <f>CRI!H61*Planck!I61</f>
        <v>6.9703400949525061E-3</v>
      </c>
      <c r="R61">
        <f>CRI!H61*Planck!J61</f>
        <v>0.5553558543978756</v>
      </c>
      <c r="S61">
        <f>CRI!I61*Planck!H61</f>
        <v>0.11164081466923452</v>
      </c>
      <c r="T61">
        <f>CRI!I61*Planck!I61</f>
        <v>7.0050120151005759E-3</v>
      </c>
      <c r="U61">
        <f>CRI!I61*Planck!J61</f>
        <v>0.55811830982689969</v>
      </c>
      <c r="V61">
        <f>CRI!J61*Planck!H61</f>
        <v>9.5022603576398884E-2</v>
      </c>
      <c r="W61">
        <f>CRI!J61*Planck!I61</f>
        <v>5.9622861202771717E-3</v>
      </c>
      <c r="X61">
        <f>CRI!J61*Planck!J61</f>
        <v>0.4750400206281018</v>
      </c>
    </row>
    <row r="62" spans="1:24" x14ac:dyDescent="0.25">
      <c r="A62">
        <f>CRI!C62*Planck!H62</f>
        <v>5.1690473433711116E-2</v>
      </c>
      <c r="B62">
        <f>CRI!C62*Planck!I62</f>
        <v>3.4135778367272189E-3</v>
      </c>
      <c r="C62">
        <f>CRI!C62*Planck!J62</f>
        <v>0.25929240414924587</v>
      </c>
      <c r="D62">
        <f>CRI!D62*Planck!H62</f>
        <v>2.7643166227593337E-2</v>
      </c>
      <c r="E62">
        <f>CRI!D62*Planck!I62</f>
        <v>1.8255220605106429E-3</v>
      </c>
      <c r="F62">
        <f>CRI!D62*Planck!J62</f>
        <v>0.13866506830590106</v>
      </c>
      <c r="G62">
        <f>CRI!E62*Planck!H62</f>
        <v>1.6406106785482225E-2</v>
      </c>
      <c r="H62">
        <f>CRI!E62*Planck!I62</f>
        <v>1.0834399220916824E-3</v>
      </c>
      <c r="I62">
        <f>CRI!E62*Planck!J62</f>
        <v>8.2297154360412822E-2</v>
      </c>
      <c r="J62">
        <f>CRI!F62*Planck!H62</f>
        <v>3.2362731193280002E-2</v>
      </c>
      <c r="K62">
        <f>CRI!F62*Planck!I62</f>
        <v>2.1371965586466065E-3</v>
      </c>
      <c r="L62">
        <f>CRI!F62*Planck!J62</f>
        <v>0.16233959216300611</v>
      </c>
      <c r="M62">
        <f>CRI!G62*Planck!H62</f>
        <v>7.7760451339408884E-2</v>
      </c>
      <c r="N62">
        <f>CRI!G62*Planck!I62</f>
        <v>5.135208397859207E-3</v>
      </c>
      <c r="O62">
        <f>CRI!G62*Planck!J62</f>
        <v>0.39006596450277858</v>
      </c>
      <c r="P62">
        <f>CRI!H62*Planck!H62</f>
        <v>0.12225920673016891</v>
      </c>
      <c r="Q62">
        <f>CRI!H62*Planck!I62</f>
        <v>8.0738536659982919E-3</v>
      </c>
      <c r="R62">
        <f>CRI!H62*Planck!J62</f>
        <v>0.61328290372691208</v>
      </c>
      <c r="S62">
        <f>CRI!I62*Planck!H62</f>
        <v>0.12225920673016891</v>
      </c>
      <c r="T62">
        <f>CRI!I62*Planck!I62</f>
        <v>8.0738536659982919E-3</v>
      </c>
      <c r="U62">
        <f>CRI!I62*Planck!J62</f>
        <v>0.61328290372691208</v>
      </c>
      <c r="V62">
        <f>CRI!J62*Planck!H62</f>
        <v>0.10383042924510669</v>
      </c>
      <c r="W62">
        <f>CRI!J62*Planck!I62</f>
        <v>6.856838958991196E-3</v>
      </c>
      <c r="X62">
        <f>CRI!J62*Planck!J62</f>
        <v>0.52083952485631135</v>
      </c>
    </row>
    <row r="63" spans="1:24" x14ac:dyDescent="0.25">
      <c r="A63">
        <f>CRI!C63*Planck!H63</f>
        <v>5.616432496769673E-2</v>
      </c>
      <c r="B63">
        <f>CRI!C63*Planck!I63</f>
        <v>3.9030056101373449E-3</v>
      </c>
      <c r="C63">
        <f>CRI!C63*Planck!J63</f>
        <v>0.28275670808841713</v>
      </c>
      <c r="D63">
        <f>CRI!D63*Planck!H63</f>
        <v>3.0176383933799553E-2</v>
      </c>
      <c r="E63">
        <f>CRI!D63*Planck!I63</f>
        <v>2.097035722498565E-3</v>
      </c>
      <c r="F63">
        <f>CRI!D63*Planck!J63</f>
        <v>0.15192161551021802</v>
      </c>
      <c r="G63">
        <f>CRI!E63*Planck!H63</f>
        <v>1.7880487233501358E-2</v>
      </c>
      <c r="H63">
        <f>CRI!E63*Planck!I63</f>
        <v>1.2425617511558054E-3</v>
      </c>
      <c r="I63">
        <f>CRI!E63*Planck!J63</f>
        <v>9.0018489709788263E-2</v>
      </c>
      <c r="J63">
        <f>CRI!F63*Planck!H63</f>
        <v>3.5565023921978044E-2</v>
      </c>
      <c r="K63">
        <f>CRI!F63*Planck!I63</f>
        <v>2.4715063872304513E-3</v>
      </c>
      <c r="L63">
        <f>CRI!F63*Planck!J63</f>
        <v>0.17905047542275693</v>
      </c>
      <c r="M63">
        <f>CRI!G63*Planck!H63</f>
        <v>8.5042536540707828E-2</v>
      </c>
      <c r="N63">
        <f>CRI!G63*Planck!I63</f>
        <v>5.9098279452232281E-3</v>
      </c>
      <c r="O63">
        <f>CRI!G63*Planck!J63</f>
        <v>0.42814273461970531</v>
      </c>
      <c r="P63">
        <f>CRI!H63*Planck!H63</f>
        <v>0.13358928407057041</v>
      </c>
      <c r="Q63">
        <f>CRI!H63*Planck!I63</f>
        <v>9.2834682065804971E-3</v>
      </c>
      <c r="R63">
        <f>CRI!H63*Planck!J63</f>
        <v>0.67254909983176059</v>
      </c>
      <c r="S63">
        <f>CRI!I63*Planck!H63</f>
        <v>0.13285446952672789</v>
      </c>
      <c r="T63">
        <f>CRI!I63*Planck!I63</f>
        <v>9.2324040250261492E-3</v>
      </c>
      <c r="U63">
        <f>CRI!I63*Planck!J63</f>
        <v>0.66884970984368708</v>
      </c>
      <c r="V63">
        <f>CRI!J63*Planck!H63</f>
        <v>0.11259808193480239</v>
      </c>
      <c r="W63">
        <f>CRI!J63*Planck!I63</f>
        <v>7.8247347535112845E-3</v>
      </c>
      <c r="X63">
        <f>CRI!J63*Planck!J63</f>
        <v>0.56686985917246113</v>
      </c>
    </row>
    <row r="64" spans="1:24" x14ac:dyDescent="0.25">
      <c r="A64">
        <f>CRI!C64*Planck!H64</f>
        <v>6.0488129863465426E-2</v>
      </c>
      <c r="B64">
        <f>CRI!C64*Planck!I64</f>
        <v>4.4241811390132177E-3</v>
      </c>
      <c r="C64">
        <f>CRI!C64*Planck!J64</f>
        <v>0.30570326662375402</v>
      </c>
      <c r="D64">
        <f>CRI!D64*Planck!H64</f>
        <v>3.2680539514674402E-2</v>
      </c>
      <c r="E64">
        <f>CRI!D64*Planck!I64</f>
        <v>2.3902975155614321E-3</v>
      </c>
      <c r="F64">
        <f>CRI!D64*Planck!J64</f>
        <v>0.16516542513735222</v>
      </c>
      <c r="G64">
        <f>CRI!E64*Planck!H64</f>
        <v>1.9332896147254711E-2</v>
      </c>
      <c r="H64">
        <f>CRI!E64*Planck!I64</f>
        <v>1.4140333763045748E-3</v>
      </c>
      <c r="I64">
        <f>CRI!E64*Planck!J64</f>
        <v>9.7707261223879335E-2</v>
      </c>
      <c r="J64">
        <f>CRI!F64*Planck!H64</f>
        <v>3.8798209391408427E-2</v>
      </c>
      <c r="K64">
        <f>CRI!F64*Planck!I64</f>
        <v>2.837751912720825E-3</v>
      </c>
      <c r="L64">
        <f>CRI!F64*Planck!J64</f>
        <v>0.19608375026436059</v>
      </c>
      <c r="M64">
        <f>CRI!G64*Planck!H64</f>
        <v>9.2268233119226592E-2</v>
      </c>
      <c r="N64">
        <f>CRI!G64*Planck!I64</f>
        <v>6.7486195658152592E-3</v>
      </c>
      <c r="O64">
        <f>CRI!G64*Planck!J64</f>
        <v>0.46631794260821319</v>
      </c>
      <c r="P64">
        <f>CRI!H64*Planck!H64</f>
        <v>0.14481133716875172</v>
      </c>
      <c r="Q64">
        <f>CRI!H64*Planck!I64</f>
        <v>1.0591691098127966E-2</v>
      </c>
      <c r="R64">
        <f>CRI!H64*Planck!J64</f>
        <v>0.73186754023585232</v>
      </c>
      <c r="S64">
        <f>CRI!I64*Planck!H64</f>
        <v>0.14319584858658388</v>
      </c>
      <c r="T64">
        <f>CRI!I64*Planck!I64</f>
        <v>1.0473532144765528E-2</v>
      </c>
      <c r="U64">
        <f>CRI!I64*Planck!J64</f>
        <v>0.72370296087330899</v>
      </c>
      <c r="V64">
        <f>CRI!J64*Planck!H64</f>
        <v>0.12108219340445006</v>
      </c>
      <c r="W64">
        <f>CRI!J64*Planck!I64</f>
        <v>8.8561104061157768E-3</v>
      </c>
      <c r="X64">
        <f>CRI!J64*Planck!J64</f>
        <v>0.61194191550078958</v>
      </c>
    </row>
    <row r="65" spans="1:24" x14ac:dyDescent="0.25">
      <c r="A65">
        <f>CRI!C65*Planck!H65</f>
        <v>6.4578116921522127E-2</v>
      </c>
      <c r="B65">
        <f>CRI!C65*Planck!I65</f>
        <v>4.973911498993005E-3</v>
      </c>
      <c r="C65">
        <f>CRI!C65*Planck!J65</f>
        <v>0.32772429853192736</v>
      </c>
      <c r="D65">
        <f>CRI!D65*Planck!H65</f>
        <v>3.5072108354476619E-2</v>
      </c>
      <c r="E65">
        <f>CRI!D65*Planck!I65</f>
        <v>2.7013107745190684E-3</v>
      </c>
      <c r="F65">
        <f>CRI!D65*Planck!J65</f>
        <v>0.1779857118236281</v>
      </c>
      <c r="G65">
        <f>CRI!E65*Planck!H65</f>
        <v>2.0730881861350553E-2</v>
      </c>
      <c r="H65">
        <f>CRI!E65*Planck!I65</f>
        <v>1.5967262068007448E-3</v>
      </c>
      <c r="I65">
        <f>CRI!E65*Planck!J65</f>
        <v>0.10520612925607166</v>
      </c>
      <c r="J65">
        <f>CRI!F65*Planck!H65</f>
        <v>4.2001334620462287E-2</v>
      </c>
      <c r="K65">
        <f>CRI!F65*Planck!I65</f>
        <v>3.2350110409017831E-3</v>
      </c>
      <c r="L65">
        <f>CRI!F65*Planck!J65</f>
        <v>0.21315050023250687</v>
      </c>
      <c r="M65">
        <f>CRI!G65*Planck!H65</f>
        <v>9.9252646719753673E-2</v>
      </c>
      <c r="N65">
        <f>CRI!G65*Planck!I65</f>
        <v>7.6446001270802783E-3</v>
      </c>
      <c r="O65">
        <f>CRI!G65*Planck!J65</f>
        <v>0.50369235856160344</v>
      </c>
      <c r="P65">
        <f>CRI!H65*Planck!H65</f>
        <v>0.15570880170655491</v>
      </c>
      <c r="Q65">
        <f>CRI!H65*Planck!I65</f>
        <v>1.1992944920395184E-2</v>
      </c>
      <c r="R65">
        <f>CRI!H65*Planck!J65</f>
        <v>0.7901989133027959</v>
      </c>
      <c r="S65">
        <f>CRI!I65*Planck!H65</f>
        <v>0.15303934568605226</v>
      </c>
      <c r="T65">
        <f>CRI!I65*Planck!I65</f>
        <v>1.1787339080067417E-2</v>
      </c>
      <c r="U65">
        <f>CRI!I65*Planck!J65</f>
        <v>0.77665182268626065</v>
      </c>
      <c r="V65">
        <f>CRI!J65*Planck!H65</f>
        <v>0.12915623384304425</v>
      </c>
      <c r="W65">
        <f>CRI!J65*Planck!I65</f>
        <v>9.9478229979860101E-3</v>
      </c>
      <c r="X65">
        <f>CRI!J65*Planck!J65</f>
        <v>0.65544859706385472</v>
      </c>
    </row>
    <row r="66" spans="1:24" x14ac:dyDescent="0.25">
      <c r="A66">
        <f>CRI!C66*Planck!H66</f>
        <v>6.8383909080521804E-2</v>
      </c>
      <c r="B66">
        <f>CRI!C66*Planck!I66</f>
        <v>5.5506483273615806E-3</v>
      </c>
      <c r="C66">
        <f>CRI!C66*Planck!J66</f>
        <v>0.34857580084436102</v>
      </c>
      <c r="D66">
        <f>CRI!D66*Planck!H66</f>
        <v>3.7346973745079684E-2</v>
      </c>
      <c r="E66">
        <f>CRI!D66*Planck!I66</f>
        <v>3.0314136781219754E-3</v>
      </c>
      <c r="F66">
        <f>CRI!D66*Planck!J66</f>
        <v>0.19037009520727355</v>
      </c>
      <c r="G66">
        <f>CRI!E66*Planck!H66</f>
        <v>2.2039847076724465E-2</v>
      </c>
      <c r="H66">
        <f>CRI!E66*Planck!I66</f>
        <v>1.7889506750436879E-3</v>
      </c>
      <c r="I66">
        <f>CRI!E66*Planck!J66</f>
        <v>0.11234451859442982</v>
      </c>
      <c r="J66">
        <f>CRI!F66*Planck!H66</f>
        <v>4.5106207578940211E-2</v>
      </c>
      <c r="K66">
        <f>CRI!F66*Planck!I66</f>
        <v>3.6612223404318767E-3</v>
      </c>
      <c r="L66">
        <f>CRI!F66*Planck!J66</f>
        <v>0.22992152161654542</v>
      </c>
      <c r="M66">
        <f>CRI!G66*Planck!H66</f>
        <v>0.10588184068229138</v>
      </c>
      <c r="N66">
        <f>CRI!G66*Planck!I66</f>
        <v>8.5943150922989237E-3</v>
      </c>
      <c r="O66">
        <f>CRI!G66*Planck!J66</f>
        <v>0.53971537905570599</v>
      </c>
      <c r="P66">
        <f>CRI!H66*Planck!H66</f>
        <v>0.16596306764486904</v>
      </c>
      <c r="Q66">
        <f>CRI!H66*Planck!I66</f>
        <v>1.3471043644815278E-2</v>
      </c>
      <c r="R66">
        <f>CRI!H66*Planck!J66</f>
        <v>0.84596961467613785</v>
      </c>
      <c r="S66">
        <f>CRI!I66*Planck!H66</f>
        <v>0.16212873808494577</v>
      </c>
      <c r="T66">
        <f>CRI!I66*Planck!I66</f>
        <v>1.3159815239704938E-2</v>
      </c>
      <c r="U66">
        <f>CRI!I66*Planck!J66</f>
        <v>0.82642474637272345</v>
      </c>
      <c r="V66">
        <f>CRI!J66*Planck!H66</f>
        <v>0.13655647716167776</v>
      </c>
      <c r="W66">
        <f>CRI!J66*Planck!I66</f>
        <v>1.1084142333181645E-2</v>
      </c>
      <c r="X66">
        <f>CRI!J66*Planck!J66</f>
        <v>0.69607432548302195</v>
      </c>
    </row>
    <row r="67" spans="1:24" x14ac:dyDescent="0.25">
      <c r="A67">
        <f>CRI!C67*Planck!H67</f>
        <v>7.1902344676488081E-2</v>
      </c>
      <c r="B67">
        <f>CRI!C67*Planck!I67</f>
        <v>6.15609340734168E-3</v>
      </c>
      <c r="C67">
        <f>CRI!C67*Planck!J67</f>
        <v>0.36825007073581467</v>
      </c>
      <c r="D67">
        <f>CRI!D67*Planck!H67</f>
        <v>3.945084398178992E-2</v>
      </c>
      <c r="E67">
        <f>CRI!D67*Planck!I67</f>
        <v>3.377679568629948E-3</v>
      </c>
      <c r="F67">
        <f>CRI!D67*Planck!J67</f>
        <v>0.20204871137717265</v>
      </c>
      <c r="G67">
        <f>CRI!E67*Planck!H67</f>
        <v>2.3225093634440839E-2</v>
      </c>
      <c r="H67">
        <f>CRI!E67*Planck!I67</f>
        <v>1.9884726492740822E-3</v>
      </c>
      <c r="I67">
        <f>CRI!E67*Planck!J67</f>
        <v>0.11894803169785163</v>
      </c>
      <c r="J67">
        <f>CRI!F67*Planck!H67</f>
        <v>4.8040947106857079E-2</v>
      </c>
      <c r="K67">
        <f>CRI!F67*Planck!I67</f>
        <v>4.1131420553477595E-3</v>
      </c>
      <c r="L67">
        <f>CRI!F67*Planck!J67</f>
        <v>0.24604318885446025</v>
      </c>
      <c r="M67">
        <f>CRI!G67*Planck!H67</f>
        <v>0.11198949259346816</v>
      </c>
      <c r="N67">
        <f>CRI!G67*Planck!I67</f>
        <v>9.5882516786914649E-3</v>
      </c>
      <c r="O67">
        <f>CRI!G67*Planck!J67</f>
        <v>0.57355763229649004</v>
      </c>
      <c r="P67">
        <f>CRI!H67*Planck!H67</f>
        <v>0.17530173414488912</v>
      </c>
      <c r="Q67">
        <f>CRI!H67*Planck!I67</f>
        <v>1.5008882599315335E-2</v>
      </c>
      <c r="R67">
        <f>CRI!H67*Planck!J67</f>
        <v>0.8978132255550173</v>
      </c>
      <c r="S67">
        <f>CRI!I67*Planck!H67</f>
        <v>0.17021130266336781</v>
      </c>
      <c r="T67">
        <f>CRI!I67*Planck!I67</f>
        <v>1.4573052977556632E-2</v>
      </c>
      <c r="U67">
        <f>CRI!I67*Planck!J67</f>
        <v>0.87174242408699498</v>
      </c>
      <c r="V67">
        <f>CRI!J67*Planck!H67</f>
        <v>0.14316838541778601</v>
      </c>
      <c r="W67">
        <f>CRI!J67*Planck!I67</f>
        <v>1.2257708111963523E-2</v>
      </c>
      <c r="X67">
        <f>CRI!J67*Planck!J67</f>
        <v>0.73324129128812654</v>
      </c>
    </row>
    <row r="68" spans="1:24" x14ac:dyDescent="0.25">
      <c r="A68">
        <f>CRI!C68*Planck!H68</f>
        <v>7.4978113047219602E-2</v>
      </c>
      <c r="B68">
        <f>CRI!C68*Planck!I68</f>
        <v>6.7777364806764114E-3</v>
      </c>
      <c r="C68">
        <f>CRI!C68*Planck!J68</f>
        <v>0.38595235619834917</v>
      </c>
      <c r="D68">
        <f>CRI!D68*Planck!H68</f>
        <v>4.1359216102697563E-2</v>
      </c>
      <c r="E68">
        <f>CRI!D68*Planck!I68</f>
        <v>3.7387159585476879E-3</v>
      </c>
      <c r="F68">
        <f>CRI!D68*Planck!J68</f>
        <v>0.21289795457108757</v>
      </c>
      <c r="G68">
        <f>CRI!E68*Planck!H68</f>
        <v>2.4284005599254553E-2</v>
      </c>
      <c r="H68">
        <f>CRI!E68*Planck!I68</f>
        <v>2.1951818198380399E-3</v>
      </c>
      <c r="I68">
        <f>CRI!E68*Planck!J68</f>
        <v>0.12500273477226106</v>
      </c>
      <c r="J68">
        <f>CRI!F68*Planck!H68</f>
        <v>5.0760547955760543E-2</v>
      </c>
      <c r="K68">
        <f>CRI!F68*Planck!I68</f>
        <v>4.5885606302496921E-3</v>
      </c>
      <c r="L68">
        <f>CRI!F68*Planck!J68</f>
        <v>0.26129162617238699</v>
      </c>
      <c r="M68">
        <f>CRI!G68*Planck!H68</f>
        <v>0.11740037727464513</v>
      </c>
      <c r="N68">
        <f>CRI!G68*Planck!I68</f>
        <v>1.0612547949805245E-2</v>
      </c>
      <c r="O68">
        <f>CRI!G68*Planck!J68</f>
        <v>0.60432238671021965</v>
      </c>
      <c r="P68">
        <f>CRI!H68*Planck!H68</f>
        <v>0.18347546227726799</v>
      </c>
      <c r="Q68">
        <f>CRI!H68*Planck!I68</f>
        <v>1.6585484529364564E-2</v>
      </c>
      <c r="R68">
        <f>CRI!H68*Planck!J68</f>
        <v>0.94444610690451147</v>
      </c>
      <c r="S68">
        <f>CRI!I68*Planck!H68</f>
        <v>0.17696429251330917</v>
      </c>
      <c r="T68">
        <f>CRI!I68*Planck!I68</f>
        <v>1.5996899527055047E-2</v>
      </c>
      <c r="U68">
        <f>CRI!I68*Planck!J68</f>
        <v>0.91092964176721558</v>
      </c>
      <c r="V68">
        <f>CRI!J68*Planck!H68</f>
        <v>0.14876029695412021</v>
      </c>
      <c r="W68">
        <f>CRI!J68*Planck!I68</f>
        <v>1.3447365511949033E-2</v>
      </c>
      <c r="X68">
        <f>CRI!J68*Planck!J68</f>
        <v>0.76574862696331736</v>
      </c>
    </row>
    <row r="69" spans="1:24" x14ac:dyDescent="0.25">
      <c r="A69">
        <f>CRI!C69*Planck!H69</f>
        <v>7.752293500300618E-2</v>
      </c>
      <c r="B69">
        <f>CRI!C69*Planck!I69</f>
        <v>7.4049312016056766E-3</v>
      </c>
      <c r="C69">
        <f>CRI!C69*Planck!J69</f>
        <v>0.40121313797344438</v>
      </c>
      <c r="D69">
        <f>CRI!D69*Planck!H69</f>
        <v>4.298811688331592E-2</v>
      </c>
      <c r="E69">
        <f>CRI!D69*Planck!I69</f>
        <v>4.1061919030180409E-3</v>
      </c>
      <c r="F69">
        <f>CRI!D69*Planck!J69</f>
        <v>0.22248122145601901</v>
      </c>
      <c r="G69">
        <f>CRI!E69*Planck!H69</f>
        <v>2.5188081275356173E-2</v>
      </c>
      <c r="H69">
        <f>CRI!E69*Planck!I69</f>
        <v>2.4059461749897878E-3</v>
      </c>
      <c r="I69">
        <f>CRI!E69*Planck!J69</f>
        <v>0.13035870130076896</v>
      </c>
      <c r="J69">
        <f>CRI!F69*Planck!H69</f>
        <v>5.3159565802150067E-2</v>
      </c>
      <c r="K69">
        <f>CRI!F69*Planck!I69</f>
        <v>5.077760890462758E-3</v>
      </c>
      <c r="L69">
        <f>CRI!F69*Planck!J69</f>
        <v>0.27512266154473336</v>
      </c>
      <c r="M69">
        <f>CRI!G69*Planck!H69</f>
        <v>0.12198866101980138</v>
      </c>
      <c r="N69">
        <f>CRI!G69*Planck!I69</f>
        <v>1.1652263194016025E-2</v>
      </c>
      <c r="O69">
        <f>CRI!G69*Planck!J69</f>
        <v>0.63134159565856718</v>
      </c>
      <c r="P69">
        <f>CRI!H69*Planck!H69</f>
        <v>0.19023358518468181</v>
      </c>
      <c r="Q69">
        <f>CRI!H69*Planck!I69</f>
        <v>1.8170965927344428E-2</v>
      </c>
      <c r="R69">
        <f>CRI!H69*Planck!J69</f>
        <v>0.98453720382136001</v>
      </c>
      <c r="S69">
        <f>CRI!I69*Planck!H69</f>
        <v>0.18222700546141035</v>
      </c>
      <c r="T69">
        <f>CRI!I69*Planck!I69</f>
        <v>1.7406183582497743E-2</v>
      </c>
      <c r="U69">
        <f>CRI!I69*Planck!J69</f>
        <v>0.94309985402179763</v>
      </c>
      <c r="V69">
        <f>CRI!J69*Planck!H69</f>
        <v>0.15312154183217885</v>
      </c>
      <c r="W69">
        <f>CRI!J69*Planck!I69</f>
        <v>1.4626052054235327E-2</v>
      </c>
      <c r="X69">
        <f>CRI!J69*Planck!J69</f>
        <v>0.79246708457875359</v>
      </c>
    </row>
    <row r="70" spans="1:24" x14ac:dyDescent="0.25">
      <c r="A70">
        <f>CRI!C70*Planck!H70</f>
        <v>7.9372115342533731E-2</v>
      </c>
      <c r="B70">
        <f>CRI!C70*Planck!I70</f>
        <v>8.0162193553631397E-3</v>
      </c>
      <c r="C70">
        <f>CRI!C70*Planck!J70</f>
        <v>0.41315122591234743</v>
      </c>
      <c r="D70">
        <f>CRI!D70*Planck!H70</f>
        <v>4.4334291577750658E-2</v>
      </c>
      <c r="E70">
        <f>CRI!D70*Planck!I70</f>
        <v>4.4775599682352236E-3</v>
      </c>
      <c r="F70">
        <f>CRI!D70*Planck!J70</f>
        <v>0.23077080453577883</v>
      </c>
      <c r="G70">
        <f>CRI!E70*Planck!H70</f>
        <v>2.5882211524739261E-2</v>
      </c>
      <c r="H70">
        <f>CRI!E70*Planck!I70</f>
        <v>2.6139845724010235E-3</v>
      </c>
      <c r="I70">
        <f>CRI!E70*Planck!J70</f>
        <v>0.13472322584098284</v>
      </c>
      <c r="J70">
        <f>CRI!F70*Planck!H70</f>
        <v>5.5215384586110423E-2</v>
      </c>
      <c r="K70">
        <f>CRI!F70*Planck!I70</f>
        <v>5.5765004211221839E-3</v>
      </c>
      <c r="L70">
        <f>CRI!F70*Planck!J70</f>
        <v>0.28740954846076344</v>
      </c>
      <c r="M70">
        <f>CRI!G70*Planck!H70</f>
        <v>0.12557274326152407</v>
      </c>
      <c r="N70">
        <f>CRI!G70*Planck!I70</f>
        <v>1.2682270728138843E-2</v>
      </c>
      <c r="O70">
        <f>CRI!G70*Planck!J70</f>
        <v>0.65363676646114943</v>
      </c>
      <c r="P70">
        <f>CRI!H70*Planck!H70</f>
        <v>0.19536667964524274</v>
      </c>
      <c r="Q70">
        <f>CRI!H70*Planck!I70</f>
        <v>1.9731137969633848E-2</v>
      </c>
      <c r="R70">
        <f>CRI!H70*Planck!J70</f>
        <v>1.016931233967038</v>
      </c>
      <c r="S70">
        <f>CRI!I70*Planck!H70</f>
        <v>0.18578850068642766</v>
      </c>
      <c r="T70">
        <f>CRI!I70*Planck!I70</f>
        <v>1.8763785855765713E-2</v>
      </c>
      <c r="U70">
        <f>CRI!I70*Planck!J70</f>
        <v>0.96707447556057891</v>
      </c>
      <c r="V70">
        <f>CRI!J70*Planck!H70</f>
        <v>0.15617361647920902</v>
      </c>
      <c r="W70">
        <f>CRI!J70*Planck!I70</f>
        <v>1.5772818474283728E-2</v>
      </c>
      <c r="X70">
        <f>CRI!J70*Planck!J70</f>
        <v>0.81292177769354967</v>
      </c>
    </row>
    <row r="71" spans="1:24" x14ac:dyDescent="0.25">
      <c r="A71">
        <f>CRI!C71*Planck!H71</f>
        <v>8.0522971940265559E-2</v>
      </c>
      <c r="B71">
        <f>CRI!C71*Planck!I71</f>
        <v>8.6023373153534602E-3</v>
      </c>
      <c r="C71">
        <f>CRI!C71*Planck!J71</f>
        <v>0.42170623630119419</v>
      </c>
      <c r="D71">
        <f>CRI!D71*Planck!H71</f>
        <v>4.5231598358985763E-2</v>
      </c>
      <c r="E71">
        <f>CRI!D71*Planck!I71</f>
        <v>4.8321299750986348E-3</v>
      </c>
      <c r="F71">
        <f>CRI!D71*Planck!J71</f>
        <v>0.23688205547114149</v>
      </c>
      <c r="G71">
        <f>CRI!E71*Planck!H71</f>
        <v>2.6388078726428059E-2</v>
      </c>
      <c r="H71">
        <f>CRI!E71*Planck!I71</f>
        <v>2.8190608076069509E-3</v>
      </c>
      <c r="I71">
        <f>CRI!E71*Planck!J71</f>
        <v>0.13819680390332209</v>
      </c>
      <c r="J71">
        <f>CRI!F71*Planck!H71</f>
        <v>5.6816608531563936E-2</v>
      </c>
      <c r="K71">
        <f>CRI!F71*Planck!I71</f>
        <v>6.0697664272187602E-3</v>
      </c>
      <c r="L71">
        <f>CRI!F71*Planck!J71</f>
        <v>0.29755382303845362</v>
      </c>
      <c r="M71">
        <f>CRI!G71*Planck!H71</f>
        <v>0.12811447977885057</v>
      </c>
      <c r="N71">
        <f>CRI!G71*Planck!I71</f>
        <v>1.3686578419587677E-2</v>
      </c>
      <c r="O71">
        <f>CRI!G71*Planck!J71</f>
        <v>0.67094735553604745</v>
      </c>
      <c r="P71">
        <f>CRI!H71*Planck!H71</f>
        <v>0.19869722694141015</v>
      </c>
      <c r="Q71">
        <f>CRI!H71*Planck!I71</f>
        <v>2.1226993100097322E-2</v>
      </c>
      <c r="R71">
        <f>CRI!H71*Planck!J71</f>
        <v>1.0405957171961526</v>
      </c>
      <c r="S71">
        <f>CRI!I71*Planck!H71</f>
        <v>0.1876485598323773</v>
      </c>
      <c r="T71">
        <f>CRI!I71*Planck!I71</f>
        <v>2.0046654631871653E-2</v>
      </c>
      <c r="U71">
        <f>CRI!I71*Planck!J71</f>
        <v>0.98273282775695703</v>
      </c>
      <c r="V71">
        <f>CRI!J71*Planck!H71</f>
        <v>0.15779212929502306</v>
      </c>
      <c r="W71">
        <f>CRI!J71*Planck!I71</f>
        <v>1.6857066861747254E-2</v>
      </c>
      <c r="X71">
        <f>CRI!J71*Planck!J71</f>
        <v>0.82637194529181612</v>
      </c>
    </row>
    <row r="72" spans="1:24" x14ac:dyDescent="0.25">
      <c r="A72">
        <f>CRI!C72*Planck!H72</f>
        <v>8.0971681770353798E-2</v>
      </c>
      <c r="B72">
        <f>CRI!C72*Planck!I72</f>
        <v>9.152063971664022E-3</v>
      </c>
      <c r="C72">
        <f>CRI!C72*Planck!J72</f>
        <v>0.42680168644277711</v>
      </c>
      <c r="D72">
        <f>CRI!D72*Planck!H72</f>
        <v>4.5704015932599699E-2</v>
      </c>
      <c r="E72">
        <f>CRI!D72*Planck!I72</f>
        <v>5.1658316640059146E-3</v>
      </c>
      <c r="F72">
        <f>CRI!D72*Planck!J72</f>
        <v>0.2409058407921453</v>
      </c>
      <c r="G72">
        <f>CRI!E72*Planck!H72</f>
        <v>2.6630686448916356E-2</v>
      </c>
      <c r="H72">
        <f>CRI!E72*Planck!I72</f>
        <v>3.0100121506806115E-3</v>
      </c>
      <c r="I72">
        <f>CRI!E72*Planck!J72</f>
        <v>0.14037033243006891</v>
      </c>
      <c r="J72">
        <f>CRI!F72*Planck!H72</f>
        <v>5.7939736733453158E-2</v>
      </c>
      <c r="K72">
        <f>CRI!F72*Planck!I72</f>
        <v>6.5488102197240336E-3</v>
      </c>
      <c r="L72">
        <f>CRI!F72*Planck!J72</f>
        <v>0.30540031785460942</v>
      </c>
      <c r="M72">
        <f>CRI!G72*Planck!H72</f>
        <v>0.12955469083256607</v>
      </c>
      <c r="N72">
        <f>CRI!G72*Planck!I72</f>
        <v>1.4643302354662435E-2</v>
      </c>
      <c r="O72">
        <f>CRI!G72*Planck!J72</f>
        <v>0.68288269830844339</v>
      </c>
      <c r="P72">
        <f>CRI!H72*Planck!H72</f>
        <v>0.20009002250807428</v>
      </c>
      <c r="Q72">
        <f>CRI!H72*Planck!I72</f>
        <v>2.2615766969978652E-2</v>
      </c>
      <c r="R72">
        <f>CRI!H72*Planck!J72</f>
        <v>1.0546743896097071</v>
      </c>
      <c r="S72">
        <f>CRI!I72*Planck!H72</f>
        <v>0.18785430170722081</v>
      </c>
      <c r="T72">
        <f>CRI!I72*Planck!I72</f>
        <v>2.1232788414260531E-2</v>
      </c>
      <c r="U72">
        <f>CRI!I72*Planck!J72</f>
        <v>0.99017991254724291</v>
      </c>
      <c r="V72">
        <f>CRI!J72*Planck!H72</f>
        <v>0.15798474798749029</v>
      </c>
      <c r="W72">
        <f>CRI!J72*Planck!I72</f>
        <v>1.785669370471336E-2</v>
      </c>
      <c r="X72">
        <f>CRI!J72*Planck!J72</f>
        <v>0.83273751265946294</v>
      </c>
    </row>
    <row r="73" spans="1:24" x14ac:dyDescent="0.25">
      <c r="A73">
        <f>CRI!C73*Planck!H73</f>
        <v>8.0671735324555641E-2</v>
      </c>
      <c r="B73">
        <f>CRI!C73*Planck!I73</f>
        <v>9.6474255848852247E-3</v>
      </c>
      <c r="C73">
        <f>CRI!C73*Planck!J73</f>
        <v>0.42811974382203083</v>
      </c>
      <c r="D73">
        <f>CRI!D73*Planck!H73</f>
        <v>4.5687643514173988E-2</v>
      </c>
      <c r="E73">
        <f>CRI!D73*Planck!I73</f>
        <v>5.4637245520810359E-3</v>
      </c>
      <c r="F73">
        <f>CRI!D73*Planck!J73</f>
        <v>0.24246140433732113</v>
      </c>
      <c r="G73">
        <f>CRI!E73*Planck!H73</f>
        <v>2.6651125383268158E-2</v>
      </c>
      <c r="H73">
        <f>CRI!E73*Planck!I73</f>
        <v>3.1871726553806038E-3</v>
      </c>
      <c r="I73">
        <f>CRI!E73*Planck!J73</f>
        <v>0.14143581919677067</v>
      </c>
      <c r="J73">
        <f>CRI!F73*Planck!H73</f>
        <v>5.8582190700957361E-2</v>
      </c>
      <c r="K73">
        <f>CRI!F73*Planck!I73</f>
        <v>7.0057663085252896E-3</v>
      </c>
      <c r="L73">
        <f>CRI!F73*Planck!J73</f>
        <v>0.3108919421966751</v>
      </c>
      <c r="M73">
        <f>CRI!G73*Planck!H73</f>
        <v>0.12991525675374788</v>
      </c>
      <c r="N73">
        <f>CRI!G73*Planck!I73</f>
        <v>1.5536392849746151E-2</v>
      </c>
      <c r="O73">
        <f>CRI!G73*Planck!J73</f>
        <v>0.68945196500636052</v>
      </c>
      <c r="P73">
        <f>CRI!H73*Planck!H73</f>
        <v>0.19970385058082341</v>
      </c>
      <c r="Q73">
        <f>CRI!H73*Planck!I73</f>
        <v>2.3882318010668677E-2</v>
      </c>
      <c r="R73">
        <f>CRI!H73*Planck!J73</f>
        <v>1.0598155724178504</v>
      </c>
      <c r="S73">
        <f>CRI!I73*Planck!H73</f>
        <v>0.18641420584792687</v>
      </c>
      <c r="T73">
        <f>CRI!I73*Planck!I73</f>
        <v>2.2293027063915546E-2</v>
      </c>
      <c r="U73">
        <f>CRI!I73*Planck!J73</f>
        <v>0.98928827713105083</v>
      </c>
      <c r="V73">
        <f>CRI!J73*Planck!H73</f>
        <v>0.15678188988944139</v>
      </c>
      <c r="W73">
        <f>CRI!J73*Planck!I73</f>
        <v>1.8749337790749779E-2</v>
      </c>
      <c r="X73">
        <f>CRI!J73*Planck!J73</f>
        <v>0.83203147007264677</v>
      </c>
    </row>
    <row r="74" spans="1:24" x14ac:dyDescent="0.25">
      <c r="A74">
        <f>CRI!C74*Planck!H74</f>
        <v>7.9650408371175749E-2</v>
      </c>
      <c r="B74">
        <f>CRI!C74*Planck!I74</f>
        <v>1.0080072623825544E-2</v>
      </c>
      <c r="C74">
        <f>CRI!C74*Planck!J74</f>
        <v>0.42572402871242548</v>
      </c>
      <c r="D74">
        <f>CRI!D74*Planck!H74</f>
        <v>4.5301169761106215E-2</v>
      </c>
      <c r="E74">
        <f>CRI!D74*Planck!I74</f>
        <v>5.7330413048007787E-3</v>
      </c>
      <c r="F74">
        <f>CRI!D74*Planck!J74</f>
        <v>0.24213054133019202</v>
      </c>
      <c r="G74">
        <f>CRI!E74*Planck!H74</f>
        <v>2.6455314208997657E-2</v>
      </c>
      <c r="H74">
        <f>CRI!E74*Planck!I74</f>
        <v>3.3480241214849126E-3</v>
      </c>
      <c r="I74">
        <f>CRI!E74*Planck!J74</f>
        <v>0.14140119525091274</v>
      </c>
      <c r="J74">
        <f>CRI!F74*Planck!H74</f>
        <v>5.8742176173742118E-2</v>
      </c>
      <c r="K74">
        <f>CRI!F74*Planck!I74</f>
        <v>7.4340535600713395E-3</v>
      </c>
      <c r="L74">
        <f>CRI!F74*Planck!J74</f>
        <v>0.31397147117541385</v>
      </c>
      <c r="M74">
        <f>CRI!G74*Planck!H74</f>
        <v>0.12921856429502351</v>
      </c>
      <c r="N74">
        <f>CRI!G74*Planck!I74</f>
        <v>1.6353117819188405E-2</v>
      </c>
      <c r="O74">
        <f>CRI!G74*Planck!J74</f>
        <v>0.69066121443792605</v>
      </c>
      <c r="P74">
        <f>CRI!H74*Planck!H74</f>
        <v>0.19770369220702555</v>
      </c>
      <c r="Q74">
        <f>CRI!H74*Planck!I74</f>
        <v>2.5020180262709836E-2</v>
      </c>
      <c r="R74">
        <f>CRI!H74*Planck!J74</f>
        <v>1.0567078569826276</v>
      </c>
      <c r="S74">
        <f>CRI!I74*Planck!H74</f>
        <v>0.18344484677986417</v>
      </c>
      <c r="T74">
        <f>CRI!I74*Planck!I74</f>
        <v>2.3215667261748209E-2</v>
      </c>
      <c r="U74">
        <f>CRI!I74*Planck!J74</f>
        <v>0.98049565362830504</v>
      </c>
      <c r="V74">
        <f>CRI!J74*Planck!H74</f>
        <v>0.154322666219153</v>
      </c>
      <c r="W74">
        <f>CRI!J74*Planck!I74</f>
        <v>1.9530140708661992E-2</v>
      </c>
      <c r="X74">
        <f>CRI!J74*Planck!J74</f>
        <v>0.8248403056303244</v>
      </c>
    </row>
    <row r="75" spans="1:24" x14ac:dyDescent="0.25">
      <c r="A75">
        <f>CRI!C75*Planck!H75</f>
        <v>7.7984900802566287E-2</v>
      </c>
      <c r="B75">
        <f>CRI!C75*Planck!I75</f>
        <v>1.044921656917819E-2</v>
      </c>
      <c r="C75">
        <f>CRI!C75*Planck!J75</f>
        <v>0.41995121096772031</v>
      </c>
      <c r="D75">
        <f>CRI!D75*Planck!H75</f>
        <v>4.4562800458609303E-2</v>
      </c>
      <c r="E75">
        <f>CRI!D75*Planck!I75</f>
        <v>5.9709808966732511E-3</v>
      </c>
      <c r="F75">
        <f>CRI!D75*Planck!J75</f>
        <v>0.23997212055298303</v>
      </c>
      <c r="G75">
        <f>CRI!E75*Planck!H75</f>
        <v>2.6053173308873467E-2</v>
      </c>
      <c r="H75">
        <f>CRI!E75*Planck!I75</f>
        <v>3.4908712765816972E-3</v>
      </c>
      <c r="I75">
        <f>CRI!E75*Planck!J75</f>
        <v>0.14029718019790388</v>
      </c>
      <c r="J75">
        <f>CRI!F75*Planck!H75</f>
        <v>5.8462482733316598E-2</v>
      </c>
      <c r="K75">
        <f>CRI!F75*Planck!I75</f>
        <v>7.833402837798608E-3</v>
      </c>
      <c r="L75">
        <f>CRI!F75*Planck!J75</f>
        <v>0.31482235878189152</v>
      </c>
      <c r="M75">
        <f>CRI!G75*Planck!H75</f>
        <v>0.1275418082091232</v>
      </c>
      <c r="N75">
        <f>CRI!G75*Planck!I75</f>
        <v>1.7089359118064824E-2</v>
      </c>
      <c r="O75">
        <f>CRI!G75*Planck!J75</f>
        <v>0.68681675882405502</v>
      </c>
      <c r="P75">
        <f>CRI!H75*Planck!H75</f>
        <v>0.19417646594817223</v>
      </c>
      <c r="Q75">
        <f>CRI!H75*Planck!I75</f>
        <v>2.6017753750394421E-2</v>
      </c>
      <c r="R75">
        <f>CRI!H75*Planck!J75</f>
        <v>1.0456465441023399</v>
      </c>
      <c r="S75">
        <f>CRI!I75*Planck!H75</f>
        <v>0.17905444980508614</v>
      </c>
      <c r="T75">
        <f>CRI!I75*Planck!I75</f>
        <v>2.3991550985300755E-2</v>
      </c>
      <c r="U75">
        <f>CRI!I75*Planck!J75</f>
        <v>0.96421399849149225</v>
      </c>
      <c r="V75">
        <f>CRI!J75*Planck!H75</f>
        <v>0.15062645640907676</v>
      </c>
      <c r="W75">
        <f>CRI!J75*Planck!I75</f>
        <v>2.0182476965009195E-2</v>
      </c>
      <c r="X75">
        <f>CRI!J75*Planck!J75</f>
        <v>0.81112833538010654</v>
      </c>
    </row>
    <row r="76" spans="1:24" x14ac:dyDescent="0.25">
      <c r="A76">
        <f>CRI!C76*Planck!H76</f>
        <v>7.5770172095702207E-2</v>
      </c>
      <c r="B76">
        <f>CRI!C76*Planck!I76</f>
        <v>1.0757661803537603E-2</v>
      </c>
      <c r="C76">
        <f>CRI!C76*Planck!J76</f>
        <v>0.41124218501009802</v>
      </c>
      <c r="D76">
        <f>CRI!D76*Planck!H76</f>
        <v>4.3501473467343857E-2</v>
      </c>
      <c r="E76">
        <f>CRI!D76*Planck!I76</f>
        <v>6.1762317093086508E-3</v>
      </c>
      <c r="F76">
        <f>CRI!D76*Planck!J76</f>
        <v>0.23610400379285951</v>
      </c>
      <c r="G76">
        <f>CRI!E76*Planck!H76</f>
        <v>2.5460956301700477E-2</v>
      </c>
      <c r="H76">
        <f>CRI!E76*Planck!I76</f>
        <v>3.6148836608473171E-3</v>
      </c>
      <c r="I76">
        <f>CRI!E76*Planck!J76</f>
        <v>0.13818919783807429</v>
      </c>
      <c r="J76">
        <f>CRI!F76*Planck!H76</f>
        <v>5.7729654930058827E-2</v>
      </c>
      <c r="K76">
        <f>CRI!F76*Planck!I76</f>
        <v>8.1963137550762691E-3</v>
      </c>
      <c r="L76">
        <f>CRI!F76*Planck!J76</f>
        <v>0.31332737905531277</v>
      </c>
      <c r="M76">
        <f>CRI!G76*Planck!H76</f>
        <v>0.1249220716941721</v>
      </c>
      <c r="N76">
        <f>CRI!G76*Planck!I76</f>
        <v>1.7736127052553011E-2</v>
      </c>
      <c r="O76">
        <f>CRI!G76*Planck!J76</f>
        <v>0.67801384500766382</v>
      </c>
      <c r="P76">
        <f>CRI!H76*Planck!H76</f>
        <v>0.1892552366810891</v>
      </c>
      <c r="Q76">
        <f>CRI!H76*Planck!I76</f>
        <v>2.6869990848009468E-2</v>
      </c>
      <c r="R76">
        <f>CRI!H76*Planck!J76</f>
        <v>1.0271817379407662</v>
      </c>
      <c r="S76">
        <f>CRI!I76*Planck!H76</f>
        <v>0.17339319705997622</v>
      </c>
      <c r="T76">
        <f>CRI!I76*Planck!I76</f>
        <v>2.4617937658230254E-2</v>
      </c>
      <c r="U76">
        <f>CRI!I76*Planck!J76</f>
        <v>0.94109060666731326</v>
      </c>
      <c r="V76">
        <f>CRI!J76*Planck!H76</f>
        <v>0.14588991806027837</v>
      </c>
      <c r="W76">
        <f>CRI!J76*Planck!I76</f>
        <v>2.0713090067368448E-2</v>
      </c>
      <c r="X76">
        <f>CRI!J76*Planck!J76</f>
        <v>0.79181671381548968</v>
      </c>
    </row>
    <row r="77" spans="1:24" x14ac:dyDescent="0.25">
      <c r="A77">
        <f>CRI!C77*Planck!H77</f>
        <v>7.3110527412850096E-2</v>
      </c>
      <c r="B77">
        <f>CRI!C77*Planck!I77</f>
        <v>1.1011312569240051E-2</v>
      </c>
      <c r="C77">
        <f>CRI!C77*Planck!J77</f>
        <v>0.40010063025024106</v>
      </c>
      <c r="D77">
        <f>CRI!D77*Planck!H77</f>
        <v>4.2153817607409064E-2</v>
      </c>
      <c r="E77">
        <f>CRI!D77*Planck!I77</f>
        <v>6.348864904787057E-3</v>
      </c>
      <c r="F77">
        <f>CRI!D77*Planck!J77</f>
        <v>0.23068865167581468</v>
      </c>
      <c r="G77">
        <f>CRI!E77*Planck!H77</f>
        <v>2.4699502504341244E-2</v>
      </c>
      <c r="H77">
        <f>CRI!E77*Planck!I77</f>
        <v>3.7200380301486658E-3</v>
      </c>
      <c r="I77">
        <f>CRI!E77*Planck!J77</f>
        <v>0.13516913184129764</v>
      </c>
      <c r="J77">
        <f>CRI!F77*Planck!H77</f>
        <v>5.6644192409955919E-2</v>
      </c>
      <c r="K77">
        <f>CRI!F77*Planck!I77</f>
        <v>8.5312872158076064E-3</v>
      </c>
      <c r="L77">
        <f>CRI!F77*Planck!J77</f>
        <v>0.30998787568937591</v>
      </c>
      <c r="M77">
        <f>CRI!G77*Planck!H77</f>
        <v>0.12152155232135893</v>
      </c>
      <c r="N77">
        <f>CRI!G77*Planck!I77</f>
        <v>1.8302587108331436E-2</v>
      </c>
      <c r="O77">
        <f>CRI!G77*Planck!J77</f>
        <v>0.66503212865918448</v>
      </c>
      <c r="P77">
        <f>CRI!H77*Planck!H77</f>
        <v>0.18310564523218312</v>
      </c>
      <c r="Q77">
        <f>CRI!H77*Planck!I77</f>
        <v>2.7577881930168781E-2</v>
      </c>
      <c r="R77">
        <f>CRI!H77*Planck!J77</f>
        <v>1.0020538307168201</v>
      </c>
      <c r="S77">
        <f>CRI!I77*Planck!H77</f>
        <v>0.16663931022928893</v>
      </c>
      <c r="T77">
        <f>CRI!I77*Planck!I77</f>
        <v>2.5097856576736334E-2</v>
      </c>
      <c r="U77">
        <f>CRI!I77*Planck!J77</f>
        <v>0.91194107615595488</v>
      </c>
      <c r="V77">
        <f>CRI!J77*Planck!H77</f>
        <v>0.14029317422465828</v>
      </c>
      <c r="W77">
        <f>CRI!J77*Planck!I77</f>
        <v>2.1129816011244421E-2</v>
      </c>
      <c r="X77">
        <f>CRI!J77*Planck!J77</f>
        <v>0.76776066885857064</v>
      </c>
    </row>
    <row r="78" spans="1:24" x14ac:dyDescent="0.25">
      <c r="A78">
        <f>CRI!C78*Planck!H78</f>
        <v>7.0089679910385186E-2</v>
      </c>
      <c r="B78">
        <f>CRI!C78*Planck!I78</f>
        <v>1.1214273791234594E-2</v>
      </c>
      <c r="C78">
        <f>CRI!C78*Planck!J78</f>
        <v>0.38692649237467763</v>
      </c>
      <c r="D78">
        <f>CRI!D78*Planck!H78</f>
        <v>4.0629864110579943E-2</v>
      </c>
      <c r="E78">
        <f>CRI!D78*Planck!I78</f>
        <v>6.5007347846253796E-3</v>
      </c>
      <c r="F78">
        <f>CRI!D78*Planck!J78</f>
        <v>0.22429508632464382</v>
      </c>
      <c r="G78">
        <f>CRI!E78*Planck!H78</f>
        <v>2.3827326849896188E-2</v>
      </c>
      <c r="H78">
        <f>CRI!E78*Planck!I78</f>
        <v>3.81234680126395E-3</v>
      </c>
      <c r="I78">
        <f>CRI!E78*Planck!J78</f>
        <v>0.13153753894272338</v>
      </c>
      <c r="J78">
        <f>CRI!F78*Planck!H78</f>
        <v>5.5217377626917447E-2</v>
      </c>
      <c r="K78">
        <f>CRI!F78*Planck!I78</f>
        <v>8.8347213389184491E-3</v>
      </c>
      <c r="L78">
        <f>CRI!F78*Planck!J78</f>
        <v>0.30482470843964443</v>
      </c>
      <c r="M78">
        <f>CRI!G78*Planck!H78</f>
        <v>0.11745954484304733</v>
      </c>
      <c r="N78">
        <f>CRI!G78*Planck!I78</f>
        <v>1.8793401495739416E-2</v>
      </c>
      <c r="O78">
        <f>CRI!G78*Planck!J78</f>
        <v>0.64842940844009178</v>
      </c>
      <c r="P78">
        <f>CRI!H78*Planck!H78</f>
        <v>0.17590452849744073</v>
      </c>
      <c r="Q78">
        <f>CRI!H78*Planck!I78</f>
        <v>2.8144536345586047E-2</v>
      </c>
      <c r="R78">
        <f>CRI!H78*Planck!J78</f>
        <v>0.97107195084010511</v>
      </c>
      <c r="S78">
        <f>CRI!I78*Planck!H78</f>
        <v>0.15903870484406141</v>
      </c>
      <c r="T78">
        <f>CRI!I78*Planck!I78</f>
        <v>2.5446022607108383E-2</v>
      </c>
      <c r="U78">
        <f>CRI!I78*Planck!J78</f>
        <v>0.87796503416484428</v>
      </c>
      <c r="V78">
        <f>CRI!J78*Planck!H78</f>
        <v>0.13397729333660086</v>
      </c>
      <c r="W78">
        <f>CRI!J78*Planck!I78</f>
        <v>2.1436223581077773E-2</v>
      </c>
      <c r="X78">
        <f>CRI!J78*Planck!J78</f>
        <v>0.73961479400197971</v>
      </c>
    </row>
    <row r="79" spans="1:24" x14ac:dyDescent="0.25">
      <c r="A79">
        <f>CRI!C79*Planck!H79</f>
        <v>6.6805855544340834E-2</v>
      </c>
      <c r="B79">
        <f>CRI!C79*Planck!I79</f>
        <v>1.1370569261492512E-2</v>
      </c>
      <c r="C79">
        <f>CRI!C79*Planck!J79</f>
        <v>0.37218955219729366</v>
      </c>
      <c r="D79">
        <f>CRI!D79*Planck!H79</f>
        <v>3.8977636206331837E-2</v>
      </c>
      <c r="E79">
        <f>CRI!D79*Planck!I79</f>
        <v>6.6341177509386439E-3</v>
      </c>
      <c r="F79">
        <f>CRI!D79*Planck!J79</f>
        <v>0.21715265596314287</v>
      </c>
      <c r="G79">
        <f>CRI!E79*Planck!H79</f>
        <v>2.2872922952087753E-2</v>
      </c>
      <c r="H79">
        <f>CRI!E79*Planck!I79</f>
        <v>3.8930442926050804E-3</v>
      </c>
      <c r="I79">
        <f>CRI!E79*Planck!J79</f>
        <v>0.12742989191015439</v>
      </c>
      <c r="J79">
        <f>CRI!F79*Planck!H79</f>
        <v>5.354137314544187E-2</v>
      </c>
      <c r="K79">
        <f>CRI!F79*Planck!I79</f>
        <v>9.1129121353978881E-3</v>
      </c>
      <c r="L79">
        <f>CRI!F79*Planck!J79</f>
        <v>0.29829031501293729</v>
      </c>
      <c r="M79">
        <f>CRI!G79*Planck!H79</f>
        <v>0.11285385366717007</v>
      </c>
      <c r="N79">
        <f>CRI!G79*Planck!I79</f>
        <v>1.9208085116089794E-2</v>
      </c>
      <c r="O79">
        <f>CRI!G79*Planck!J79</f>
        <v>0.62873268993979736</v>
      </c>
      <c r="P79">
        <f>CRI!H79*Planck!H79</f>
        <v>0.16787577268401524</v>
      </c>
      <c r="Q79">
        <f>CRI!H79*Planck!I79</f>
        <v>2.8572990871484578E-2</v>
      </c>
      <c r="R79">
        <f>CRI!H79*Planck!J79</f>
        <v>0.93527143917148969</v>
      </c>
      <c r="S79">
        <f>CRI!I79*Planck!H79</f>
        <v>0.15077395710821384</v>
      </c>
      <c r="T79">
        <f>CRI!I79*Planck!I79</f>
        <v>2.5662207424173515E-2</v>
      </c>
      <c r="U79">
        <f>CRI!I79*Planck!J79</f>
        <v>0.83999360717525806</v>
      </c>
      <c r="V79">
        <f>CRI!J79*Planck!H79</f>
        <v>0.12717586883135712</v>
      </c>
      <c r="W79">
        <f>CRI!J79*Planck!I79</f>
        <v>2.1645737685039343E-2</v>
      </c>
      <c r="X79">
        <f>CRI!J79*Planck!J79</f>
        <v>0.7085236658518359</v>
      </c>
    </row>
    <row r="80" spans="1:24" x14ac:dyDescent="0.25">
      <c r="A80">
        <f>CRI!C80*Planck!H80</f>
        <v>6.3348200489672365E-2</v>
      </c>
      <c r="B80">
        <f>CRI!C80*Planck!I80</f>
        <v>1.1483777719025923E-2</v>
      </c>
      <c r="C80">
        <f>CRI!C80*Planck!J80</f>
        <v>0.35631867267783662</v>
      </c>
      <c r="D80">
        <f>CRI!D80*Planck!H80</f>
        <v>3.7211329726043955E-2</v>
      </c>
      <c r="E80">
        <f>CRI!D80*Planck!I80</f>
        <v>6.7456792126705722E-3</v>
      </c>
      <c r="F80">
        <f>CRI!D80*Planck!J80</f>
        <v>0.20930494495613866</v>
      </c>
      <c r="G80">
        <f>CRI!E80*Planck!H80</f>
        <v>2.1833324534710447E-2</v>
      </c>
      <c r="H80">
        <f>CRI!E80*Planck!I80</f>
        <v>3.9579505634867425E-3</v>
      </c>
      <c r="I80">
        <f>CRI!E80*Planck!J80</f>
        <v>0.12280729615391019</v>
      </c>
      <c r="J80">
        <f>CRI!F80*Planck!H80</f>
        <v>5.1613864438822724E-2</v>
      </c>
      <c r="K80">
        <f>CRI!F80*Planck!I80</f>
        <v>9.3565743281375166E-3</v>
      </c>
      <c r="L80">
        <f>CRI!F80*Planck!J80</f>
        <v>0.29031580260300188</v>
      </c>
      <c r="M80">
        <f>CRI!G80*Planck!H80</f>
        <v>0.10787555880487684</v>
      </c>
      <c r="N80">
        <f>CRI!G80*Planck!I80</f>
        <v>1.9555708434573132E-2</v>
      </c>
      <c r="O80">
        <f>CRI!G80*Planck!J80</f>
        <v>0.60677455129921454</v>
      </c>
      <c r="P80">
        <f>CRI!H80*Planck!H80</f>
        <v>0.1592599007781573</v>
      </c>
      <c r="Q80">
        <f>CRI!H80*Planck!I80</f>
        <v>2.8870674872424323E-2</v>
      </c>
      <c r="R80">
        <f>CRI!H80*Planck!J80</f>
        <v>0.89579934421860119</v>
      </c>
      <c r="S80">
        <f>CRI!I80*Planck!H80</f>
        <v>0.14213178678706381</v>
      </c>
      <c r="T80">
        <f>CRI!I80*Planck!I80</f>
        <v>2.5765686059807259E-2</v>
      </c>
      <c r="U80">
        <f>CRI!I80*Planck!J80</f>
        <v>0.79945774657880553</v>
      </c>
      <c r="V80">
        <f>CRI!J80*Planck!H80</f>
        <v>0.12004024947861827</v>
      </c>
      <c r="W80">
        <f>CRI!J80*Planck!I80</f>
        <v>2.1760926619748398E-2</v>
      </c>
      <c r="X80">
        <f>CRI!J80*Planck!J80</f>
        <v>0.67519806453082809</v>
      </c>
    </row>
    <row r="81" spans="1:24" x14ac:dyDescent="0.25">
      <c r="A81">
        <f>CRI!C81*Planck!H81</f>
        <v>5.9741483109399932E-2</v>
      </c>
      <c r="B81">
        <f>CRI!C81*Planck!I81</f>
        <v>1.1547781069461029E-2</v>
      </c>
      <c r="C81">
        <f>CRI!C81*Planck!J81</f>
        <v>0.33939439426173479</v>
      </c>
      <c r="D81">
        <f>CRI!D81*Planck!H81</f>
        <v>3.534614064185912E-2</v>
      </c>
      <c r="E81">
        <f>CRI!D81*Planck!I81</f>
        <v>6.8322624839279398E-3</v>
      </c>
      <c r="F81">
        <f>CRI!D81*Planck!J81</f>
        <v>0.20080321693162528</v>
      </c>
      <c r="G81">
        <f>CRI!E81*Planck!H81</f>
        <v>2.0736041097409685E-2</v>
      </c>
      <c r="H81">
        <f>CRI!E81*Planck!I81</f>
        <v>4.0081907977031241E-3</v>
      </c>
      <c r="I81">
        <f>CRI!E81*Planck!J81</f>
        <v>0.11780250073059306</v>
      </c>
      <c r="J81">
        <f>CRI!F81*Planck!H81</f>
        <v>4.957675708125793E-2</v>
      </c>
      <c r="K81">
        <f>CRI!F81*Planck!I81</f>
        <v>9.5829816588222424E-3</v>
      </c>
      <c r="L81">
        <f>CRI!F81*Planck!J81</f>
        <v>0.28164807037418915</v>
      </c>
      <c r="M81">
        <f>CRI!G81*Planck!H81</f>
        <v>0.10259596804404661</v>
      </c>
      <c r="N81">
        <f>CRI!G81*Planck!I81</f>
        <v>1.9831375384714151E-2</v>
      </c>
      <c r="O81">
        <f>CRI!G81*Planck!J81</f>
        <v>0.58285289577162713</v>
      </c>
      <c r="P81">
        <f>CRI!H81*Planck!H81</f>
        <v>0.15032952147220144</v>
      </c>
      <c r="Q81">
        <f>CRI!H81*Planck!I81</f>
        <v>2.9058073417073893E-2</v>
      </c>
      <c r="R81">
        <f>CRI!H81*Planck!J81</f>
        <v>0.85402963274754129</v>
      </c>
      <c r="S81">
        <f>CRI!I81*Planck!H81</f>
        <v>0.13327988768099794</v>
      </c>
      <c r="T81">
        <f>CRI!I81*Planck!I81</f>
        <v>2.576244987229577E-2</v>
      </c>
      <c r="U81">
        <f>CRI!I81*Planck!J81</f>
        <v>0.75716979881349822</v>
      </c>
      <c r="V81">
        <f>CRI!J81*Planck!H81</f>
        <v>0.11270648220003852</v>
      </c>
      <c r="W81">
        <f>CRI!J81*Planck!I81</f>
        <v>2.1785695865162866E-2</v>
      </c>
      <c r="X81">
        <f>CRI!J81*Planck!J81</f>
        <v>0.64029123926510578</v>
      </c>
    </row>
    <row r="82" spans="1:24" x14ac:dyDescent="0.25">
      <c r="A82">
        <f>CRI!C82*Planck!H82</f>
        <v>5.6088141194001379E-2</v>
      </c>
      <c r="B82">
        <f>CRI!C82*Planck!I82</f>
        <v>1.1572518815818715E-2</v>
      </c>
      <c r="C82">
        <f>CRI!C82*Planck!J82</f>
        <v>0.32194747345607666</v>
      </c>
      <c r="D82">
        <f>CRI!D82*Planck!H82</f>
        <v>3.3397938620064453E-2</v>
      </c>
      <c r="E82">
        <f>CRI!D82*Planck!I82</f>
        <v>6.8909089312375084E-3</v>
      </c>
      <c r="F82">
        <f>CRI!D82*Planck!J82</f>
        <v>0.1917050864670275</v>
      </c>
      <c r="G82">
        <f>CRI!E82*Planck!H82</f>
        <v>1.963084941790048E-2</v>
      </c>
      <c r="H82">
        <f>CRI!E82*Planck!I82</f>
        <v>4.0503815855365503E-3</v>
      </c>
      <c r="I82">
        <f>CRI!E82*Planck!J82</f>
        <v>0.11268161570962684</v>
      </c>
      <c r="J82">
        <f>CRI!F82*Planck!H82</f>
        <v>4.7419973918564798E-2</v>
      </c>
      <c r="K82">
        <f>CRI!F82*Planck!I82</f>
        <v>9.7840386351921872E-3</v>
      </c>
      <c r="L82">
        <f>CRI!F82*Planck!J82</f>
        <v>0.27219195483104663</v>
      </c>
      <c r="M82">
        <f>CRI!G82*Planck!H82</f>
        <v>9.7134462704156932E-2</v>
      </c>
      <c r="N82">
        <f>CRI!G82*Planck!I82</f>
        <v>2.0041498494667867E-2</v>
      </c>
      <c r="O82">
        <f>CRI!G82*Planck!J82</f>
        <v>0.55755448812166009</v>
      </c>
      <c r="P82">
        <f>CRI!H82*Planck!H82</f>
        <v>0.14124013737034893</v>
      </c>
      <c r="Q82">
        <f>CRI!H82*Planck!I82</f>
        <v>2.9141706472561677E-2</v>
      </c>
      <c r="R82">
        <f>CRI!H82*Planck!J82</f>
        <v>0.81072227406666586</v>
      </c>
      <c r="S82">
        <f>CRI!I82*Planck!H82</f>
        <v>0.12441369501214851</v>
      </c>
      <c r="T82">
        <f>CRI!I82*Planck!I82</f>
        <v>2.5669950827816059E-2</v>
      </c>
      <c r="U82">
        <f>CRI!I82*Planck!J82</f>
        <v>0.71413803202984283</v>
      </c>
      <c r="V82">
        <f>CRI!J82*Planck!H82</f>
        <v>0.10529273778692076</v>
      </c>
      <c r="W82">
        <f>CRI!J82*Planck!I82</f>
        <v>2.1724773958786952E-2</v>
      </c>
      <c r="X82">
        <f>CRI!J82*Planck!J82</f>
        <v>0.60438321153345298</v>
      </c>
    </row>
    <row r="83" spans="1:24" x14ac:dyDescent="0.25">
      <c r="A83">
        <f>CRI!C83*Planck!H83</f>
        <v>5.2455593199982824E-2</v>
      </c>
      <c r="B83">
        <f>CRI!C83*Planck!I83</f>
        <v>1.1563976178610103E-2</v>
      </c>
      <c r="C83">
        <f>CRI!C83*Planck!J83</f>
        <v>0.30433519329146463</v>
      </c>
      <c r="D83">
        <f>CRI!D83*Planck!H83</f>
        <v>3.143513690855073E-2</v>
      </c>
      <c r="E83">
        <f>CRI!D83*Planck!I83</f>
        <v>6.9299602236115188E-3</v>
      </c>
      <c r="F83">
        <f>CRI!D83*Planck!J83</f>
        <v>0.18237937812912908</v>
      </c>
      <c r="G83">
        <f>CRI!E83*Planck!H83</f>
        <v>1.851233366574986E-2</v>
      </c>
      <c r="H83">
        <f>CRI!E83*Planck!I83</f>
        <v>4.0810935967317075E-3</v>
      </c>
      <c r="I83">
        <f>CRI!E83*Planck!J83</f>
        <v>0.10740426903501143</v>
      </c>
      <c r="J83">
        <f>CRI!F83*Planck!H83</f>
        <v>4.5241754790877726E-2</v>
      </c>
      <c r="K83">
        <f>CRI!F83*Planck!I83</f>
        <v>9.9736661576901361E-3</v>
      </c>
      <c r="L83">
        <f>CRI!F83*Planck!J83</f>
        <v>0.26248217490620862</v>
      </c>
      <c r="M83">
        <f>CRI!G83*Planck!H83</f>
        <v>9.163007992492446E-2</v>
      </c>
      <c r="N83">
        <f>CRI!G83*Planck!I83</f>
        <v>2.0200096822016556E-2</v>
      </c>
      <c r="O83">
        <f>CRI!G83*Planck!J83</f>
        <v>0.53161648518490823</v>
      </c>
      <c r="P83">
        <f>CRI!H83*Planck!H83</f>
        <v>0.13216611893237931</v>
      </c>
      <c r="Q83">
        <f>CRI!H83*Planck!I83</f>
        <v>2.9136375317053601E-2</v>
      </c>
      <c r="R83">
        <f>CRI!H83*Planck!J83</f>
        <v>0.76679718783318485</v>
      </c>
      <c r="S83">
        <f>CRI!I83*Planck!H83</f>
        <v>0.11568417024932461</v>
      </c>
      <c r="T83">
        <f>CRI!I83*Planck!I83</f>
        <v>2.5502885534156982E-2</v>
      </c>
      <c r="U83">
        <f>CRI!I83*Planck!J83</f>
        <v>0.6711727418536263</v>
      </c>
      <c r="V83">
        <f>CRI!J83*Planck!H83</f>
        <v>9.7936216812354093E-2</v>
      </c>
      <c r="W83">
        <f>CRI!J83*Planck!I83</f>
        <v>2.1590301608516129E-2</v>
      </c>
      <c r="X83">
        <f>CRI!J83*Planck!J83</f>
        <v>0.56820322973360882</v>
      </c>
    </row>
    <row r="84" spans="1:24" x14ac:dyDescent="0.25">
      <c r="A84">
        <f>CRI!C84*Planck!H84</f>
        <v>4.8880367648239206E-2</v>
      </c>
      <c r="B84">
        <f>CRI!C84*Planck!I84</f>
        <v>1.1530691796027658E-2</v>
      </c>
      <c r="C84">
        <f>CRI!C84*Planck!J84</f>
        <v>0.28676137668001345</v>
      </c>
      <c r="D84">
        <f>CRI!D84*Planck!H84</f>
        <v>2.947985676595449E-2</v>
      </c>
      <c r="E84">
        <f>CRI!D84*Planck!I84</f>
        <v>6.954185471874345E-3</v>
      </c>
      <c r="F84">
        <f>CRI!D84*Planck!J84</f>
        <v>0.17294641422033658</v>
      </c>
      <c r="G84">
        <f>CRI!E84*Planck!H84</f>
        <v>1.7393561480669062E-2</v>
      </c>
      <c r="H84">
        <f>CRI!E84*Planck!I84</f>
        <v>4.1030746354477976E-3</v>
      </c>
      <c r="I84">
        <f>CRI!E84*Planck!J84</f>
        <v>0.10204100082591719</v>
      </c>
      <c r="J84">
        <f>CRI!F84*Planck!H84</f>
        <v>4.3037914945758059E-2</v>
      </c>
      <c r="K84">
        <f>CRI!F84*Planck!I84</f>
        <v>1.0152479546684936E-2</v>
      </c>
      <c r="L84">
        <f>CRI!F84*Planck!J84</f>
        <v>0.25248606614617969</v>
      </c>
      <c r="M84">
        <f>CRI!G84*Planck!H84</f>
        <v>8.6165027642699052E-2</v>
      </c>
      <c r="N84">
        <f>CRI!G84*Planck!I84</f>
        <v>2.0326000501756782E-2</v>
      </c>
      <c r="O84">
        <f>CRI!G84*Planck!J84</f>
        <v>0.50549541947608212</v>
      </c>
      <c r="P84">
        <f>CRI!H84*Planck!H84</f>
        <v>0.12318209438361012</v>
      </c>
      <c r="Q84">
        <f>CRI!H84*Planck!I84</f>
        <v>2.9058184982325173E-2</v>
      </c>
      <c r="R84">
        <f>CRI!H84*Planck!J84</f>
        <v>0.72265960072098268</v>
      </c>
      <c r="S84">
        <f>CRI!I84*Planck!H84</f>
        <v>0.10717109804627629</v>
      </c>
      <c r="T84">
        <f>CRI!I84*Planck!I84</f>
        <v>2.5281252176874509E-2</v>
      </c>
      <c r="U84">
        <f>CRI!I84*Planck!J84</f>
        <v>0.62872955124276664</v>
      </c>
      <c r="V84">
        <f>CRI!J84*Planck!H84</f>
        <v>9.0714112953027864E-2</v>
      </c>
      <c r="W84">
        <f>CRI!J84*Planck!I84</f>
        <v>2.1399112329489284E-2</v>
      </c>
      <c r="X84">
        <f>CRI!J84*Planck!J84</f>
        <v>0.53218306584593733</v>
      </c>
    </row>
    <row r="85" spans="1:24" x14ac:dyDescent="0.25">
      <c r="A85">
        <f>CRI!C85*Planck!H85</f>
        <v>4.5374858651604823E-2</v>
      </c>
      <c r="B85">
        <f>CRI!C85*Planck!I85</f>
        <v>1.1480830805402943E-2</v>
      </c>
      <c r="C85">
        <f>CRI!C85*Planck!J85</f>
        <v>0.26929896893143268</v>
      </c>
      <c r="D85">
        <f>CRI!D85*Planck!H85</f>
        <v>2.7519395535045524E-2</v>
      </c>
      <c r="E85">
        <f>CRI!D85*Planck!I85</f>
        <v>6.9630084455071786E-3</v>
      </c>
      <c r="F85">
        <f>CRI!D85*Planck!J85</f>
        <v>0.16332711689762852</v>
      </c>
      <c r="G85">
        <f>CRI!E85*Planck!H85</f>
        <v>1.6300109186545425E-2</v>
      </c>
      <c r="H85">
        <f>CRI!E85*Planck!I85</f>
        <v>4.1242838268038002E-3</v>
      </c>
      <c r="I85">
        <f>CRI!E85*Planck!J85</f>
        <v>9.6740854469883952E-2</v>
      </c>
      <c r="J85">
        <f>CRI!F85*Planck!H85</f>
        <v>4.0812487123564119E-2</v>
      </c>
      <c r="K85">
        <f>CRI!F85*Planck!I85</f>
        <v>1.0326451108333178E-2</v>
      </c>
      <c r="L85">
        <f>CRI!F85*Planck!J85</f>
        <v>0.24222137607726671</v>
      </c>
      <c r="M85">
        <f>CRI!G85*Planck!H85</f>
        <v>8.0691761889119917E-2</v>
      </c>
      <c r="N85">
        <f>CRI!G85*Planck!I85</f>
        <v>2.0416779096811177E-2</v>
      </c>
      <c r="O85">
        <f>CRI!G85*Planck!J85</f>
        <v>0.47890415361618127</v>
      </c>
      <c r="P85">
        <f>CRI!H85*Planck!H85</f>
        <v>0.1143496209346202</v>
      </c>
      <c r="Q85">
        <f>CRI!H85*Planck!I85</f>
        <v>2.8932952952921313E-2</v>
      </c>
      <c r="R85">
        <f>CRI!H85*Planck!J85</f>
        <v>0.67866294089941492</v>
      </c>
      <c r="S85">
        <f>CRI!I85*Planck!H85</f>
        <v>9.887903384408217E-2</v>
      </c>
      <c r="T85">
        <f>CRI!I85*Planck!I85</f>
        <v>2.5018556343766561E-2</v>
      </c>
      <c r="U85">
        <f>CRI!I85*Planck!J85</f>
        <v>0.58684528513028844</v>
      </c>
      <c r="V85">
        <f>CRI!J85*Planck!H85</f>
        <v>8.3678041434746567E-2</v>
      </c>
      <c r="W85">
        <f>CRI!J85*Planck!I85</f>
        <v>2.1172373080347751E-2</v>
      </c>
      <c r="X85">
        <f>CRI!J85*Planck!J85</f>
        <v>0.49662766893890814</v>
      </c>
    </row>
    <row r="86" spans="1:24" x14ac:dyDescent="0.25">
      <c r="A86">
        <f>CRI!C86*Planck!H86</f>
        <v>4.194616392684538E-2</v>
      </c>
      <c r="B86">
        <f>CRI!C86*Planck!I86</f>
        <v>1.1421616492614837E-2</v>
      </c>
      <c r="C86">
        <f>CRI!C86*Planck!J86</f>
        <v>0.25199780186650222</v>
      </c>
      <c r="D86">
        <f>CRI!D86*Planck!H86</f>
        <v>2.5601756645826413E-2</v>
      </c>
      <c r="E86">
        <f>CRI!D86*Planck!I86</f>
        <v>6.9711606156847884E-3</v>
      </c>
      <c r="F86">
        <f>CRI!D86*Planck!J86</f>
        <v>0.15380635068134041</v>
      </c>
      <c r="G86">
        <f>CRI!E86*Planck!H86</f>
        <v>1.5230452378199809E-2</v>
      </c>
      <c r="H86">
        <f>CRI!E86*Planck!I86</f>
        <v>4.1471345598184826E-3</v>
      </c>
      <c r="I86">
        <f>CRI!E86*Planck!J86</f>
        <v>9.1499201868194241E-2</v>
      </c>
      <c r="J86">
        <f>CRI!F86*Planck!H86</f>
        <v>3.8565886980359669E-2</v>
      </c>
      <c r="K86">
        <f>CRI!F86*Planck!I86</f>
        <v>1.0501193185517671E-2</v>
      </c>
      <c r="L86">
        <f>CRI!F86*Planck!J86</f>
        <v>0.23169028669777308</v>
      </c>
      <c r="M86">
        <f>CRI!G86*Planck!H86</f>
        <v>7.5230368178321128E-2</v>
      </c>
      <c r="N86">
        <f>CRI!G86*Planck!I86</f>
        <v>2.0484648260793183E-2</v>
      </c>
      <c r="O86">
        <f>CRI!G86*Planck!J86</f>
        <v>0.45195759611313602</v>
      </c>
      <c r="P86">
        <f>CRI!H86*Planck!H86</f>
        <v>0.10567206681570662</v>
      </c>
      <c r="Q86">
        <f>CRI!H86*Planck!I86</f>
        <v>2.8773687702548918E-2</v>
      </c>
      <c r="R86">
        <f>CRI!H86*Planck!J86</f>
        <v>0.63484061624061128</v>
      </c>
      <c r="S86">
        <f>CRI!I86*Planck!H86</f>
        <v>9.0825736817789271E-2</v>
      </c>
      <c r="T86">
        <f>CRI!I86*Planck!I86</f>
        <v>2.473114670035511E-2</v>
      </c>
      <c r="U86">
        <f>CRI!I86*Planck!J86</f>
        <v>0.54564908655068167</v>
      </c>
      <c r="V86">
        <f>CRI!J86*Planck!H86</f>
        <v>7.6862888294521606E-2</v>
      </c>
      <c r="W86">
        <f>CRI!J86*Planck!I86</f>
        <v>2.0929170880698067E-2</v>
      </c>
      <c r="X86">
        <f>CRI!J86*Planck!J86</f>
        <v>0.46176520287076089</v>
      </c>
    </row>
    <row r="87" spans="1:24" x14ac:dyDescent="0.25">
      <c r="A87">
        <f>CRI!C87*Planck!H87</f>
        <v>3.8597164763435395E-2</v>
      </c>
      <c r="B87">
        <f>CRI!C87*Planck!I87</f>
        <v>1.1359340804531562E-2</v>
      </c>
      <c r="C87">
        <f>CRI!C87*Planck!J87</f>
        <v>0.23488780356433941</v>
      </c>
      <c r="D87">
        <f>CRI!D87*Planck!H87</f>
        <v>2.3724862744496988E-2</v>
      </c>
      <c r="E87">
        <f>CRI!D87*Planck!I87</f>
        <v>6.982347100033163E-3</v>
      </c>
      <c r="F87">
        <f>CRI!D87*Planck!J87</f>
        <v>0.14438057650285083</v>
      </c>
      <c r="G87">
        <f>CRI!E87*Planck!H87</f>
        <v>1.4164097160893722E-2</v>
      </c>
      <c r="H87">
        <f>CRI!E87*Planck!I87</f>
        <v>4.1685654328556193E-3</v>
      </c>
      <c r="I87">
        <f>CRI!E87*Planck!J87</f>
        <v>8.6197359106179608E-2</v>
      </c>
      <c r="J87">
        <f>CRI!F87*Planck!H87</f>
        <v>3.6295498974790161E-2</v>
      </c>
      <c r="K87">
        <f>CRI!F87*Planck!I87</f>
        <v>1.0681948921692525E-2</v>
      </c>
      <c r="L87">
        <f>CRI!F87*Planck!J87</f>
        <v>0.22088073270958522</v>
      </c>
      <c r="M87">
        <f>CRI!G87*Planck!H87</f>
        <v>6.9758178517401584E-2</v>
      </c>
      <c r="N87">
        <f>CRI!G87*Planck!I87</f>
        <v>2.0530184756813927E-2</v>
      </c>
      <c r="O87">
        <f>CRI!G87*Planck!J87</f>
        <v>0.42452199359793458</v>
      </c>
      <c r="P87">
        <f>CRI!H87*Planck!H87</f>
        <v>9.7201116766633178E-2</v>
      </c>
      <c r="Q87">
        <f>CRI!H87*Planck!I87</f>
        <v>2.860678028297169E-2</v>
      </c>
      <c r="R87">
        <f>CRI!H87*Planck!J87</f>
        <v>0.59152937686615759</v>
      </c>
      <c r="S87">
        <f>CRI!I87*Planck!H87</f>
        <v>8.3037019605739448E-2</v>
      </c>
      <c r="T87">
        <f>CRI!I87*Planck!I87</f>
        <v>2.4438214850116068E-2</v>
      </c>
      <c r="U87">
        <f>CRI!I87*Planck!J87</f>
        <v>0.50533201775997783</v>
      </c>
      <c r="V87">
        <f>CRI!J87*Planck!H87</f>
        <v>7.0289332160935108E-2</v>
      </c>
      <c r="W87">
        <f>CRI!J87*Planck!I87</f>
        <v>2.0686505960546012E-2</v>
      </c>
      <c r="X87">
        <f>CRI!J87*Planck!J87</f>
        <v>0.42775439456441627</v>
      </c>
    </row>
    <row r="88" spans="1:24" x14ac:dyDescent="0.25">
      <c r="A88">
        <f>CRI!C88*Planck!H88</f>
        <v>3.5332206248018659E-2</v>
      </c>
      <c r="B88">
        <f>CRI!C88*Planck!I88</f>
        <v>1.1298208187327689E-2</v>
      </c>
      <c r="C88">
        <f>CRI!C88*Planck!J88</f>
        <v>0.2180117895860732</v>
      </c>
      <c r="D88">
        <f>CRI!D88*Planck!H88</f>
        <v>2.1871544952243166E-2</v>
      </c>
      <c r="E88">
        <f>CRI!D88*Planck!I88</f>
        <v>6.993881630666542E-3</v>
      </c>
      <c r="F88">
        <f>CRI!D88*Planck!J88</f>
        <v>0.13495490835130541</v>
      </c>
      <c r="G88">
        <f>CRI!E88*Planck!H88</f>
        <v>1.3119679525918694E-2</v>
      </c>
      <c r="H88">
        <f>CRI!E88*Planck!I88</f>
        <v>4.1952905401474137E-3</v>
      </c>
      <c r="I88">
        <f>CRI!E88*Planck!J88</f>
        <v>8.0952907162475704E-2</v>
      </c>
      <c r="J88">
        <f>CRI!F88*Planck!H88</f>
        <v>3.4000753622863547E-2</v>
      </c>
      <c r="K88">
        <f>CRI!F88*Planck!I88</f>
        <v>1.0872448503797877E-2</v>
      </c>
      <c r="L88">
        <f>CRI!F88*Planck!J88</f>
        <v>0.20979627177998036</v>
      </c>
      <c r="M88">
        <f>CRI!G88*Planck!H88</f>
        <v>6.4299419458710441E-2</v>
      </c>
      <c r="N88">
        <f>CRI!G88*Planck!I88</f>
        <v>2.0561077399732376E-2</v>
      </c>
      <c r="O88">
        <f>CRI!G88*Planck!J88</f>
        <v>0.39674939648936119</v>
      </c>
      <c r="P88">
        <f>CRI!H88*Planck!H88</f>
        <v>8.8931293024080052E-2</v>
      </c>
      <c r="Q88">
        <f>CRI!H88*Planck!I88</f>
        <v>2.8437631545033891E-2</v>
      </c>
      <c r="R88">
        <f>CRI!H88*Planck!J88</f>
        <v>0.54873647590207852</v>
      </c>
      <c r="S88">
        <f>CRI!I88*Planck!H88</f>
        <v>7.54868689554406E-2</v>
      </c>
      <c r="T88">
        <f>CRI!I88*Planck!I88</f>
        <v>2.4138497179635305E-2</v>
      </c>
      <c r="U88">
        <f>CRI!I88*Planck!J88</f>
        <v>0.4657797839088485</v>
      </c>
      <c r="V88">
        <f>CRI!J88*Planck!H88</f>
        <v>6.3974674915989668E-2</v>
      </c>
      <c r="W88">
        <f>CRI!J88*Planck!I88</f>
        <v>2.04572335744812E-2</v>
      </c>
      <c r="X88">
        <f>CRI!J88*Planck!J88</f>
        <v>0.39474561165860683</v>
      </c>
    </row>
    <row r="89" spans="1:24" x14ac:dyDescent="0.25">
      <c r="A89">
        <f>CRI!C89*Planck!H89</f>
        <v>3.2192261548532906E-2</v>
      </c>
      <c r="B89">
        <f>CRI!C89*Planck!I89</f>
        <v>1.1241868401640546E-2</v>
      </c>
      <c r="C89">
        <f>CRI!C89*Planck!J89</f>
        <v>0.20161501281149022</v>
      </c>
      <c r="D89">
        <f>CRI!D89*Planck!H89</f>
        <v>2.0083109759789174E-2</v>
      </c>
      <c r="E89">
        <f>CRI!D89*Planck!I89</f>
        <v>7.013228215572256E-3</v>
      </c>
      <c r="F89">
        <f>CRI!D89*Planck!J89</f>
        <v>0.12577732152834681</v>
      </c>
      <c r="G89">
        <f>CRI!E89*Planck!H89</f>
        <v>1.210915178874373E-2</v>
      </c>
      <c r="H89">
        <f>CRI!E89*Planck!I89</f>
        <v>4.2286401860682898E-3</v>
      </c>
      <c r="I89">
        <f>CRI!E89*Planck!J89</f>
        <v>7.583769128314341E-2</v>
      </c>
      <c r="J89">
        <f>CRI!F89*Planck!H89</f>
        <v>3.1747617052006204E-2</v>
      </c>
      <c r="K89">
        <f>CRI!F89*Planck!I89</f>
        <v>1.1086593976203521E-2</v>
      </c>
      <c r="L89">
        <f>CRI!F89*Planck!J89</f>
        <v>0.19883027506547515</v>
      </c>
      <c r="M89">
        <f>CRI!G89*Planck!H89</f>
        <v>5.897468172265765E-2</v>
      </c>
      <c r="N89">
        <f>CRI!G89*Planck!I89</f>
        <v>2.0594564627130628E-2</v>
      </c>
      <c r="O89">
        <f>CRI!G89*Planck!J89</f>
        <v>0.36934904971313054</v>
      </c>
      <c r="P89">
        <f>CRI!H89*Planck!H89</f>
        <v>8.0954941334294081E-2</v>
      </c>
      <c r="Q89">
        <f>CRI!H89*Planck!I89</f>
        <v>2.8270297057900858E-2</v>
      </c>
      <c r="R89">
        <f>CRI!H89*Planck!J89</f>
        <v>0.50700791895780828</v>
      </c>
      <c r="S89">
        <f>CRI!I89*Planck!H89</f>
        <v>6.8282573183283193E-2</v>
      </c>
      <c r="T89">
        <f>CRI!I89*Planck!I89</f>
        <v>2.384497593294567E-2</v>
      </c>
      <c r="U89">
        <f>CRI!I89*Planck!J89</f>
        <v>0.4276428931963791</v>
      </c>
      <c r="V89">
        <f>CRI!J89*Planck!H89</f>
        <v>5.7951999380646255E-2</v>
      </c>
      <c r="W89">
        <f>CRI!J89*Planck!I89</f>
        <v>2.0237433448625476E-2</v>
      </c>
      <c r="X89">
        <f>CRI!J89*Planck!J89</f>
        <v>0.36294415289729592</v>
      </c>
    </row>
    <row r="90" spans="1:24" x14ac:dyDescent="0.25">
      <c r="A90">
        <f>CRI!C90*Planck!H90</f>
        <v>2.9222763671447428E-2</v>
      </c>
      <c r="B90">
        <f>CRI!C90*Planck!I90</f>
        <v>1.1194571990054622E-2</v>
      </c>
      <c r="C90">
        <f>CRI!C90*Planck!J90</f>
        <v>0.18596516895686122</v>
      </c>
      <c r="D90">
        <f>CRI!D90*Planck!H90</f>
        <v>1.8372060370933047E-2</v>
      </c>
      <c r="E90">
        <f>CRI!D90*Planck!I90</f>
        <v>7.0379158775112777E-3</v>
      </c>
      <c r="F90">
        <f>CRI!D90*Planck!J90</f>
        <v>0.11691444893367245</v>
      </c>
      <c r="G90">
        <f>CRI!E90*Planck!H90</f>
        <v>1.1147244260279991E-2</v>
      </c>
      <c r="H90">
        <f>CRI!E90*Planck!I90</f>
        <v>4.2702541677929759E-3</v>
      </c>
      <c r="I90">
        <f>CRI!E90*Planck!J90</f>
        <v>7.0937820446182756E-2</v>
      </c>
      <c r="J90">
        <f>CRI!F90*Planck!H90</f>
        <v>2.9532783765747837E-2</v>
      </c>
      <c r="K90">
        <f>CRI!F90*Planck!I90</f>
        <v>1.1313333593270145E-2</v>
      </c>
      <c r="L90">
        <f>CRI!F90*Planck!J90</f>
        <v>0.18793804667180947</v>
      </c>
      <c r="M90">
        <f>CRI!G90*Planck!H90</f>
        <v>5.3876100735597496E-2</v>
      </c>
      <c r="N90">
        <f>CRI!G90*Planck!I90</f>
        <v>2.0638701219671735E-2</v>
      </c>
      <c r="O90">
        <f>CRI!G90*Planck!J90</f>
        <v>0.34285183594122431</v>
      </c>
      <c r="P90">
        <f>CRI!H90*Planck!H90</f>
        <v>7.3393887541988584E-2</v>
      </c>
      <c r="Q90">
        <f>CRI!H90*Planck!I90</f>
        <v>2.8115518674283864E-2</v>
      </c>
      <c r="R90">
        <f>CRI!H90*Planck!J90</f>
        <v>0.46705735469100984</v>
      </c>
      <c r="S90">
        <f>CRI!I90*Planck!H90</f>
        <v>6.1505290882294561E-2</v>
      </c>
      <c r="T90">
        <f>CRI!I90*Planck!I90</f>
        <v>2.3561269368366805E-2</v>
      </c>
      <c r="U90">
        <f>CRI!I90*Planck!J90</f>
        <v>0.39140178318734214</v>
      </c>
      <c r="V90">
        <f>CRI!J90*Planck!H90</f>
        <v>5.2299041995025844E-2</v>
      </c>
      <c r="W90">
        <f>CRI!J90*Planck!I90</f>
        <v>2.0034566107662331E-2</v>
      </c>
      <c r="X90">
        <f>CRI!J90*Planck!J90</f>
        <v>0.33281589278257451</v>
      </c>
    </row>
    <row r="91" spans="1:24" x14ac:dyDescent="0.25">
      <c r="A91">
        <f>CRI!C91*Planck!H91</f>
        <v>2.6457971467963852E-2</v>
      </c>
      <c r="B91">
        <f>CRI!C91*Planck!I91</f>
        <v>1.1159935175126128E-2</v>
      </c>
      <c r="C91">
        <f>CRI!C91*Planck!J91</f>
        <v>0.17126825240729046</v>
      </c>
      <c r="D91">
        <f>CRI!D91*Planck!H91</f>
        <v>1.6762420925405936E-2</v>
      </c>
      <c r="E91">
        <f>CRI!D91*Planck!I91</f>
        <v>7.0703655846108687E-3</v>
      </c>
      <c r="F91">
        <f>CRI!D91*Planck!J91</f>
        <v>0.10850682719519186</v>
      </c>
      <c r="G91">
        <f>CRI!E91*Planck!H91</f>
        <v>1.0245739413194874E-2</v>
      </c>
      <c r="H91">
        <f>CRI!E91*Planck!I91</f>
        <v>4.3216384827891377E-3</v>
      </c>
      <c r="I91">
        <f>CRI!E91*Planck!J91</f>
        <v>6.6322918446076434E-2</v>
      </c>
      <c r="J91">
        <f>CRI!F91*Planck!H91</f>
        <v>2.7387179338372935E-2</v>
      </c>
      <c r="K91">
        <f>CRI!F91*Planck!I91</f>
        <v>1.1551873748744236E-2</v>
      </c>
      <c r="L91">
        <f>CRI!F91*Planck!J91</f>
        <v>0.17728321875800859</v>
      </c>
      <c r="M91">
        <f>CRI!G91*Planck!H91</f>
        <v>4.9076847260816493E-2</v>
      </c>
      <c r="N91">
        <f>CRI!G91*Planck!I91</f>
        <v>2.0700545190830071E-2</v>
      </c>
      <c r="O91">
        <f>CRI!G91*Planck!J91</f>
        <v>0.31768519647082433</v>
      </c>
      <c r="P91">
        <f>CRI!H91*Planck!H91</f>
        <v>6.6365004218164408E-2</v>
      </c>
      <c r="Q91">
        <f>CRI!H91*Planck!I91</f>
        <v>2.7992665494724869E-2</v>
      </c>
      <c r="R91">
        <f>CRI!H91*Planck!J91</f>
        <v>0.42959522831181723</v>
      </c>
      <c r="S91">
        <f>CRI!I91*Planck!H91</f>
        <v>5.5275641869992877E-2</v>
      </c>
      <c r="T91">
        <f>CRI!I91*Planck!I91</f>
        <v>2.331518804378245E-2</v>
      </c>
      <c r="U91">
        <f>CRI!I91*Planck!J91</f>
        <v>0.35781135357364147</v>
      </c>
      <c r="V91">
        <f>CRI!J91*Planck!H91</f>
        <v>4.707171448782848E-2</v>
      </c>
      <c r="W91">
        <f>CRI!J91*Planck!I91</f>
        <v>1.9854783005654155E-2</v>
      </c>
      <c r="X91">
        <f>CRI!J91*Planck!J91</f>
        <v>0.30470553224032726</v>
      </c>
    </row>
    <row r="92" spans="1:24" x14ac:dyDescent="0.25">
      <c r="A92">
        <f>CRI!C92*Planck!H92</f>
        <v>2.3922985740648016E-2</v>
      </c>
      <c r="B92">
        <f>CRI!C92*Planck!I92</f>
        <v>1.1141038302027829E-2</v>
      </c>
      <c r="C92">
        <f>CRI!C92*Planck!J92</f>
        <v>0.15767912243595417</v>
      </c>
      <c r="D92">
        <f>CRI!D92*Planck!H92</f>
        <v>1.5284129778747343E-2</v>
      </c>
      <c r="E92">
        <f>CRI!D92*Planck!I92</f>
        <v>7.1178855818511133E-3</v>
      </c>
      <c r="F92">
        <f>CRI!D92*Planck!J92</f>
        <v>0.10073943933408185</v>
      </c>
      <c r="G92">
        <f>CRI!E92*Planck!H92</f>
        <v>9.4141379071994505E-3</v>
      </c>
      <c r="H92">
        <f>CRI!E92*Planck!I92</f>
        <v>4.3842048873720622E-3</v>
      </c>
      <c r="I92">
        <f>CRI!E92*Planck!J92</f>
        <v>6.2049654662296783E-2</v>
      </c>
      <c r="J92">
        <f>CRI!F92*Planck!H92</f>
        <v>2.536279506763146E-2</v>
      </c>
      <c r="K92">
        <f>CRI!F92*Planck!I92</f>
        <v>1.1811563755390615E-2</v>
      </c>
      <c r="L92">
        <f>CRI!F92*Planck!J92</f>
        <v>0.16716906961959957</v>
      </c>
      <c r="M92">
        <f>CRI!G92*Planck!H92</f>
        <v>4.463408913648681E-2</v>
      </c>
      <c r="N92">
        <f>CRI!G92*Planck!I92</f>
        <v>2.0786289054246367E-2</v>
      </c>
      <c r="O92">
        <f>CRI!G92*Planck!J92</f>
        <v>0.29418836269300713</v>
      </c>
      <c r="P92">
        <f>CRI!H92*Planck!H92</f>
        <v>5.9918218915234155E-2</v>
      </c>
      <c r="Q92">
        <f>CRI!H92*Planck!I92</f>
        <v>2.7904174636097481E-2</v>
      </c>
      <c r="R92">
        <f>CRI!H92*Planck!J92</f>
        <v>0.39492780202708894</v>
      </c>
      <c r="S92">
        <f>CRI!I92*Planck!H92</f>
        <v>4.9618044499121806E-2</v>
      </c>
      <c r="T92">
        <f>CRI!I92*Planck!I92</f>
        <v>2.3107338700502165E-2</v>
      </c>
      <c r="U92">
        <f>CRI!I92*Planck!J92</f>
        <v>0.32703817986716421</v>
      </c>
      <c r="V92">
        <f>CRI!J92*Planck!H92</f>
        <v>4.2308243300590472E-2</v>
      </c>
      <c r="W92">
        <f>CRI!J92*Planck!I92</f>
        <v>1.9703132552660325E-2</v>
      </c>
      <c r="X92">
        <f>CRI!J92*Planck!J92</f>
        <v>0.27885844801173376</v>
      </c>
    </row>
    <row r="93" spans="1:24" x14ac:dyDescent="0.25">
      <c r="A93">
        <f>CRI!C93*Planck!H93</f>
        <v>2.1609740966340107E-2</v>
      </c>
      <c r="B93">
        <f>CRI!C93*Planck!I93</f>
        <v>1.1134594126924588E-2</v>
      </c>
      <c r="C93">
        <f>CRI!C93*Planck!J93</f>
        <v>0.14515961562540874</v>
      </c>
      <c r="D93">
        <f>CRI!D93*Planck!H93</f>
        <v>1.3928505894313877E-2</v>
      </c>
      <c r="E93">
        <f>CRI!D93*Planck!I93</f>
        <v>7.1767755184678674E-3</v>
      </c>
      <c r="F93">
        <f>CRI!D93*Planck!J93</f>
        <v>9.3562276614242573E-2</v>
      </c>
      <c r="G93">
        <f>CRI!E93*Planck!H93</f>
        <v>8.6639518305883303E-3</v>
      </c>
      <c r="H93">
        <f>CRI!E93*Planck!I93</f>
        <v>4.4641713808180258E-3</v>
      </c>
      <c r="I93">
        <f>CRI!E93*Planck!J93</f>
        <v>5.8198565150975948E-2</v>
      </c>
      <c r="J93">
        <f>CRI!F93*Planck!H93</f>
        <v>2.3454841819150585E-2</v>
      </c>
      <c r="K93">
        <f>CRI!F93*Planck!I93</f>
        <v>1.2085297291358058E-2</v>
      </c>
      <c r="L93">
        <f>CRI!F93*Planck!J93</f>
        <v>0.1575537545001536</v>
      </c>
      <c r="M93">
        <f>CRI!G93*Planck!H93</f>
        <v>4.0562135595752079E-2</v>
      </c>
      <c r="N93">
        <f>CRI!G93*Planck!I93</f>
        <v>2.0899969022464021E-2</v>
      </c>
      <c r="O93">
        <f>CRI!G93*Planck!J93</f>
        <v>0.27246897689316862</v>
      </c>
      <c r="P93">
        <f>CRI!H93*Planck!H93</f>
        <v>5.4069477164967912E-2</v>
      </c>
      <c r="Q93">
        <f>CRI!H93*Planck!I93</f>
        <v>2.78597362099199E-2</v>
      </c>
      <c r="R93">
        <f>CRI!H93*Planck!J93</f>
        <v>0.36320215659034988</v>
      </c>
      <c r="S93">
        <f>CRI!I93*Planck!H93</f>
        <v>4.4533113518105065E-2</v>
      </c>
      <c r="T93">
        <f>CRI!I93*Planck!I93</f>
        <v>2.2946047572005614E-2</v>
      </c>
      <c r="U93">
        <f>CRI!I93*Planck!J93</f>
        <v>0.29914331925403259</v>
      </c>
      <c r="V93">
        <f>CRI!J93*Planck!H93</f>
        <v>3.7985011035033101E-2</v>
      </c>
      <c r="W93">
        <f>CRI!J93*Planck!I93</f>
        <v>1.9572084711271621E-2</v>
      </c>
      <c r="X93">
        <f>CRI!J93*Planck!J93</f>
        <v>0.25515759813876954</v>
      </c>
    </row>
    <row r="94" spans="1:24" x14ac:dyDescent="0.25">
      <c r="A94">
        <f>CRI!C94*Planck!H94</f>
        <v>1.9505851664052096E-2</v>
      </c>
      <c r="B94">
        <f>CRI!C94*Planck!I94</f>
        <v>1.114638872803902E-2</v>
      </c>
      <c r="C94">
        <f>CRI!C94*Planck!J94</f>
        <v>0.13367498714141693</v>
      </c>
      <c r="D94">
        <f>CRI!D94*Planck!H94</f>
        <v>1.2683339826206898E-2</v>
      </c>
      <c r="E94">
        <f>CRI!D94*Planck!I94</f>
        <v>7.2477448566504879E-3</v>
      </c>
      <c r="F94">
        <f>CRI!D94*Planck!J94</f>
        <v>8.6919828848232975E-2</v>
      </c>
      <c r="G94">
        <f>CRI!E94*Planck!H94</f>
        <v>7.983790448542253E-3</v>
      </c>
      <c r="H94">
        <f>CRI!E94*Planck!I94</f>
        <v>4.5622428282206216E-3</v>
      </c>
      <c r="I94">
        <f>CRI!E94*Planck!J94</f>
        <v>5.4713483109045072E-2</v>
      </c>
      <c r="J94">
        <f>CRI!F94*Planck!H94</f>
        <v>2.1665104080816934E-2</v>
      </c>
      <c r="K94">
        <f>CRI!F94*Planck!I94</f>
        <v>1.2380268038398689E-2</v>
      </c>
      <c r="L94">
        <f>CRI!F94*Planck!J94</f>
        <v>0.14847249734590867</v>
      </c>
      <c r="M94">
        <f>CRI!G94*Planck!H94</f>
        <v>3.6834305933047214E-2</v>
      </c>
      <c r="N94">
        <f>CRI!G94*Planck!I94</f>
        <v>2.1048529412017871E-2</v>
      </c>
      <c r="O94">
        <f>CRI!G94*Planck!J94</f>
        <v>0.25242811525309433</v>
      </c>
      <c r="P94">
        <f>CRI!H94*Planck!H94</f>
        <v>4.8737411692692023E-2</v>
      </c>
      <c r="Q94">
        <f>CRI!H94*Planck!I94</f>
        <v>2.7850418719546795E-2</v>
      </c>
      <c r="R94">
        <f>CRI!H94*Planck!J94</f>
        <v>0.33400094461567059</v>
      </c>
      <c r="S94">
        <f>CRI!I94*Planck!H94</f>
        <v>3.9955242199295547E-2</v>
      </c>
      <c r="T94">
        <f>CRI!I94*Planck!I94</f>
        <v>2.2831951608504111E-2</v>
      </c>
      <c r="U94">
        <f>CRI!I94*Planck!J94</f>
        <v>0.27381611319572102</v>
      </c>
      <c r="V94">
        <f>CRI!J94*Planck!H94</f>
        <v>3.4076269232641704E-2</v>
      </c>
      <c r="W94">
        <f>CRI!J94*Planck!I94</f>
        <v>1.9472481889541652E-2</v>
      </c>
      <c r="X94">
        <f>CRI!J94*Planck!J94</f>
        <v>0.23352709381542419</v>
      </c>
    </row>
    <row r="95" spans="1:24" x14ac:dyDescent="0.25">
      <c r="A95">
        <f>CRI!C95*Planck!H95</f>
        <v>1.7591666319287415E-2</v>
      </c>
      <c r="B95">
        <f>CRI!C95*Planck!I95</f>
        <v>1.1177245349182331E-2</v>
      </c>
      <c r="C95">
        <f>CRI!C95*Planck!J95</f>
        <v>0.12313565213795408</v>
      </c>
      <c r="D95">
        <f>CRI!D95*Planck!H95</f>
        <v>1.1547350199327124E-2</v>
      </c>
      <c r="E95">
        <f>CRI!D95*Planck!I95</f>
        <v>7.3368584856171202E-3</v>
      </c>
      <c r="F95">
        <f>CRI!D95*Planck!J95</f>
        <v>8.0827504993118582E-2</v>
      </c>
      <c r="G95">
        <f>CRI!E95*Planck!H95</f>
        <v>7.36471624928676E-3</v>
      </c>
      <c r="H95">
        <f>CRI!E95*Planck!I95</f>
        <v>4.6793316193779648E-3</v>
      </c>
      <c r="I95">
        <f>CRI!E95*Planck!J95</f>
        <v>5.155049679248614E-2</v>
      </c>
      <c r="J95">
        <f>CRI!F95*Planck!H95</f>
        <v>1.99946305298008E-2</v>
      </c>
      <c r="K95">
        <f>CRI!F95*Planck!I95</f>
        <v>1.2704020588021689E-2</v>
      </c>
      <c r="L95">
        <f>CRI!F95*Planck!J95</f>
        <v>0.13995558037870956</v>
      </c>
      <c r="M95">
        <f>CRI!G95*Planck!H95</f>
        <v>3.3420065385126436E-2</v>
      </c>
      <c r="N95">
        <f>CRI!G95*Planck!I95</f>
        <v>2.1234160744950114E-2</v>
      </c>
      <c r="O95">
        <f>CRI!G95*Planck!J95</f>
        <v>0.23392903611289642</v>
      </c>
      <c r="P95">
        <f>CRI!H95*Planck!H95</f>
        <v>4.3893052746305943E-2</v>
      </c>
      <c r="Q95">
        <f>CRI!H95*Planck!I95</f>
        <v>2.7888399584533256E-2</v>
      </c>
      <c r="R95">
        <f>CRI!H95*Planck!J95</f>
        <v>0.30723636841134278</v>
      </c>
      <c r="S95">
        <f>CRI!I95*Planck!H95</f>
        <v>3.5806627109561236E-2</v>
      </c>
      <c r="T95">
        <f>CRI!I95*Planck!I95</f>
        <v>2.2750514309804223E-2</v>
      </c>
      <c r="U95">
        <f>CRI!I95*Planck!J95</f>
        <v>0.25063415255678673</v>
      </c>
      <c r="V95">
        <f>CRI!J95*Planck!H95</f>
        <v>3.0533227835294663E-2</v>
      </c>
      <c r="W95">
        <f>CRI!J95*Planck!I95</f>
        <v>1.9399946123545838E-2</v>
      </c>
      <c r="X95">
        <f>CRI!J95*Planck!J95</f>
        <v>0.21372215986461682</v>
      </c>
    </row>
    <row r="96" spans="1:24" x14ac:dyDescent="0.25">
      <c r="A96">
        <f>CRI!C96*Planck!H96</f>
        <v>1.5856037145954238E-2</v>
      </c>
      <c r="B96">
        <f>CRI!C96*Planck!I96</f>
        <v>1.1233157050552584E-2</v>
      </c>
      <c r="C96">
        <f>CRI!C96*Planck!J96</f>
        <v>0.11350835700689252</v>
      </c>
      <c r="D96">
        <f>CRI!D96*Planck!H96</f>
        <v>1.0508975576884195E-2</v>
      </c>
      <c r="E96">
        <f>CRI!D96*Planck!I96</f>
        <v>7.445048974653954E-3</v>
      </c>
      <c r="F96">
        <f>CRI!D96*Planck!J96</f>
        <v>7.5230433719187514E-2</v>
      </c>
      <c r="G96">
        <f>CRI!E96*Planck!H96</f>
        <v>6.7986184493162025E-3</v>
      </c>
      <c r="H96">
        <f>CRI!E96*Planck!I96</f>
        <v>4.8164587447021351E-3</v>
      </c>
      <c r="I96">
        <f>CRI!E96*Planck!J96</f>
        <v>4.8669160080489181E-2</v>
      </c>
      <c r="J96">
        <f>CRI!F96*Planck!H96</f>
        <v>1.8433291198636195E-2</v>
      </c>
      <c r="K96">
        <f>CRI!F96*Planck!I96</f>
        <v>1.305900415638738E-2</v>
      </c>
      <c r="L96">
        <f>CRI!F96*Planck!J96</f>
        <v>0.13195810396550933</v>
      </c>
      <c r="M96">
        <f>CRI!G96*Planck!H96</f>
        <v>3.0275329216562782E-2</v>
      </c>
      <c r="N96">
        <f>CRI!G96*Planck!I96</f>
        <v>2.1448456806473126E-2</v>
      </c>
      <c r="O96">
        <f>CRI!G96*Planck!J96</f>
        <v>0.21673151024949863</v>
      </c>
      <c r="P96">
        <f>CRI!H96*Planck!H96</f>
        <v>3.9488271864655762E-2</v>
      </c>
      <c r="Q96">
        <f>CRI!H96*Planck!I96</f>
        <v>2.7975335541123948E-2</v>
      </c>
      <c r="R96">
        <f>CRI!H96*Planck!J96</f>
        <v>0.28268405397512886</v>
      </c>
      <c r="S96">
        <f>CRI!I96*Planck!H96</f>
        <v>3.2060151707069544E-2</v>
      </c>
      <c r="T96">
        <f>CRI!I96*Planck!I96</f>
        <v>2.271290839413458E-2</v>
      </c>
      <c r="U96">
        <f>CRI!I96*Planck!J96</f>
        <v>0.22950849018348327</v>
      </c>
      <c r="V96">
        <f>CRI!J96*Planck!H96</f>
        <v>2.7335185943819281E-2</v>
      </c>
      <c r="W96">
        <f>CRI!J96*Planck!I96</f>
        <v>1.936552203343745E-2</v>
      </c>
      <c r="X96">
        <f>CRI!J96*Planck!J96</f>
        <v>0.19568395409268577</v>
      </c>
    </row>
    <row r="97" spans="1:24" x14ac:dyDescent="0.25">
      <c r="A97">
        <f>CRI!C97*Planck!H97</f>
        <v>1.4292744872500521E-2</v>
      </c>
      <c r="B97">
        <f>CRI!C97*Planck!I97</f>
        <v>1.1325567013677403E-2</v>
      </c>
      <c r="C97">
        <f>CRI!C97*Planck!J97</f>
        <v>0.10479669868162064</v>
      </c>
      <c r="D97">
        <f>CRI!D97*Planck!H97</f>
        <v>9.5507594241475442E-3</v>
      </c>
      <c r="E97">
        <f>CRI!D97*Planck!I97</f>
        <v>7.5680190792330303E-3</v>
      </c>
      <c r="F97">
        <f>CRI!D97*Planck!J97</f>
        <v>7.0027700520896033E-2</v>
      </c>
      <c r="G97">
        <f>CRI!E97*Planck!H97</f>
        <v>6.2781215795095751E-3</v>
      </c>
      <c r="H97">
        <f>CRI!E97*Planck!I97</f>
        <v>4.9747817723629715E-3</v>
      </c>
      <c r="I97">
        <f>CRI!E97*Planck!J97</f>
        <v>4.6032194748001597E-2</v>
      </c>
      <c r="J97">
        <f>CRI!F97*Planck!H97</f>
        <v>1.696428597016417E-2</v>
      </c>
      <c r="K97">
        <f>CRI!F97*Planck!I97</f>
        <v>1.3442495427448881E-2</v>
      </c>
      <c r="L97">
        <f>CRI!F97*Planck!J97</f>
        <v>0.12438486665949368</v>
      </c>
      <c r="M97">
        <f>CRI!G97*Planck!H97</f>
        <v>2.7383296251052399E-2</v>
      </c>
      <c r="N97">
        <f>CRI!G97*Planck!I97</f>
        <v>2.169851624115764E-2</v>
      </c>
      <c r="O97">
        <f>CRI!G97*Planck!J97</f>
        <v>0.20077872177319844</v>
      </c>
      <c r="P97">
        <f>CRI!H97*Planck!H97</f>
        <v>3.5464708071484941E-2</v>
      </c>
      <c r="Q97">
        <f>CRI!H97*Planck!I97</f>
        <v>2.8102224692816362E-2</v>
      </c>
      <c r="R97">
        <f>CRI!H97*Planck!J97</f>
        <v>0.26003292990626437</v>
      </c>
      <c r="S97">
        <f>CRI!I97*Planck!H97</f>
        <v>2.8652278272442634E-2</v>
      </c>
      <c r="T97">
        <f>CRI!I97*Planck!I97</f>
        <v>2.2704057237699093E-2</v>
      </c>
      <c r="U97">
        <f>CRI!I97*Planck!J97</f>
        <v>0.21008310156268811</v>
      </c>
      <c r="V97">
        <f>CRI!J97*Planck!H97</f>
        <v>2.4444601043622387E-2</v>
      </c>
      <c r="W97">
        <f>CRI!J97*Planck!I97</f>
        <v>1.9369894986009016E-2</v>
      </c>
      <c r="X97">
        <f>CRI!J97*Planck!J97</f>
        <v>0.17923173699753811</v>
      </c>
    </row>
    <row r="98" spans="1:24" x14ac:dyDescent="0.25">
      <c r="A98">
        <f>CRI!C98*Planck!H98</f>
        <v>1.2872983293361565E-2</v>
      </c>
      <c r="B98">
        <f>CRI!C98*Planck!I98</f>
        <v>1.1446538792477538E-2</v>
      </c>
      <c r="C98">
        <f>CRI!C98*Planck!J98</f>
        <v>9.6825727425620817E-2</v>
      </c>
      <c r="D98">
        <f>CRI!D98*Planck!H98</f>
        <v>8.6742251911342879E-3</v>
      </c>
      <c r="E98">
        <f>CRI!D98*Planck!I98</f>
        <v>7.7130415601647699E-3</v>
      </c>
      <c r="F98">
        <f>CRI!D98*Planck!J98</f>
        <v>6.5244251844740753E-2</v>
      </c>
      <c r="G98">
        <f>CRI!E98*Planck!H98</f>
        <v>5.8048733075205198E-3</v>
      </c>
      <c r="H98">
        <f>CRI!E98*Planck!I98</f>
        <v>5.161640156420946E-3</v>
      </c>
      <c r="I98">
        <f>CRI!E98*Planck!J98</f>
        <v>4.3662068675572006E-2</v>
      </c>
      <c r="J98">
        <f>CRI!F98*Planck!H98</f>
        <v>1.559796527088156E-2</v>
      </c>
      <c r="K98">
        <f>CRI!F98*Planck!I98</f>
        <v>1.3869567798548716E-2</v>
      </c>
      <c r="L98">
        <f>CRI!F98*Planck!J98</f>
        <v>0.11732201458627793</v>
      </c>
      <c r="M98">
        <f>CRI!G98*Planck!H98</f>
        <v>2.4729361831312805E-2</v>
      </c>
      <c r="N98">
        <f>CRI!G98*Planck!I98</f>
        <v>2.1989121951343532E-2</v>
      </c>
      <c r="O98">
        <f>CRI!G98*Planck!J98</f>
        <v>0.18600493712463889</v>
      </c>
      <c r="P98">
        <f>CRI!H98*Planck!H98</f>
        <v>3.180950264266167E-2</v>
      </c>
      <c r="Q98">
        <f>CRI!H98*Planck!I98</f>
        <v>2.8284718287206179E-2</v>
      </c>
      <c r="R98">
        <f>CRI!H98*Planck!J98</f>
        <v>0.23925908720873035</v>
      </c>
      <c r="S98">
        <f>CRI!I98*Planck!H98</f>
        <v>2.5565504204105912E-2</v>
      </c>
      <c r="T98">
        <f>CRI!I98*Planck!I98</f>
        <v>2.2732612087864267E-2</v>
      </c>
      <c r="U98">
        <f>CRI!I98*Planck!J98</f>
        <v>0.19229408484060209</v>
      </c>
      <c r="V98">
        <f>CRI!J98*Planck!H98</f>
        <v>2.184196370943731E-2</v>
      </c>
      <c r="W98">
        <f>CRI!J98*Planck!I98</f>
        <v>1.9421673997890625E-2</v>
      </c>
      <c r="X98">
        <f>CRI!J98*Planck!J98</f>
        <v>0.16428701695440617</v>
      </c>
    </row>
    <row r="99" spans="1:24" x14ac:dyDescent="0.25">
      <c r="A99">
        <f>CRI!C99*Planck!H99</f>
        <v>1.1580769535958411E-2</v>
      </c>
      <c r="B99">
        <f>CRI!C99*Planck!I99</f>
        <v>1.1590671376605426E-2</v>
      </c>
      <c r="C99">
        <f>CRI!C99*Planck!J99</f>
        <v>8.9508416049431938E-2</v>
      </c>
      <c r="D99">
        <f>CRI!D99*Planck!H99</f>
        <v>7.8738409695418166E-3</v>
      </c>
      <c r="E99">
        <f>CRI!D99*Planck!I99</f>
        <v>7.880573295776119E-3</v>
      </c>
      <c r="F99">
        <f>CRI!D99*Planck!J99</f>
        <v>6.0857357641085727E-2</v>
      </c>
      <c r="G99">
        <f>CRI!E99*Planck!H99</f>
        <v>5.3791051022161968E-3</v>
      </c>
      <c r="H99">
        <f>CRI!E99*Planck!I99</f>
        <v>5.3837043683858847E-3</v>
      </c>
      <c r="I99">
        <f>CRI!E99*Planck!J99</f>
        <v>4.1575404464081936E-2</v>
      </c>
      <c r="J99">
        <f>CRI!F99*Planck!H99</f>
        <v>1.4324437832561642E-2</v>
      </c>
      <c r="K99">
        <f>CRI!F99*Planck!I99</f>
        <v>1.4336685576576897E-2</v>
      </c>
      <c r="L99">
        <f>CRI!F99*Planck!J99</f>
        <v>0.11071438190787211</v>
      </c>
      <c r="M99">
        <f>CRI!G99*Planck!H99</f>
        <v>2.2306510293093725E-2</v>
      </c>
      <c r="N99">
        <f>CRI!G99*Planck!I99</f>
        <v>2.2325582903910079E-2</v>
      </c>
      <c r="O99">
        <f>CRI!G99*Planck!J99</f>
        <v>0.17240826680175628</v>
      </c>
      <c r="P99">
        <f>CRI!H99*Planck!H99</f>
        <v>2.8491940003187399E-2</v>
      </c>
      <c r="Q99">
        <f>CRI!H99*Planck!I99</f>
        <v>2.8516301307396057E-2</v>
      </c>
      <c r="R99">
        <f>CRI!H99*Planck!J99</f>
        <v>0.2202157992991865</v>
      </c>
      <c r="S99">
        <f>CRI!I99*Planck!H99</f>
        <v>2.2771905704351867E-2</v>
      </c>
      <c r="T99">
        <f>CRI!I99*Planck!I99</f>
        <v>2.2791376239605435E-2</v>
      </c>
      <c r="U99">
        <f>CRI!I99*Planck!J99</f>
        <v>0.17600533398878954</v>
      </c>
      <c r="V99">
        <f>CRI!J99*Planck!H99</f>
        <v>1.9497903101896336E-2</v>
      </c>
      <c r="W99">
        <f>CRI!J99*Planck!I99</f>
        <v>1.9514574285004367E-2</v>
      </c>
      <c r="X99">
        <f>CRI!J99*Planck!J99</f>
        <v>0.15070038459163704</v>
      </c>
    </row>
    <row r="100" spans="1:24" x14ac:dyDescent="0.25">
      <c r="A100">
        <f>CRI!C100*Planck!H100</f>
        <v>1.0403600830205232E-2</v>
      </c>
      <c r="B100">
        <f>CRI!C100*Planck!I100</f>
        <v>1.1755318024954201E-2</v>
      </c>
      <c r="C100">
        <f>CRI!C100*Planck!J100</f>
        <v>8.2792687362733236E-2</v>
      </c>
      <c r="D100">
        <f>CRI!D100*Planck!H100</f>
        <v>7.1463987011222852E-3</v>
      </c>
      <c r="E100">
        <f>CRI!D100*Planck!I100</f>
        <v>8.0749147180760161E-3</v>
      </c>
      <c r="F100">
        <f>CRI!D100*Planck!J100</f>
        <v>5.687161234729806E-2</v>
      </c>
      <c r="G100">
        <f>CRI!E100*Planck!H100</f>
        <v>4.9830331079254025E-3</v>
      </c>
      <c r="H100">
        <f>CRI!E100*Planck!I100</f>
        <v>5.6304677455972221E-3</v>
      </c>
      <c r="I100">
        <f>CRI!E100*Planck!J100</f>
        <v>3.9655375956449329E-2</v>
      </c>
      <c r="J100">
        <f>CRI!F100*Planck!H100</f>
        <v>1.3130899926347819E-2</v>
      </c>
      <c r="K100">
        <f>CRI!F100*Planck!I100</f>
        <v>1.4836969152056682E-2</v>
      </c>
      <c r="L100">
        <f>CRI!F100*Planck!J100</f>
        <v>0.10449675166670208</v>
      </c>
      <c r="M100">
        <f>CRI!G100*Planck!H100</f>
        <v>2.0092561790298235E-2</v>
      </c>
      <c r="N100">
        <f>CRI!G100*Planck!I100</f>
        <v>2.2703144578100801E-2</v>
      </c>
      <c r="O100">
        <f>CRI!G100*Planck!J100</f>
        <v>0.15989821349073666</v>
      </c>
      <c r="P100">
        <f>CRI!H100*Planck!H100</f>
        <v>2.5479099042572721E-2</v>
      </c>
      <c r="Q100">
        <f>CRI!H100*Planck!I100</f>
        <v>2.8789542882609799E-2</v>
      </c>
      <c r="R100">
        <f>CRI!H100*Planck!J100</f>
        <v>0.20276470769536678</v>
      </c>
      <c r="S100">
        <f>CRI!I100*Planck!H100</f>
        <v>2.025299114889486E-2</v>
      </c>
      <c r="T100">
        <f>CRI!I100*Planck!I100</f>
        <v>2.2884418173812714E-2</v>
      </c>
      <c r="U100">
        <f>CRI!I100*Planck!J100</f>
        <v>0.16117492315567603</v>
      </c>
      <c r="V100">
        <f>CRI!J100*Planck!H100</f>
        <v>1.7384708677015845E-2</v>
      </c>
      <c r="W100">
        <f>CRI!J100*Planck!I100</f>
        <v>1.9643466008054309E-2</v>
      </c>
      <c r="X100">
        <f>CRI!J100*Planck!J100</f>
        <v>0.1383489018734271</v>
      </c>
    </row>
    <row r="101" spans="1:24" x14ac:dyDescent="0.25">
      <c r="A101">
        <f>CRI!C101*Planck!H101</f>
        <v>9.3300897652420049E-3</v>
      </c>
      <c r="B101">
        <f>CRI!C101*Planck!I101</f>
        <v>1.1938175202212973E-2</v>
      </c>
      <c r="C101">
        <f>CRI!C101*Planck!J101</f>
        <v>7.6629874270131709E-2</v>
      </c>
      <c r="D101">
        <f>CRI!D101*Planck!H101</f>
        <v>6.4743847202730735E-3</v>
      </c>
      <c r="E101">
        <f>CRI!D101*Planck!I101</f>
        <v>8.2842010164889089E-3</v>
      </c>
      <c r="F101">
        <f>CRI!D101*Planck!J101</f>
        <v>5.3175403407077382E-2</v>
      </c>
      <c r="G101">
        <f>CRI!E101*Planck!H101</f>
        <v>4.6127266222551599E-3</v>
      </c>
      <c r="H101">
        <f>CRI!E101*Planck!I101</f>
        <v>5.9021445625894045E-3</v>
      </c>
      <c r="I101">
        <f>CRI!E101*Planck!J101</f>
        <v>3.7885236905513722E-2</v>
      </c>
      <c r="J101">
        <f>CRI!F101*Planck!H101</f>
        <v>1.2015760464021948E-2</v>
      </c>
      <c r="K101">
        <f>CRI!F101*Planck!I101</f>
        <v>1.5374584512756521E-2</v>
      </c>
      <c r="L101">
        <f>CRI!F101*Planck!J101</f>
        <v>9.8687819387141593E-2</v>
      </c>
      <c r="M101">
        <f>CRI!G101*Planck!H101</f>
        <v>1.8058519536276817E-2</v>
      </c>
      <c r="N101">
        <f>CRI!G101*Planck!I101</f>
        <v>2.3106505461479503E-2</v>
      </c>
      <c r="O101">
        <f>CRI!G101*Planck!J101</f>
        <v>0.14831819590041381</v>
      </c>
      <c r="P101">
        <f>CRI!H101*Planck!H101</f>
        <v>2.2741003839019766E-2</v>
      </c>
      <c r="Q101">
        <f>CRI!H101*Planck!I101</f>
        <v>2.9097907408758346E-2</v>
      </c>
      <c r="R101">
        <f>CRI!H101*Planck!J101</f>
        <v>0.18677636644533038</v>
      </c>
      <c r="S101">
        <f>CRI!I101*Planck!H101</f>
        <v>1.7980042145728053E-2</v>
      </c>
      <c r="T101">
        <f>CRI!I101*Planck!I101</f>
        <v>2.3006090903703879E-2</v>
      </c>
      <c r="U101">
        <f>CRI!I101*Planck!J101</f>
        <v>0.14767364555608561</v>
      </c>
      <c r="V101">
        <f>CRI!J101*Planck!H101</f>
        <v>1.5468765648167588E-2</v>
      </c>
      <c r="W101">
        <f>CRI!J101*Planck!I101</f>
        <v>1.9792825054883938E-2</v>
      </c>
      <c r="X101">
        <f>CRI!J101*Planck!J101</f>
        <v>0.12704803453758287</v>
      </c>
    </row>
    <row r="102" spans="1:24" x14ac:dyDescent="0.25">
      <c r="A102">
        <f>CRI!C102*Planck!H102</f>
        <v>8.349886107437185E-3</v>
      </c>
      <c r="B102">
        <f>CRI!C102*Planck!I102</f>
        <v>1.2137193294185666E-2</v>
      </c>
      <c r="C102">
        <f>CRI!C102*Planck!J102</f>
        <v>7.0974913697508038E-2</v>
      </c>
      <c r="D102">
        <f>CRI!D102*Planck!H102</f>
        <v>5.8527239070821383E-3</v>
      </c>
      <c r="E102">
        <f>CRI!D102*Planck!I102</f>
        <v>8.5073784772329436E-3</v>
      </c>
      <c r="F102">
        <f>CRI!D102*Planck!J102</f>
        <v>4.9748771283300026E-2</v>
      </c>
      <c r="G102">
        <f>CRI!E102*Planck!H102</f>
        <v>4.2529793724796873E-3</v>
      </c>
      <c r="H102">
        <f>CRI!E102*Planck!I102</f>
        <v>6.1820283601226062E-3</v>
      </c>
      <c r="I102">
        <f>CRI!E102*Planck!J102</f>
        <v>3.6150773799198024E-2</v>
      </c>
      <c r="J102">
        <f>CRI!F102*Planck!H102</f>
        <v>1.0964102785933873E-2</v>
      </c>
      <c r="K102">
        <f>CRI!F102*Planck!I102</f>
        <v>1.593715568068305E-2</v>
      </c>
      <c r="L102">
        <f>CRI!F102*Planck!J102</f>
        <v>9.3196031537382068E-2</v>
      </c>
      <c r="M102">
        <f>CRI!G102*Planck!H102</f>
        <v>1.619253614292725E-2</v>
      </c>
      <c r="N102">
        <f>CRI!G102*Planck!I102</f>
        <v>2.3537080453677812E-2</v>
      </c>
      <c r="O102">
        <f>CRI!G102*Planck!J102</f>
        <v>0.13763826721713007</v>
      </c>
      <c r="P102">
        <f>CRI!H102*Planck!H102</f>
        <v>2.02504247185042E-2</v>
      </c>
      <c r="Q102">
        <f>CRI!H102*Planck!I102</f>
        <v>2.9435529531225989E-2</v>
      </c>
      <c r="R102">
        <f>CRI!H102*Planck!J102</f>
        <v>0.1721307486402181</v>
      </c>
      <c r="S102">
        <f>CRI!I102*Planck!H102</f>
        <v>1.5919409027263416E-2</v>
      </c>
      <c r="T102">
        <f>CRI!I102*Planck!I102</f>
        <v>2.3140069458073606E-2</v>
      </c>
      <c r="U102">
        <f>CRI!I102*Planck!J102</f>
        <v>0.13531665789057606</v>
      </c>
      <c r="V102">
        <f>CRI!J102*Planck!H102</f>
        <v>1.3734392101952752E-2</v>
      </c>
      <c r="W102">
        <f>CRI!J102*Planck!I102</f>
        <v>1.9963981493239975E-2</v>
      </c>
      <c r="X102">
        <f>CRI!J102*Planck!J102</f>
        <v>0.11674378327814407</v>
      </c>
    </row>
    <row r="103" spans="1:24" x14ac:dyDescent="0.25">
      <c r="A103">
        <f>CRI!C103*Planck!H103</f>
        <v>7.453289517192806E-3</v>
      </c>
      <c r="B103">
        <f>CRI!C103*Planck!I103</f>
        <v>1.2351897524158984E-2</v>
      </c>
      <c r="C103">
        <f>CRI!C103*Planck!J103</f>
        <v>6.578371268701505E-2</v>
      </c>
      <c r="D103">
        <f>CRI!D103*Planck!H103</f>
        <v>5.2799938822730352E-3</v>
      </c>
      <c r="E103">
        <f>CRI!D103*Planck!I103</f>
        <v>8.7502227320677677E-3</v>
      </c>
      <c r="F103">
        <f>CRI!D103*Planck!J103</f>
        <v>4.6601919828745245E-2</v>
      </c>
      <c r="G103">
        <f>CRI!E103*Planck!H103</f>
        <v>3.907752728173051E-3</v>
      </c>
      <c r="H103">
        <f>CRI!E103*Planck!I103</f>
        <v>6.4760883280870936E-3</v>
      </c>
      <c r="I103">
        <f>CRI!E103*Planck!J103</f>
        <v>3.4490339081696672E-2</v>
      </c>
      <c r="J103">
        <f>CRI!F103*Planck!H103</f>
        <v>9.9783525545595279E-3</v>
      </c>
      <c r="K103">
        <f>CRI!F103*Planck!I103</f>
        <v>1.6536535704072656E-2</v>
      </c>
      <c r="L103">
        <f>CRI!F103*Planck!J103</f>
        <v>8.8070250863690705E-2</v>
      </c>
      <c r="M103">
        <f>CRI!G103*Planck!H103</f>
        <v>1.4478189029425466E-2</v>
      </c>
      <c r="N103">
        <f>CRI!G103*Planck!I103</f>
        <v>2.3993849536415372E-2</v>
      </c>
      <c r="O103">
        <f>CRI!G103*Planck!J103</f>
        <v>0.12778639889715962</v>
      </c>
      <c r="P103">
        <f>CRI!H103*Planck!H103</f>
        <v>1.7978448826051058E-2</v>
      </c>
      <c r="Q103">
        <f>CRI!H103*Planck!I103</f>
        <v>2.979462384098536E-2</v>
      </c>
      <c r="R103">
        <f>CRI!H103*Planck!J103</f>
        <v>0.15868015181793069</v>
      </c>
      <c r="S103">
        <f>CRI!I103*Planck!H103</f>
        <v>1.4053281870034101E-2</v>
      </c>
      <c r="T103">
        <f>CRI!I103*Planck!I103</f>
        <v>2.3289675939243693E-2</v>
      </c>
      <c r="U103">
        <f>CRI!I103*Planck!J103</f>
        <v>0.12403611247294662</v>
      </c>
      <c r="V103">
        <f>CRI!J103*Planck!H103</f>
        <v>1.215513103504808E-2</v>
      </c>
      <c r="W103">
        <f>CRI!J103*Planck!I103</f>
        <v>2.0143982410894792E-2</v>
      </c>
      <c r="X103">
        <f>CRI!J103*Planck!J103</f>
        <v>0.107282783774618</v>
      </c>
    </row>
    <row r="104" spans="1:24" x14ac:dyDescent="0.25">
      <c r="A104">
        <f>CRI!C104*Planck!H104</f>
        <v>6.6343868591236151E-3</v>
      </c>
      <c r="B104">
        <f>CRI!C104*Planck!I104</f>
        <v>1.2587267906526613E-2</v>
      </c>
      <c r="C104">
        <f>CRI!C104*Planck!J104</f>
        <v>6.1020534558363232E-2</v>
      </c>
      <c r="D104">
        <f>CRI!D104*Planck!H104</f>
        <v>4.7494769477464385E-3</v>
      </c>
      <c r="E104">
        <f>CRI!D104*Planck!I104</f>
        <v>9.0110721648592393E-3</v>
      </c>
      <c r="F104">
        <f>CRI!D104*Planck!J104</f>
        <v>4.3683859319351627E-2</v>
      </c>
      <c r="G104">
        <f>CRI!E104*Planck!H104</f>
        <v>3.5776086146862857E-3</v>
      </c>
      <c r="H104">
        <f>CRI!E104*Planck!I104</f>
        <v>6.7877136280989304E-3</v>
      </c>
      <c r="I104">
        <f>CRI!E104*Planck!J104</f>
        <v>3.2905465831939804E-2</v>
      </c>
      <c r="J104">
        <f>CRI!F104*Planck!H104</f>
        <v>9.0525278638509139E-3</v>
      </c>
      <c r="K104">
        <f>CRI!F104*Planck!I104</f>
        <v>1.7175150601428834E-2</v>
      </c>
      <c r="L104">
        <f>CRI!F104*Planck!J104</f>
        <v>8.3261663976832073E-2</v>
      </c>
      <c r="M104">
        <f>CRI!G104*Planck!H104</f>
        <v>1.2912252929088716E-2</v>
      </c>
      <c r="N104">
        <f>CRI!G104*Planck!I104</f>
        <v>2.4498117210599694E-2</v>
      </c>
      <c r="O104">
        <f>CRI!G104*Planck!J104</f>
        <v>0.11876192824092657</v>
      </c>
      <c r="P104">
        <f>CRI!H104*Planck!H104</f>
        <v>1.59132279195708E-2</v>
      </c>
      <c r="Q104">
        <f>CRI!H104*Planck!I104</f>
        <v>3.0191797272991171E-2</v>
      </c>
      <c r="R104">
        <f>CRI!H104*Planck!J104</f>
        <v>0.14636374013461612</v>
      </c>
      <c r="S104">
        <f>CRI!I104*Planck!H104</f>
        <v>1.2366621112637428E-2</v>
      </c>
      <c r="T104">
        <f>CRI!I104*Planck!I104</f>
        <v>2.3462902653801243E-2</v>
      </c>
      <c r="U104">
        <f>CRI!I104*Planck!J104</f>
        <v>0.11374341698752848</v>
      </c>
      <c r="V104">
        <f>CRI!J104*Planck!H104</f>
        <v>1.0723525301732982E-2</v>
      </c>
      <c r="W104">
        <f>CRI!J104*Planck!I104</f>
        <v>2.0345495181624089E-2</v>
      </c>
      <c r="X104">
        <f>CRI!J104*Planck!J104</f>
        <v>9.8630854690363742E-2</v>
      </c>
    </row>
    <row r="105" spans="1:24" x14ac:dyDescent="0.25">
      <c r="A105">
        <f>CRI!C105*Planck!H105</f>
        <v>5.8896930337409533E-3</v>
      </c>
      <c r="B105">
        <f>CRI!C105*Planck!I105</f>
        <v>1.2849154274699509E-2</v>
      </c>
      <c r="C105">
        <f>CRI!C105*Planck!J105</f>
        <v>5.6657922999869798E-2</v>
      </c>
      <c r="D105">
        <f>CRI!D105*Planck!H105</f>
        <v>4.26589915995256E-3</v>
      </c>
      <c r="E105">
        <f>CRI!D105*Planck!I105</f>
        <v>9.3066304326094584E-3</v>
      </c>
      <c r="F105">
        <f>CRI!D105*Planck!J105</f>
        <v>4.1037280677475793E-2</v>
      </c>
      <c r="G105">
        <f>CRI!E105*Planck!H105</f>
        <v>3.2696052916281557E-3</v>
      </c>
      <c r="H105">
        <f>CRI!E105*Planck!I105</f>
        <v>7.1330819057677649E-3</v>
      </c>
      <c r="I105">
        <f>CRI!E105*Planck!J105</f>
        <v>3.1453089964413705E-2</v>
      </c>
      <c r="J105">
        <f>CRI!F105*Planck!H105</f>
        <v>8.185022001096073E-3</v>
      </c>
      <c r="K105">
        <f>CRI!F105*Planck!I105</f>
        <v>1.7856721875213245E-2</v>
      </c>
      <c r="L105">
        <f>CRI!F105*Planck!J105</f>
        <v>7.8738627570847097E-2</v>
      </c>
      <c r="M105">
        <f>CRI!G105*Planck!H105</f>
        <v>1.1479397029782019E-2</v>
      </c>
      <c r="N105">
        <f>CRI!G105*Planck!I105</f>
        <v>2.5043842280267129E-2</v>
      </c>
      <c r="O105">
        <f>CRI!G105*Planck!J105</f>
        <v>0.1104299985198397</v>
      </c>
      <c r="P105">
        <f>CRI!H105*Planck!H105</f>
        <v>1.4041688718759975E-2</v>
      </c>
      <c r="Q105">
        <f>CRI!H105*Planck!I105</f>
        <v>3.0633824817531258E-2</v>
      </c>
      <c r="R105">
        <f>CRI!H105*Planck!J105</f>
        <v>0.13507884259127836</v>
      </c>
      <c r="S105">
        <f>CRI!I105*Planck!H105</f>
        <v>1.0849144831311608E-2</v>
      </c>
      <c r="T105">
        <f>CRI!I105*Planck!I105</f>
        <v>2.3668862687320311E-2</v>
      </c>
      <c r="U105">
        <f>CRI!I105*Planck!J105</f>
        <v>0.10436707124555455</v>
      </c>
      <c r="V105">
        <f>CRI!J105*Planck!H105</f>
        <v>9.4345176260112098E-3</v>
      </c>
      <c r="W105">
        <f>CRI!J105*Planck!I105</f>
        <v>2.0582663950313045E-2</v>
      </c>
      <c r="X105">
        <f>CRI!J105*Planck!J105</f>
        <v>9.0758579459604527E-2</v>
      </c>
    </row>
    <row r="106" spans="1:24" x14ac:dyDescent="0.25">
      <c r="A106">
        <f>CRI!C106*Planck!H106</f>
        <v>5.216322773706622E-3</v>
      </c>
      <c r="B106">
        <f>CRI!C106*Planck!I106</f>
        <v>1.3143001434248095E-2</v>
      </c>
      <c r="C106">
        <f>CRI!C106*Planck!J106</f>
        <v>5.2671686214715491E-2</v>
      </c>
      <c r="D106">
        <f>CRI!D106*Planck!H106</f>
        <v>3.8244908560493883E-3</v>
      </c>
      <c r="E106">
        <f>CRI!D106*Planck!I106</f>
        <v>9.6361538552968522E-3</v>
      </c>
      <c r="F106">
        <f>CRI!D106*Planck!J106</f>
        <v>3.8617698911630194E-2</v>
      </c>
      <c r="G106">
        <f>CRI!E106*Planck!H106</f>
        <v>2.9811040898332706E-3</v>
      </c>
      <c r="H106">
        <f>CRI!E106*Planck!I106</f>
        <v>7.5111639037782349E-3</v>
      </c>
      <c r="I106">
        <f>CRI!E106*Planck!J106</f>
        <v>3.0101622542335071E-2</v>
      </c>
      <c r="J106">
        <f>CRI!F106*Planck!H106</f>
        <v>7.3808529713942301E-3</v>
      </c>
      <c r="K106">
        <f>CRI!F106*Planck!I106</f>
        <v>1.8596732870515532E-2</v>
      </c>
      <c r="L106">
        <f>CRI!F106*Planck!J106</f>
        <v>7.4527974700074079E-2</v>
      </c>
      <c r="M106">
        <f>CRI!G106*Planck!H106</f>
        <v>1.0179142010747129E-2</v>
      </c>
      <c r="N106">
        <f>CRI!G106*Planck!I106</f>
        <v>2.5647277565149559E-2</v>
      </c>
      <c r="O106">
        <f>CRI!G106*Planck!J106</f>
        <v>0.10278362693114575</v>
      </c>
      <c r="P106">
        <f>CRI!H106*Planck!H106</f>
        <v>1.236073494647957E-2</v>
      </c>
      <c r="Q106">
        <f>CRI!H106*Planck!I106</f>
        <v>3.1144000127603783E-2</v>
      </c>
      <c r="R106">
        <f>CRI!H106*Planck!J106</f>
        <v>0.12481220597888891</v>
      </c>
      <c r="S106">
        <f>CRI!I106*Planck!H106</f>
        <v>9.4966324889537383E-3</v>
      </c>
      <c r="T106">
        <f>CRI!I106*Planck!I106</f>
        <v>2.3927632517677842E-2</v>
      </c>
      <c r="U106">
        <f>CRI!I106*Planck!J106</f>
        <v>9.5892004435762415E-2</v>
      </c>
      <c r="V106">
        <f>CRI!J106*Planck!H106</f>
        <v>8.2827405537640661E-3</v>
      </c>
      <c r="W106">
        <f>CRI!J106*Planck!I106</f>
        <v>2.0869120968960295E-2</v>
      </c>
      <c r="X106">
        <f>CRI!J106*Planck!J106</f>
        <v>8.3634761568973481E-2</v>
      </c>
    </row>
    <row r="107" spans="1:24" x14ac:dyDescent="0.25">
      <c r="A107">
        <f>CRI!C107*Planck!H107</f>
        <v>4.6120107736360525E-3</v>
      </c>
      <c r="B107">
        <f>CRI!C107*Planck!I107</f>
        <v>1.3473913533001695E-2</v>
      </c>
      <c r="C107">
        <f>CRI!C107*Planck!J107</f>
        <v>4.9040906786979581E-2</v>
      </c>
      <c r="D107">
        <f>CRI!D107*Planck!H107</f>
        <v>3.4266809019071606E-3</v>
      </c>
      <c r="E107">
        <f>CRI!D107*Planck!I107</f>
        <v>1.0010991830594718E-2</v>
      </c>
      <c r="F107">
        <f>CRI!D107*Planck!J107</f>
        <v>3.6436935416494176E-2</v>
      </c>
      <c r="G107">
        <f>CRI!E107*Planck!H107</f>
        <v>2.7154829788698254E-3</v>
      </c>
      <c r="H107">
        <f>CRI!E107*Planck!I107</f>
        <v>7.9332388091505317E-3</v>
      </c>
      <c r="I107">
        <f>CRI!E107*Planck!J107</f>
        <v>2.8874552594202935E-2</v>
      </c>
      <c r="J107">
        <f>CRI!F107*Planck!H107</f>
        <v>6.6378472816817947E-3</v>
      </c>
      <c r="K107">
        <f>CRI!F107*Planck!I107</f>
        <v>1.9392361533479077E-2</v>
      </c>
      <c r="L107">
        <f>CRI!F107*Planck!J107</f>
        <v>7.0582239674718286E-2</v>
      </c>
      <c r="M107">
        <f>CRI!G107*Planck!H107</f>
        <v>9.0085070251395786E-3</v>
      </c>
      <c r="N107">
        <f>CRI!G107*Planck!I107</f>
        <v>2.6318204938293031E-2</v>
      </c>
      <c r="O107">
        <f>CRI!G107*Planck!J107</f>
        <v>9.5790182415689096E-2</v>
      </c>
      <c r="P107">
        <f>CRI!H107*Planck!H107</f>
        <v>1.0861931915479302E-2</v>
      </c>
      <c r="Q107">
        <f>CRI!H107*Planck!I107</f>
        <v>3.1732955236602127E-2</v>
      </c>
      <c r="R107">
        <f>CRI!H107*Planck!J107</f>
        <v>0.11549821037681174</v>
      </c>
      <c r="S107">
        <f>CRI!I107*Planck!H107</f>
        <v>8.2973091021022443E-3</v>
      </c>
      <c r="T107">
        <f>CRI!I107*Planck!I107</f>
        <v>2.4240451916848847E-2</v>
      </c>
      <c r="U107">
        <f>CRI!I107*Planck!J107</f>
        <v>8.8227799593397854E-2</v>
      </c>
      <c r="V107">
        <f>CRI!J107*Planck!H107</f>
        <v>7.2628393958661204E-3</v>
      </c>
      <c r="W107">
        <f>CRI!J107*Planck!I107</f>
        <v>2.1218265703839119E-2</v>
      </c>
      <c r="X107">
        <f>CRI!J107*Planck!J107</f>
        <v>7.7227970033701507E-2</v>
      </c>
    </row>
    <row r="108" spans="1:24" x14ac:dyDescent="0.25">
      <c r="A108">
        <f>CRI!C108*Planck!H108</f>
        <v>4.0758453859955999E-3</v>
      </c>
      <c r="B108">
        <f>CRI!C108*Planck!I108</f>
        <v>1.3850952573054992E-2</v>
      </c>
      <c r="C108">
        <f>CRI!C108*Planck!J108</f>
        <v>4.5765228939649329E-2</v>
      </c>
      <c r="D108">
        <f>CRI!D108*Planck!H108</f>
        <v>3.074493366829936E-3</v>
      </c>
      <c r="E108">
        <f>CRI!D108*Planck!I108</f>
        <v>1.0448056237965348E-2</v>
      </c>
      <c r="F108">
        <f>CRI!D108*Planck!J108</f>
        <v>3.4521646304312779E-2</v>
      </c>
      <c r="G108">
        <f>CRI!E108*Planck!H108</f>
        <v>2.4748243819683697E-3</v>
      </c>
      <c r="H108">
        <f>CRI!E108*Planck!I108</f>
        <v>8.4102000677120457E-3</v>
      </c>
      <c r="I108">
        <f>CRI!E108*Planck!J108</f>
        <v>2.7788322102542794E-2</v>
      </c>
      <c r="J108">
        <f>CRI!F108*Planck!H108</f>
        <v>5.9605193384176655E-3</v>
      </c>
      <c r="K108">
        <f>CRI!F108*Planck!I108</f>
        <v>2.0255643393851087E-2</v>
      </c>
      <c r="L108">
        <f>CRI!F108*Planck!J108</f>
        <v>6.6927105002354992E-2</v>
      </c>
      <c r="M108">
        <f>CRI!G108*Planck!H108</f>
        <v>7.9632233767489916E-3</v>
      </c>
      <c r="N108">
        <f>CRI!G108*Planck!I108</f>
        <v>2.7061436064030372E-2</v>
      </c>
      <c r="O108">
        <f>CRI!G108*Planck!J108</f>
        <v>8.941427027302809E-2</v>
      </c>
      <c r="P108">
        <f>CRI!H108*Planck!H108</f>
        <v>9.5356887148304332E-3</v>
      </c>
      <c r="Q108">
        <f>CRI!H108*Planck!I108</f>
        <v>3.240514779936126E-2</v>
      </c>
      <c r="R108">
        <f>CRI!H108*Planck!J108</f>
        <v>0.10707054262433605</v>
      </c>
      <c r="S108">
        <f>CRI!I108*Planck!H108</f>
        <v>7.2436205949151121E-3</v>
      </c>
      <c r="T108">
        <f>CRI!I108*Planck!I108</f>
        <v>2.4616008659726411E-2</v>
      </c>
      <c r="U108">
        <f>CRI!I108*Planck!J108</f>
        <v>8.133428123090411E-2</v>
      </c>
      <c r="V108">
        <f>CRI!J108*Planck!H108</f>
        <v>6.3679135059109201E-3</v>
      </c>
      <c r="W108">
        <f>CRI!J108*Planck!I108</f>
        <v>2.1640091712689841E-2</v>
      </c>
      <c r="X108">
        <f>CRI!J108*Planck!J108</f>
        <v>7.1501490333081272E-2</v>
      </c>
    </row>
    <row r="109" spans="1:24" x14ac:dyDescent="0.25">
      <c r="A109">
        <f>CRI!C109*Planck!H109</f>
        <v>3.6027026027460637E-3</v>
      </c>
      <c r="B109">
        <f>CRI!C109*Planck!I109</f>
        <v>1.4288753796874483E-2</v>
      </c>
      <c r="C109">
        <f>CRI!C109*Planck!J109</f>
        <v>4.2846170055209902E-2</v>
      </c>
      <c r="D109">
        <f>CRI!D109*Planck!H109</f>
        <v>2.7612322046221579E-3</v>
      </c>
      <c r="E109">
        <f>CRI!D109*Planck!I109</f>
        <v>1.0951380532429673E-2</v>
      </c>
      <c r="F109">
        <f>CRI!D109*Planck!J109</f>
        <v>3.2838742923433598E-2</v>
      </c>
      <c r="G109">
        <f>CRI!E109*Planck!H109</f>
        <v>2.2556781330946218E-3</v>
      </c>
      <c r="H109">
        <f>CRI!E109*Planck!I109</f>
        <v>8.9462920042901774E-3</v>
      </c>
      <c r="I109">
        <f>CRI!E109*Planck!J109</f>
        <v>2.6826296682585966E-2</v>
      </c>
      <c r="J109">
        <f>CRI!F109*Planck!H109</f>
        <v>5.3410695928822766E-3</v>
      </c>
      <c r="K109">
        <f>CRI!F109*Planck!I109</f>
        <v>2.1183327307254477E-2</v>
      </c>
      <c r="L109">
        <f>CRI!F109*Planck!J109</f>
        <v>6.3520196165765735E-2</v>
      </c>
      <c r="M109">
        <f>CRI!G109*Planck!H109</f>
        <v>7.0307287156620157E-3</v>
      </c>
      <c r="N109">
        <f>CRI!G109*Planck!I109</f>
        <v>2.7884719530870204E-2</v>
      </c>
      <c r="O109">
        <f>CRI!G109*Planck!J109</f>
        <v>8.3614950047136899E-2</v>
      </c>
      <c r="P109">
        <f>CRI!H109*Planck!H109</f>
        <v>8.3609573689836392E-3</v>
      </c>
      <c r="Q109">
        <f>CRI!H109*Planck!I109</f>
        <v>3.3160567086639246E-2</v>
      </c>
      <c r="R109">
        <f>CRI!H109*Planck!J109</f>
        <v>9.94350743752144E-2</v>
      </c>
      <c r="S109">
        <f>CRI!I109*Planck!H109</f>
        <v>6.3169065216447298E-3</v>
      </c>
      <c r="T109">
        <f>CRI!I109*Planck!I109</f>
        <v>2.5053614466221411E-2</v>
      </c>
      <c r="U109">
        <f>CRI!I109*Planck!J109</f>
        <v>7.5125615653913486E-2</v>
      </c>
      <c r="V109">
        <f>CRI!J109*Planck!H109</f>
        <v>5.5778906031327168E-3</v>
      </c>
      <c r="W109">
        <f>CRI!J109*Planck!I109</f>
        <v>2.2122588046349725E-2</v>
      </c>
      <c r="X109">
        <f>CRI!J109*Planck!J109</f>
        <v>6.6336657693870441E-2</v>
      </c>
    </row>
    <row r="110" spans="1:24" x14ac:dyDescent="0.25">
      <c r="A110">
        <f>CRI!C110*Planck!H110</f>
        <v>3.1792872304192143E-3</v>
      </c>
      <c r="B110">
        <f>CRI!C110*Planck!I110</f>
        <v>1.4777652290001808E-2</v>
      </c>
      <c r="C110">
        <f>CRI!C110*Planck!J110</f>
        <v>4.0200906692322999E-2</v>
      </c>
      <c r="D110">
        <f>CRI!D110*Planck!H110</f>
        <v>2.4783653014802806E-3</v>
      </c>
      <c r="E110">
        <f>CRI!D110*Planck!I110</f>
        <v>1.1519695459554898E-2</v>
      </c>
      <c r="F110">
        <f>CRI!D110*Planck!J110</f>
        <v>3.1338009123875979E-2</v>
      </c>
      <c r="G110">
        <f>CRI!E110*Planck!H110</f>
        <v>2.0524886864287765E-3</v>
      </c>
      <c r="H110">
        <f>CRI!E110*Planck!I110</f>
        <v>9.5401773853593073E-3</v>
      </c>
      <c r="I110">
        <f>CRI!E110*Planck!J110</f>
        <v>2.5952957436718292E-2</v>
      </c>
      <c r="J110">
        <f>CRI!F110*Planck!H110</f>
        <v>4.7733670603689413E-3</v>
      </c>
      <c r="K110">
        <f>CRI!F110*Planck!I110</f>
        <v>2.218709841494225E-2</v>
      </c>
      <c r="L110">
        <f>CRI!F110*Planck!J110</f>
        <v>6.0357454326892393E-2</v>
      </c>
      <c r="M110">
        <f>CRI!G110*Planck!H110</f>
        <v>6.1929557772072881E-3</v>
      </c>
      <c r="N110">
        <f>CRI!G110*Planck!I110</f>
        <v>2.8785491995594222E-2</v>
      </c>
      <c r="O110">
        <f>CRI!G110*Planck!J110</f>
        <v>7.8307626617418011E-2</v>
      </c>
      <c r="P110">
        <f>CRI!H110*Planck!H110</f>
        <v>7.3138393682108992E-3</v>
      </c>
      <c r="Q110">
        <f>CRI!H110*Planck!I110</f>
        <v>3.3995473593650669E-2</v>
      </c>
      <c r="R110">
        <f>CRI!H110*Planck!J110</f>
        <v>9.2480783488478865E-2</v>
      </c>
      <c r="S110">
        <f>CRI!I110*Planck!H110</f>
        <v>5.497948801255181E-3</v>
      </c>
      <c r="T110">
        <f>CRI!I110*Planck!I110</f>
        <v>2.5555028471733361E-2</v>
      </c>
      <c r="U110">
        <f>CRI!I110*Planck!J110</f>
        <v>6.951952143351485E-2</v>
      </c>
      <c r="V110">
        <f>CRI!J110*Planck!H110</f>
        <v>4.8783574758851115E-3</v>
      </c>
      <c r="W110">
        <f>CRI!J110*Planck!I110</f>
        <v>2.2675104606844639E-2</v>
      </c>
      <c r="X110">
        <f>CRI!J110*Planck!J110</f>
        <v>6.1685019152545859E-2</v>
      </c>
    </row>
    <row r="111" spans="1:24" x14ac:dyDescent="0.25">
      <c r="A111">
        <f>CRI!C111*Planck!H111</f>
        <v>2.7961961265456866E-3</v>
      </c>
      <c r="B111">
        <f>CRI!C111*Planck!I111</f>
        <v>1.5313608943976277E-2</v>
      </c>
      <c r="C111">
        <f>CRI!C111*Planck!J111</f>
        <v>3.7778910857715252E-2</v>
      </c>
      <c r="D111">
        <f>CRI!D111*Planck!H111</f>
        <v>2.2161962803434027E-3</v>
      </c>
      <c r="E111">
        <f>CRI!D111*Planck!I111</f>
        <v>1.2137189826594655E-2</v>
      </c>
      <c r="F111">
        <f>CRI!D111*Planck!J111</f>
        <v>2.9942635612518632E-2</v>
      </c>
      <c r="G111">
        <f>CRI!E111*Planck!H111</f>
        <v>1.8606706475482666E-3</v>
      </c>
      <c r="H111">
        <f>CRI!E111*Planck!I111</f>
        <v>1.0190123074553123E-2</v>
      </c>
      <c r="I111">
        <f>CRI!E111*Planck!J111</f>
        <v>2.513919172620124E-2</v>
      </c>
      <c r="J111">
        <f>CRI!F111*Planck!H111</f>
        <v>4.2494395890659504E-3</v>
      </c>
      <c r="K111">
        <f>CRI!F111*Planck!I111</f>
        <v>2.3272421945021951E-2</v>
      </c>
      <c r="L111">
        <f>CRI!F111*Planck!J111</f>
        <v>5.7413426013465177E-2</v>
      </c>
      <c r="M111">
        <f>CRI!G111*Planck!H111</f>
        <v>5.4353900575869517E-3</v>
      </c>
      <c r="N111">
        <f>CRI!G111*Planck!I111</f>
        <v>2.9767381840518154E-2</v>
      </c>
      <c r="O111">
        <f>CRI!G111*Planck!J111</f>
        <v>7.343659284592538E-2</v>
      </c>
      <c r="P111">
        <f>CRI!H111*Planck!H111</f>
        <v>6.376105691807658E-3</v>
      </c>
      <c r="Q111">
        <f>CRI!H111*Planck!I111</f>
        <v>3.49192920420879E-2</v>
      </c>
      <c r="R111">
        <f>CRI!H111*Planck!J111</f>
        <v>8.614643524585279E-2</v>
      </c>
      <c r="S111">
        <f>CRI!I111*Planck!H111</f>
        <v>4.7671575725887943E-3</v>
      </c>
      <c r="T111">
        <f>CRI!I111*Planck!I111</f>
        <v>2.6107749076644475E-2</v>
      </c>
      <c r="U111">
        <f>CRI!I111*Planck!J111</f>
        <v>6.4408222037701093E-2</v>
      </c>
      <c r="V111">
        <f>CRI!J111*Planck!H111</f>
        <v>4.2494395890659504E-3</v>
      </c>
      <c r="W111">
        <f>CRI!J111*Planck!I111</f>
        <v>2.3272421945021951E-2</v>
      </c>
      <c r="X111">
        <f>CRI!J111*Planck!J111</f>
        <v>5.7413426013465177E-2</v>
      </c>
    </row>
    <row r="112" spans="1:24" x14ac:dyDescent="0.25">
      <c r="A112">
        <f>CRI!C112*Planck!H112</f>
        <v>2.4465364433541672E-3</v>
      </c>
      <c r="B112">
        <f>CRI!C112*Planck!I112</f>
        <v>1.589904751473083E-2</v>
      </c>
      <c r="C112">
        <f>CRI!C112*Planck!J112</f>
        <v>3.5553883871274339E-2</v>
      </c>
      <c r="D112">
        <f>CRI!D112*Planck!H112</f>
        <v>1.9708210238130789E-3</v>
      </c>
      <c r="E112">
        <f>CRI!D112*Planck!I112</f>
        <v>1.2807566053533169E-2</v>
      </c>
      <c r="F112">
        <f>CRI!D112*Planck!J112</f>
        <v>2.8640628674082104E-2</v>
      </c>
      <c r="G112">
        <f>CRI!E112*Planck!H112</f>
        <v>1.6763305260019293E-3</v>
      </c>
      <c r="H112">
        <f>CRI!E112*Planck!I112</f>
        <v>1.0893791815648902E-2</v>
      </c>
      <c r="I112">
        <f>CRI!E112*Planck!J112</f>
        <v>2.4360994504391675E-2</v>
      </c>
      <c r="J112">
        <f>CRI!F112*Planck!H112</f>
        <v>3.7604171258962204E-3</v>
      </c>
      <c r="K112">
        <f>CRI!F112*Planck!I112</f>
        <v>2.4437424883752945E-2</v>
      </c>
      <c r="L112">
        <f>CRI!F112*Planck!J112</f>
        <v>5.4647636320662413E-2</v>
      </c>
      <c r="M112">
        <f>CRI!G112*Planck!H112</f>
        <v>4.7458276378027596E-3</v>
      </c>
      <c r="N112">
        <f>CRI!G112*Planck!I112</f>
        <v>3.084120791051953E-2</v>
      </c>
      <c r="O112">
        <f>CRI!G112*Planck!J112</f>
        <v>6.8967950657703461E-2</v>
      </c>
      <c r="P112">
        <f>CRI!H112*Planck!H112</f>
        <v>5.5273601127631185E-3</v>
      </c>
      <c r="Q112">
        <f>CRI!H112*Planck!I112</f>
        <v>3.5920070311058545E-2</v>
      </c>
      <c r="R112">
        <f>CRI!H112*Planck!J112</f>
        <v>8.0325441338804981E-2</v>
      </c>
      <c r="S112">
        <f>CRI!I112*Planck!H112</f>
        <v>4.1115404117479755E-3</v>
      </c>
      <c r="T112">
        <f>CRI!I112*Planck!I112</f>
        <v>2.6719232628922646E-2</v>
      </c>
      <c r="U112">
        <f>CRI!I112*Planck!J112</f>
        <v>5.975027706144715E-2</v>
      </c>
      <c r="V112">
        <f>CRI!J112*Planck!H112</f>
        <v>3.681131222639372E-3</v>
      </c>
      <c r="W112">
        <f>CRI!J112*Planck!I112</f>
        <v>2.3922177973553335E-2</v>
      </c>
      <c r="X112">
        <f>CRI!J112*Planck!J112</f>
        <v>5.3495427121130375E-2</v>
      </c>
    </row>
    <row r="113" spans="1:24" x14ac:dyDescent="0.25">
      <c r="A113">
        <f>CRI!C113*Planck!H113</f>
        <v>2.1253817741951207E-3</v>
      </c>
      <c r="B113">
        <f>CRI!C113*Planck!I113</f>
        <v>1.6529690594868657E-2</v>
      </c>
      <c r="C113">
        <f>CRI!C113*Planck!J113</f>
        <v>3.3492174245987376E-2</v>
      </c>
      <c r="D113">
        <f>CRI!D113*Planck!H113</f>
        <v>1.7393951580866721E-3</v>
      </c>
      <c r="E113">
        <f>CRI!D113*Planck!I113</f>
        <v>1.3527764345430864E-2</v>
      </c>
      <c r="F113">
        <f>CRI!D113*Planck!J113</f>
        <v>2.7409723008153256E-2</v>
      </c>
      <c r="G113">
        <f>CRI!E113*Planck!H113</f>
        <v>1.4987673694185557E-3</v>
      </c>
      <c r="H113">
        <f>CRI!E113*Planck!I113</f>
        <v>1.1656334495272445E-2</v>
      </c>
      <c r="I113">
        <f>CRI!E113*Planck!J113</f>
        <v>2.3617864093981859E-2</v>
      </c>
      <c r="J113">
        <f>CRI!F113*Planck!H113</f>
        <v>3.3029847073096997E-3</v>
      </c>
      <c r="K113">
        <f>CRI!F113*Planck!I113</f>
        <v>2.5688239126868431E-2</v>
      </c>
      <c r="L113">
        <f>CRI!F113*Planck!J113</f>
        <v>5.2049067462687407E-2</v>
      </c>
      <c r="M113">
        <f>CRI!G113*Planck!H113</f>
        <v>4.1142441091050648E-3</v>
      </c>
      <c r="N113">
        <f>CRI!G113*Planck!I113</f>
        <v>3.199763119311682E-2</v>
      </c>
      <c r="O113">
        <f>CRI!G113*Planck!J113</f>
        <v>6.4833048944750976E-2</v>
      </c>
      <c r="P113">
        <f>CRI!H113*Planck!H113</f>
        <v>4.7575551359524786E-3</v>
      </c>
      <c r="Q113">
        <f>CRI!H113*Planck!I113</f>
        <v>3.7000841608846473E-2</v>
      </c>
      <c r="R113">
        <f>CRI!H113*Planck!J113</f>
        <v>7.4970467674474517E-2</v>
      </c>
      <c r="S113">
        <f>CRI!I113*Planck!H113</f>
        <v>3.5210229484701973E-3</v>
      </c>
      <c r="T113">
        <f>CRI!I113*Planck!I113</f>
        <v>2.738398372578749E-2</v>
      </c>
      <c r="U113">
        <f>CRI!I113*Planck!J113</f>
        <v>5.5484955948181487E-2</v>
      </c>
      <c r="V113">
        <f>CRI!J113*Planck!H113</f>
        <v>3.1635188053061383E-3</v>
      </c>
      <c r="W113">
        <f>CRI!J113*Planck!I113</f>
        <v>2.4603573662694982E-2</v>
      </c>
      <c r="X113">
        <f>CRI!J113*Planck!J113</f>
        <v>4.985133698998398E-2</v>
      </c>
    </row>
    <row r="114" spans="1:24" x14ac:dyDescent="0.25">
      <c r="A114">
        <f>CRI!C114*Planck!H114</f>
        <v>1.832248023385019E-3</v>
      </c>
      <c r="B114">
        <f>CRI!C114*Planck!I114</f>
        <v>1.7206219225087003E-2</v>
      </c>
      <c r="C114">
        <f>CRI!C114*Planck!J114</f>
        <v>3.1582958303592604E-2</v>
      </c>
      <c r="D114">
        <f>CRI!D114*Planck!H114</f>
        <v>1.5244777047361277E-3</v>
      </c>
      <c r="E114">
        <f>CRI!D114*Planck!I114</f>
        <v>1.4316019041454481E-2</v>
      </c>
      <c r="F114">
        <f>CRI!D114*Planck!J114</f>
        <v>2.6277837481023286E-2</v>
      </c>
      <c r="G114">
        <f>CRI!E114*Planck!H114</f>
        <v>1.3308529713004246E-3</v>
      </c>
      <c r="H114">
        <f>CRI!E114*Planck!I114</f>
        <v>1.2497733761092266E-2</v>
      </c>
      <c r="I114">
        <f>CRI!E114*Planck!J114</f>
        <v>2.2940275205286E-2</v>
      </c>
      <c r="J114">
        <f>CRI!F114*Planck!H114</f>
        <v>2.8781597930791899E-3</v>
      </c>
      <c r="K114">
        <f>CRI!F114*Planck!I114</f>
        <v>2.7028135783200808E-2</v>
      </c>
      <c r="L114">
        <f>CRI!F114*Planck!J114</f>
        <v>4.9611624395675694E-2</v>
      </c>
      <c r="M114">
        <f>CRI!G114*Planck!H114</f>
        <v>3.5393586644622472E-3</v>
      </c>
      <c r="N114">
        <f>CRI!G114*Planck!I114</f>
        <v>3.3237302111773968E-2</v>
      </c>
      <c r="O114">
        <f>CRI!G114*Planck!J114</f>
        <v>6.100888945954714E-2</v>
      </c>
      <c r="P114">
        <f>CRI!H114*Planck!H114</f>
        <v>4.0635828335894792E-3</v>
      </c>
      <c r="Q114">
        <f>CRI!H114*Planck!I114</f>
        <v>3.8160170556422762E-2</v>
      </c>
      <c r="R114">
        <f>CRI!H114*Planck!J114</f>
        <v>7.0045084267220156E-2</v>
      </c>
      <c r="S114">
        <f>CRI!I114*Planck!H114</f>
        <v>2.9923053782923777E-3</v>
      </c>
      <c r="T114">
        <f>CRI!I114*Planck!I114</f>
        <v>2.8100050686471111E-2</v>
      </c>
      <c r="U114">
        <f>CRI!I114*Planck!J114</f>
        <v>5.1579182942507719E-2</v>
      </c>
      <c r="V114">
        <f>CRI!J114*Planck!H114</f>
        <v>2.6972179024449517E-3</v>
      </c>
      <c r="W114">
        <f>CRI!J114*Planck!I114</f>
        <v>2.5328952158757516E-2</v>
      </c>
      <c r="X114">
        <f>CRI!J114*Planck!J114</f>
        <v>4.6492679736253074E-2</v>
      </c>
    </row>
    <row r="115" spans="1:24" x14ac:dyDescent="0.25">
      <c r="A115">
        <f>CRI!C115*Planck!H115</f>
        <v>1.5672177422260006E-3</v>
      </c>
      <c r="B115">
        <f>CRI!C115*Planck!I115</f>
        <v>1.7943957533339681E-2</v>
      </c>
      <c r="C115">
        <f>CRI!C115*Planck!J115</f>
        <v>2.9839956116740465E-2</v>
      </c>
      <c r="D115">
        <f>CRI!D115*Planck!H115</f>
        <v>1.3246635453637546E-3</v>
      </c>
      <c r="E115">
        <f>CRI!D115*Planck!I115</f>
        <v>1.5166818090132804E-2</v>
      </c>
      <c r="F115">
        <f>CRI!D115*Planck!J115</f>
        <v>2.5221704041556315E-2</v>
      </c>
      <c r="G115">
        <f>CRI!E115*Planck!H115</f>
        <v>1.1709015098528665E-3</v>
      </c>
      <c r="H115">
        <f>CRI!E115*Planck!I115</f>
        <v>1.3406310050242731E-2</v>
      </c>
      <c r="I115">
        <f>CRI!E115*Planck!J115</f>
        <v>2.2294062101037789E-2</v>
      </c>
      <c r="J115">
        <f>CRI!F115*Planck!H115</f>
        <v>2.485458630347361E-3</v>
      </c>
      <c r="K115">
        <f>CRI!F115*Planck!I115</f>
        <v>2.8457413996908581E-2</v>
      </c>
      <c r="L115">
        <f>CRI!F115*Planck!J115</f>
        <v>4.7323338972794761E-2</v>
      </c>
      <c r="M115">
        <f>CRI!G115*Planck!H115</f>
        <v>3.0182115984555089E-3</v>
      </c>
      <c r="N115">
        <f>CRI!G115*Planck!I115</f>
        <v>3.4557202416809409E-2</v>
      </c>
      <c r="O115">
        <f>CRI!G115*Planck!J115</f>
        <v>5.7466999780788529E-2</v>
      </c>
      <c r="P115">
        <f>CRI!H115*Planck!H115</f>
        <v>3.4419595554737777E-3</v>
      </c>
      <c r="Q115">
        <f>CRI!H115*Planck!I115</f>
        <v>3.9408931146459519E-2</v>
      </c>
      <c r="R115">
        <f>CRI!H115*Planck!J115</f>
        <v>6.5535196114517982E-2</v>
      </c>
      <c r="S115">
        <f>CRI!I115*Planck!H115</f>
        <v>2.5222748923710947E-3</v>
      </c>
      <c r="T115">
        <f>CRI!I115*Planck!I115</f>
        <v>2.8878944090966769E-2</v>
      </c>
      <c r="U115">
        <f>CRI!I115*Planck!J115</f>
        <v>4.8024323662778069E-2</v>
      </c>
      <c r="V115">
        <f>CRI!J115*Planck!H115</f>
        <v>2.2797206955088487E-3</v>
      </c>
      <c r="W115">
        <f>CRI!J115*Planck!I115</f>
        <v>2.610180464775989E-2</v>
      </c>
      <c r="X115">
        <f>CRI!J115*Planck!J115</f>
        <v>4.3406071587593922E-2</v>
      </c>
    </row>
    <row r="116" spans="1:24" x14ac:dyDescent="0.25">
      <c r="A116">
        <f>CRI!C116*Planck!H116</f>
        <v>1.3278617250773008E-3</v>
      </c>
      <c r="B116">
        <f>CRI!C116*Planck!I116</f>
        <v>1.8735080907858456E-2</v>
      </c>
      <c r="C116">
        <f>CRI!C116*Planck!J116</f>
        <v>2.8233140985069127E-2</v>
      </c>
      <c r="D116">
        <f>CRI!D116*Planck!H116</f>
        <v>1.1398242945835958E-3</v>
      </c>
      <c r="E116">
        <f>CRI!D116*Planck!I116</f>
        <v>1.6082021174699649E-2</v>
      </c>
      <c r="F116">
        <f>CRI!D116*Planck!J116</f>
        <v>2.4235068606493822E-2</v>
      </c>
      <c r="G116">
        <f>CRI!E116*Planck!H116</f>
        <v>1.0195536004041804E-3</v>
      </c>
      <c r="H116">
        <f>CRI!E116*Planck!I116</f>
        <v>1.4385096605114311E-2</v>
      </c>
      <c r="I116">
        <f>CRI!E116*Planck!J116</f>
        <v>2.1677859974742735E-2</v>
      </c>
      <c r="J116">
        <f>CRI!F116*Planck!H116</f>
        <v>2.1257997823996145E-3</v>
      </c>
      <c r="K116">
        <f>CRI!F116*Planck!I116</f>
        <v>2.9993357113178458E-2</v>
      </c>
      <c r="L116">
        <f>CRI!F116*Planck!J116</f>
        <v>4.5198987085062391E-2</v>
      </c>
      <c r="M116">
        <f>CRI!G116*Planck!H116</f>
        <v>2.5488840010104508E-3</v>
      </c>
      <c r="N116">
        <f>CRI!G116*Planck!I116</f>
        <v>3.5962741512785772E-2</v>
      </c>
      <c r="O116">
        <f>CRI!G116*Planck!J116</f>
        <v>5.4194649936856833E-2</v>
      </c>
      <c r="P116">
        <f>CRI!H116*Planck!H116</f>
        <v>2.8871071714439336E-3</v>
      </c>
      <c r="Q116">
        <f>CRI!H116*Planck!I116</f>
        <v>4.0734803500350643E-2</v>
      </c>
      <c r="R116">
        <f>CRI!H116*Planck!J116</f>
        <v>6.1385987916502023E-2</v>
      </c>
      <c r="S116">
        <f>CRI!I116*Planck!H116</f>
        <v>2.1062634259846839E-3</v>
      </c>
      <c r="T116">
        <f>CRI!I116*Planck!I116</f>
        <v>2.971771454349962E-2</v>
      </c>
      <c r="U116">
        <f>CRI!I116*Planck!J116</f>
        <v>4.4783602941833783E-2</v>
      </c>
      <c r="V116">
        <f>CRI!J116*Planck!H116</f>
        <v>1.9096788395594471E-3</v>
      </c>
      <c r="W116">
        <f>CRI!J116*Planck!I116</f>
        <v>2.6944061186106327E-2</v>
      </c>
      <c r="X116">
        <f>CRI!J116*Planck!J116</f>
        <v>4.060380000059597E-2</v>
      </c>
    </row>
    <row r="117" spans="1:24" x14ac:dyDescent="0.25">
      <c r="A117">
        <f>CRI!C117*Planck!H117</f>
        <v>1.1134919708912876E-3</v>
      </c>
      <c r="B117">
        <f>CRI!C117*Planck!I117</f>
        <v>1.9588368957312041E-2</v>
      </c>
      <c r="C117">
        <f>CRI!C117*Planck!J117</f>
        <v>2.6761681177951833E-2</v>
      </c>
      <c r="D117">
        <f>CRI!D117*Planck!H117</f>
        <v>9.7047465352910391E-4</v>
      </c>
      <c r="E117">
        <f>CRI!D117*Planck!I117</f>
        <v>1.7072431660042603E-2</v>
      </c>
      <c r="F117">
        <f>CRI!D117*Planck!J117</f>
        <v>2.332440102665527E-2</v>
      </c>
      <c r="G117">
        <f>CRI!E117*Planck!H117</f>
        <v>8.7853494951055714E-4</v>
      </c>
      <c r="H117">
        <f>CRI!E117*Planck!I117</f>
        <v>1.545504339751225E-2</v>
      </c>
      <c r="I117">
        <f>CRI!E117*Planck!J117</f>
        <v>2.1114720929393187E-2</v>
      </c>
      <c r="J117">
        <f>CRI!F117*Planck!H117</f>
        <v>1.7979319896960239E-3</v>
      </c>
      <c r="K117">
        <f>CRI!F117*Planck!I117</f>
        <v>3.1628926022815772E-2</v>
      </c>
      <c r="L117">
        <f>CRI!F117*Planck!J117</f>
        <v>4.3211521902013966E-2</v>
      </c>
      <c r="M117">
        <f>CRI!G117*Planck!H117</f>
        <v>2.1299364764296646E-3</v>
      </c>
      <c r="N117">
        <f>CRI!G117*Planck!I117</f>
        <v>3.7469494748619818E-2</v>
      </c>
      <c r="O117">
        <f>CRI!G117*Planck!J117</f>
        <v>5.1190922253238139E-2</v>
      </c>
      <c r="P117">
        <f>CRI!H117*Planck!H117</f>
        <v>2.3955400658165773E-3</v>
      </c>
      <c r="Q117">
        <f>CRI!H117*Planck!I117</f>
        <v>4.2141949729263058E-2</v>
      </c>
      <c r="R117">
        <f>CRI!H117*Planck!J117</f>
        <v>5.7574442534217472E-2</v>
      </c>
      <c r="S117">
        <f>CRI!I117*Planck!H117</f>
        <v>1.7417466150180235E-3</v>
      </c>
      <c r="T117">
        <f>CRI!I117*Planck!I117</f>
        <v>3.064052208460278E-2</v>
      </c>
      <c r="U117">
        <f>CRI!I117*Planck!J117</f>
        <v>4.1861161842576038E-2</v>
      </c>
      <c r="V117">
        <f>CRI!J117*Planck!H117</f>
        <v>1.5834060136527485E-3</v>
      </c>
      <c r="W117">
        <f>CRI!J117*Planck!I117</f>
        <v>2.7855020076911617E-2</v>
      </c>
      <c r="X117">
        <f>CRI!J117*Planck!J117</f>
        <v>3.805560167506912E-2</v>
      </c>
    </row>
    <row r="118" spans="1:24" x14ac:dyDescent="0.25">
      <c r="A118">
        <f>CRI!C118*Planck!H118</f>
        <v>9.237482894686376E-4</v>
      </c>
      <c r="B118">
        <f>CRI!C118*Planck!I118</f>
        <v>2.0521883638449184E-2</v>
      </c>
      <c r="C118">
        <f>CRI!C118*Planck!J118</f>
        <v>2.5434111258723521E-2</v>
      </c>
      <c r="D118">
        <f>CRI!D118*Planck!H118</f>
        <v>8.1609023927919401E-4</v>
      </c>
      <c r="E118">
        <f>CRI!D118*Planck!I118</f>
        <v>1.8130165024278919E-2</v>
      </c>
      <c r="F118">
        <f>CRI!D118*Planck!J118</f>
        <v>2.2469898109283622E-2</v>
      </c>
      <c r="G118">
        <f>CRI!E118*Planck!H118</f>
        <v>7.476957132764887E-4</v>
      </c>
      <c r="H118">
        <f>CRI!E118*Planck!I118</f>
        <v>1.6610720257629573E-2</v>
      </c>
      <c r="I118">
        <f>CRI!E118*Planck!J118</f>
        <v>2.0586750931992394E-2</v>
      </c>
      <c r="J118">
        <f>CRI!F118*Planck!H118</f>
        <v>1.5021464414668249E-3</v>
      </c>
      <c r="K118">
        <f>CRI!F118*Planck!I118</f>
        <v>3.3371509134187474E-2</v>
      </c>
      <c r="L118">
        <f>CRI!F118*Planck!J118</f>
        <v>4.1359491708655528E-2</v>
      </c>
      <c r="M118">
        <f>CRI!G118*Planck!H118</f>
        <v>1.7579926313287966E-3</v>
      </c>
      <c r="N118">
        <f>CRI!G118*Planck!I118</f>
        <v>3.9055358076097987E-2</v>
      </c>
      <c r="O118">
        <f>CRI!G118*Planck!J118</f>
        <v>4.8403857075559754E-2</v>
      </c>
      <c r="P118">
        <f>CRI!H118*Planck!H118</f>
        <v>1.9640205862011435E-3</v>
      </c>
      <c r="Q118">
        <f>CRI!H118*Planck!I118</f>
        <v>4.3632450953412068E-2</v>
      </c>
      <c r="R118">
        <f>CRI!H118*Planck!J118</f>
        <v>5.407654733801729E-2</v>
      </c>
      <c r="S118">
        <f>CRI!I118*Planck!H118</f>
        <v>1.4236193930933483E-3</v>
      </c>
      <c r="T118">
        <f>CRI!I118*Planck!I118</f>
        <v>3.1626961439145632E-2</v>
      </c>
      <c r="U118">
        <f>CRI!I118*Planck!J118</f>
        <v>3.9197359764358189E-2</v>
      </c>
      <c r="V118">
        <f>CRI!J118*Planck!H118</f>
        <v>1.2986516171871706E-3</v>
      </c>
      <c r="W118">
        <f>CRI!J118*Planck!I118</f>
        <v>2.885069198897152E-2</v>
      </c>
      <c r="X118">
        <f>CRI!J118*Planck!J118</f>
        <v>3.5756547637949519E-2</v>
      </c>
    </row>
    <row r="119" spans="1:24" x14ac:dyDescent="0.25">
      <c r="A119">
        <f>CRI!C119*Planck!H119</f>
        <v>7.5707141817693069E-4</v>
      </c>
      <c r="B119">
        <f>CRI!C119*Planck!I119</f>
        <v>2.1544103324579598E-2</v>
      </c>
      <c r="C119">
        <f>CRI!C119*Planck!J119</f>
        <v>2.423493831548338E-2</v>
      </c>
      <c r="D119">
        <f>CRI!D119*Planck!H119</f>
        <v>6.7719849002001941E-4</v>
      </c>
      <c r="E119">
        <f>CRI!D119*Planck!I119</f>
        <v>1.9271146539085071E-2</v>
      </c>
      <c r="F119">
        <f>CRI!D119*Planck!J119</f>
        <v>2.1678091708301869E-2</v>
      </c>
      <c r="G119">
        <f>CRI!E119*Planck!H119</f>
        <v>6.279664696474405E-4</v>
      </c>
      <c r="H119">
        <f>CRI!E119*Planck!I119</f>
        <v>1.7870143003198356E-2</v>
      </c>
      <c r="I119">
        <f>CRI!E119*Planck!J119</f>
        <v>2.0102104359909816E-2</v>
      </c>
      <c r="J119">
        <f>CRI!F119*Planck!H119</f>
        <v>1.2380303864321248E-3</v>
      </c>
      <c r="K119">
        <f>CRI!F119*Planck!I119</f>
        <v>3.5230830175165179E-2</v>
      </c>
      <c r="L119">
        <f>CRI!F119*Planck!J119</f>
        <v>3.9631122411313426E-2</v>
      </c>
      <c r="M119">
        <f>CRI!G119*Planck!H119</f>
        <v>1.4308271095694971E-3</v>
      </c>
      <c r="N119">
        <f>CRI!G119*Planck!I119</f>
        <v>4.0717277588427837E-2</v>
      </c>
      <c r="O119">
        <f>CRI!G119*Planck!J119</f>
        <v>4.5802821118303284E-2</v>
      </c>
      <c r="P119">
        <f>CRI!H119*Planck!H119</f>
        <v>1.5885072867068476E-3</v>
      </c>
      <c r="Q119">
        <f>CRI!H119*Planck!I119</f>
        <v>4.5204407794274787E-2</v>
      </c>
      <c r="R119">
        <f>CRI!H119*Planck!J119</f>
        <v>5.0850388989377125E-2</v>
      </c>
      <c r="S119">
        <f>CRI!I119*Planck!H119</f>
        <v>1.1488619019810902E-3</v>
      </c>
      <c r="T119">
        <f>CRI!I119*Planck!I119</f>
        <v>3.2693348246531202E-2</v>
      </c>
      <c r="U119">
        <f>CRI!I119*Planck!J119</f>
        <v>3.6776711759330623E-2</v>
      </c>
      <c r="V119">
        <f>CRI!J119*Planck!H119</f>
        <v>1.0510864209614232E-3</v>
      </c>
      <c r="W119">
        <f>CRI!J119*Planck!I119</f>
        <v>2.9910935629805145E-2</v>
      </c>
      <c r="X119">
        <f>CRI!J119*Planck!J119</f>
        <v>3.3646778843642908E-2</v>
      </c>
    </row>
    <row r="120" spans="1:24" x14ac:dyDescent="0.25">
      <c r="A120">
        <f>CRI!C120*Planck!H120</f>
        <v>6.1157704238325747E-4</v>
      </c>
      <c r="B120">
        <f>CRI!C120*Planck!I120</f>
        <v>2.2648509665041002E-2</v>
      </c>
      <c r="C120">
        <f>CRI!C120*Planck!J120</f>
        <v>2.3131109017572562E-2</v>
      </c>
      <c r="D120">
        <f>CRI!D120*Planck!H120</f>
        <v>5.5348967065079065E-4</v>
      </c>
      <c r="E120">
        <f>CRI!D120*Planck!I120</f>
        <v>2.0497362207031682E-2</v>
      </c>
      <c r="F120">
        <f>CRI!D120*Planck!J120</f>
        <v>2.0934124443311938E-2</v>
      </c>
      <c r="G120">
        <f>CRI!E120*Planck!H120</f>
        <v>5.1919046067542933E-4</v>
      </c>
      <c r="H120">
        <f>CRI!E120*Planck!I120</f>
        <v>1.9227160850873795E-2</v>
      </c>
      <c r="I120">
        <f>CRI!E120*Planck!J120</f>
        <v>1.9636857361367572E-2</v>
      </c>
      <c r="J120">
        <f>CRI!F120*Planck!H120</f>
        <v>1.0049115309716755E-3</v>
      </c>
      <c r="K120">
        <f>CRI!F120*Planck!I120</f>
        <v>3.7214851023561271E-2</v>
      </c>
      <c r="L120">
        <f>CRI!F120*Planck!J120</f>
        <v>3.8007833134708784E-2</v>
      </c>
      <c r="M120">
        <f>CRI!G120*Planck!H120</f>
        <v>1.1470872884501895E-3</v>
      </c>
      <c r="N120">
        <f>CRI!G120*Planck!I120</f>
        <v>4.248004051602218E-2</v>
      </c>
      <c r="O120">
        <f>CRI!G120*Planck!J120</f>
        <v>4.3385214425994308E-2</v>
      </c>
      <c r="P120">
        <f>CRI!H120*Planck!H120</f>
        <v>1.2657514907036573E-3</v>
      </c>
      <c r="Q120">
        <f>CRI!H120*Planck!I120</f>
        <v>4.6874527465955509E-2</v>
      </c>
      <c r="R120">
        <f>CRI!H120*Planck!J120</f>
        <v>4.787334005626958E-2</v>
      </c>
      <c r="S120">
        <f>CRI!I120*Planck!H120</f>
        <v>9.1363137539208464E-4</v>
      </c>
      <c r="T120">
        <f>CRI!I120*Planck!I120</f>
        <v>3.3834476446689472E-2</v>
      </c>
      <c r="U120">
        <f>CRI!I120*Planck!J120</f>
        <v>3.4555428803727799E-2</v>
      </c>
      <c r="V120">
        <f>CRI!J120*Planck!H120</f>
        <v>8.3867100520399677E-4</v>
      </c>
      <c r="W120">
        <f>CRI!J120*Planck!I120</f>
        <v>3.105847186992507E-2</v>
      </c>
      <c r="X120">
        <f>CRI!J120*Planck!J120</f>
        <v>3.1720272519801002E-2</v>
      </c>
    </row>
    <row r="121" spans="1:24" x14ac:dyDescent="0.25">
      <c r="A121">
        <f>CRI!C121*Planck!H121</f>
        <v>4.8614355689238092E-4</v>
      </c>
      <c r="B121">
        <f>CRI!C121*Planck!I121</f>
        <v>2.3825438833688161E-2</v>
      </c>
      <c r="C121">
        <f>CRI!C121*Planck!J121</f>
        <v>2.2095199513322963E-2</v>
      </c>
      <c r="D121">
        <f>CRI!D121*Planck!H121</f>
        <v>4.4523048527272507E-4</v>
      </c>
      <c r="E121">
        <f>CRI!D121*Planck!I121</f>
        <v>2.1820327644714404E-2</v>
      </c>
      <c r="F121">
        <f>CRI!D121*Planck!J121</f>
        <v>2.0235702524577959E-2</v>
      </c>
      <c r="G121">
        <f>CRI!E121*Planck!H121</f>
        <v>4.2225790495152799E-4</v>
      </c>
      <c r="H121">
        <f>CRI!E121*Planck!I121</f>
        <v>2.0694463073365504E-2</v>
      </c>
      <c r="I121">
        <f>CRI!E121*Planck!J121</f>
        <v>1.9191599937314726E-2</v>
      </c>
      <c r="J121">
        <f>CRI!F121*Planck!H121</f>
        <v>8.0250880588715265E-4</v>
      </c>
      <c r="K121">
        <f>CRI!F121*Planck!I121</f>
        <v>3.9330202359121595E-2</v>
      </c>
      <c r="L121">
        <f>CRI!F121*Planck!J121</f>
        <v>3.6473983715062393E-2</v>
      </c>
      <c r="M121">
        <f>CRI!G121*Planck!H121</f>
        <v>9.0533845113441595E-4</v>
      </c>
      <c r="N121">
        <f>CRI!G121*Planck!I121</f>
        <v>4.4369786630873813E-2</v>
      </c>
      <c r="O121">
        <f>CRI!G121*Planck!J121</f>
        <v>4.1147585772335925E-2</v>
      </c>
      <c r="P121">
        <f>CRI!H121*Planck!H121</f>
        <v>9.928530428342144E-4</v>
      </c>
      <c r="Q121">
        <f>CRI!H121*Planck!I121</f>
        <v>4.8658794521726764E-2</v>
      </c>
      <c r="R121">
        <f>CRI!H121*Planck!J121</f>
        <v>4.512511943810063E-2</v>
      </c>
      <c r="S121">
        <f>CRI!I121*Planck!H121</f>
        <v>7.1543178714585315E-4</v>
      </c>
      <c r="T121">
        <f>CRI!I121*Planck!I121</f>
        <v>3.5062639507722905E-2</v>
      </c>
      <c r="U121">
        <f>CRI!I121*Planck!J121</f>
        <v>3.2516337717626506E-2</v>
      </c>
      <c r="V121">
        <f>CRI!J121*Planck!H121</f>
        <v>6.5876608902023354E-4</v>
      </c>
      <c r="W121">
        <f>CRI!J121*Planck!I121</f>
        <v>3.2285506898395613E-2</v>
      </c>
      <c r="X121">
        <f>CRI!J121*Planck!J121</f>
        <v>2.9940884669043853E-2</v>
      </c>
    </row>
    <row r="122" spans="1:24" x14ac:dyDescent="0.25">
      <c r="A122">
        <f>CRI!C122*Planck!H122</f>
        <v>3.8019054592928136E-4</v>
      </c>
      <c r="B122">
        <f>CRI!C122*Planck!I122</f>
        <v>2.5061540068399571E-2</v>
      </c>
      <c r="C122">
        <f>CRI!C122*Planck!J122</f>
        <v>2.1104454794441743E-2</v>
      </c>
      <c r="D122">
        <f>CRI!D122*Planck!H122</f>
        <v>3.5291230048144055E-4</v>
      </c>
      <c r="E122">
        <f>CRI!D122*Planck!I122</f>
        <v>2.3263402664388838E-2</v>
      </c>
      <c r="F122">
        <f>CRI!D122*Planck!J122</f>
        <v>1.959023382264323E-2</v>
      </c>
      <c r="G122">
        <f>CRI!E122*Planck!H122</f>
        <v>3.3756828741703012E-4</v>
      </c>
      <c r="H122">
        <f>CRI!E122*Planck!I122</f>
        <v>2.2251950374632803E-2</v>
      </c>
      <c r="I122">
        <f>CRI!E122*Planck!J122</f>
        <v>1.8738484526006571E-2</v>
      </c>
      <c r="J122">
        <f>CRI!F122*Planck!H122</f>
        <v>6.3080942598131887E-4</v>
      </c>
      <c r="K122">
        <f>CRI!F122*Planck!I122</f>
        <v>4.1581927467748164E-2</v>
      </c>
      <c r="L122">
        <f>CRI!F122*Planck!J122</f>
        <v>3.5016359972840562E-2</v>
      </c>
      <c r="M122">
        <f>CRI!G122*Planck!H122</f>
        <v>7.0411971062239102E-4</v>
      </c>
      <c r="N122">
        <f>CRI!G122*Planck!I122</f>
        <v>4.6414421741027001E-2</v>
      </c>
      <c r="O122">
        <f>CRI!G122*Planck!J122</f>
        <v>3.9085828834549058E-2</v>
      </c>
      <c r="P122">
        <f>CRI!H122*Planck!H122</f>
        <v>7.6720065322052292E-4</v>
      </c>
      <c r="Q122">
        <f>CRI!H122*Planck!I122</f>
        <v>5.0572614487801822E-2</v>
      </c>
      <c r="R122">
        <f>CRI!H122*Planck!J122</f>
        <v>4.2587464831833115E-2</v>
      </c>
      <c r="S122">
        <f>CRI!I122*Planck!H122</f>
        <v>5.5238447031877649E-4</v>
      </c>
      <c r="T122">
        <f>CRI!I122*Planck!I122</f>
        <v>3.6412282431217309E-2</v>
      </c>
      <c r="U122">
        <f>CRI!I122*Planck!J122</f>
        <v>3.0662974678919843E-2</v>
      </c>
      <c r="V122">
        <f>CRI!J122*Planck!H122</f>
        <v>5.097622118065252E-4</v>
      </c>
      <c r="W122">
        <f>CRI!J122*Planck!I122</f>
        <v>3.3602692737450542E-2</v>
      </c>
      <c r="X122">
        <f>CRI!J122*Planck!J122</f>
        <v>2.8297004410484668E-2</v>
      </c>
    </row>
    <row r="123" spans="1:24" x14ac:dyDescent="0.25">
      <c r="A123">
        <f>CRI!C123*Planck!H123</f>
        <v>2.9422056544326094E-4</v>
      </c>
      <c r="B123">
        <f>CRI!C123*Planck!I123</f>
        <v>2.6359623244470651E-2</v>
      </c>
      <c r="C123">
        <f>CRI!C123*Planck!J123</f>
        <v>2.016039866545298E-2</v>
      </c>
      <c r="D123">
        <f>CRI!D123*Planck!H123</f>
        <v>2.772387073035828E-4</v>
      </c>
      <c r="E123">
        <f>CRI!D123*Planck!I123</f>
        <v>2.4838195325662279E-2</v>
      </c>
      <c r="F123">
        <f>CRI!D123*Planck!J123</f>
        <v>1.8996778339795965E-2</v>
      </c>
      <c r="G123">
        <f>CRI!E123*Planck!H123</f>
        <v>2.6697060703307973E-4</v>
      </c>
      <c r="H123">
        <f>CRI!E123*Planck!I123</f>
        <v>2.3918262165452564E-2</v>
      </c>
      <c r="I123">
        <f>CRI!E123*Planck!J123</f>
        <v>1.8293193956840557E-2</v>
      </c>
      <c r="J123">
        <f>CRI!F123*Planck!H123</f>
        <v>4.9102582062790306E-4</v>
      </c>
      <c r="K123">
        <f>CRI!F123*Planck!I123</f>
        <v>4.3991675481823499E-2</v>
      </c>
      <c r="L123">
        <f>CRI!F123*Planck!J123</f>
        <v>3.3645766005431593E-2</v>
      </c>
      <c r="M123">
        <f>CRI!G123*Planck!H123</f>
        <v>5.4262960660273905E-4</v>
      </c>
      <c r="N123">
        <f>CRI!G123*Planck!I123</f>
        <v>4.8614929312621034E-2</v>
      </c>
      <c r="O123">
        <f>CRI!G123*Planck!J123</f>
        <v>3.7181728545412608E-2</v>
      </c>
      <c r="P123">
        <f>CRI!H123*Planck!H123</f>
        <v>5.8738799239723956E-4</v>
      </c>
      <c r="Q123">
        <f>CRI!H123*Planck!I123</f>
        <v>5.2624894369945427E-2</v>
      </c>
      <c r="R123">
        <f>CRI!H123*Planck!J123</f>
        <v>4.0248634830090023E-2</v>
      </c>
      <c r="S123">
        <f>CRI!I123*Planck!H123</f>
        <v>4.2270346113570955E-4</v>
      </c>
      <c r="T123">
        <f>CRI!I123*Planck!I123</f>
        <v>3.787058176196656E-2</v>
      </c>
      <c r="U123">
        <f>CRI!I123*Planck!J123</f>
        <v>2.8964223764997549E-2</v>
      </c>
      <c r="V123">
        <f>CRI!J123*Planck!H123</f>
        <v>3.9084602183491802E-4</v>
      </c>
      <c r="W123">
        <f>CRI!J123*Planck!I123</f>
        <v>3.5016430162341544E-2</v>
      </c>
      <c r="X123">
        <f>CRI!J123*Planck!J123</f>
        <v>2.6781308115315389E-2</v>
      </c>
    </row>
    <row r="124" spans="1:24" x14ac:dyDescent="0.25">
      <c r="A124">
        <f>CRI!C124*Planck!H124</f>
        <v>2.3039227867189722E-4</v>
      </c>
      <c r="B124">
        <f>CRI!C124*Planck!I124</f>
        <v>2.7744649027801663E-2</v>
      </c>
      <c r="C124">
        <f>CRI!C124*Planck!J124</f>
        <v>1.9280745161037911E-2</v>
      </c>
      <c r="D124">
        <f>CRI!D124*Planck!H124</f>
        <v>2.2031261648000172E-4</v>
      </c>
      <c r="E124">
        <f>CRI!D124*Planck!I124</f>
        <v>2.653082063283534E-2</v>
      </c>
      <c r="F124">
        <f>CRI!D124*Planck!J124</f>
        <v>1.84372125602425E-2</v>
      </c>
      <c r="G124">
        <f>CRI!E124*Planck!H124</f>
        <v>2.135242725548476E-4</v>
      </c>
      <c r="H124">
        <f>CRI!E124*Planck!I124</f>
        <v>2.5713344366837611E-2</v>
      </c>
      <c r="I124">
        <f>CRI!E124*Planck!J124</f>
        <v>1.786911917603335E-2</v>
      </c>
      <c r="J124">
        <f>CRI!F124*Planck!H124</f>
        <v>3.8662704264627752E-4</v>
      </c>
      <c r="K124">
        <f>CRI!F124*Planck!I124</f>
        <v>4.6558989149779663E-2</v>
      </c>
      <c r="L124">
        <f>CRI!F124*Planck!J124</f>
        <v>3.2355500473366744E-2</v>
      </c>
      <c r="M124">
        <f>CRI!G124*Planck!H124</f>
        <v>4.2324295836377543E-4</v>
      </c>
      <c r="N124">
        <f>CRI!G124*Planck!I124</f>
        <v>5.096840658455528E-2</v>
      </c>
      <c r="O124">
        <f>CRI!G124*Planck!J124</f>
        <v>3.5419761757888836E-2</v>
      </c>
      <c r="P124">
        <f>CRI!H124*Planck!H124</f>
        <v>4.5492189668116135E-4</v>
      </c>
      <c r="Q124">
        <f>CRI!H124*Planck!I124</f>
        <v>5.4783295825878014E-2</v>
      </c>
      <c r="R124">
        <f>CRI!H124*Planck!J124</f>
        <v>3.8070864217531551E-2</v>
      </c>
      <c r="S124">
        <f>CRI!I124*Planck!H124</f>
        <v>3.2748616754076819E-4</v>
      </c>
      <c r="T124">
        <f>CRI!I124*Planck!I124</f>
        <v>3.9437036832375219E-2</v>
      </c>
      <c r="U124">
        <f>CRI!I124*Planck!J124</f>
        <v>2.7406202050332458E-2</v>
      </c>
      <c r="V124">
        <f>CRI!J124*Planck!H124</f>
        <v>3.0310984162771476E-4</v>
      </c>
      <c r="W124">
        <f>CRI!J124*Planck!I124</f>
        <v>3.6501553877201567E-2</v>
      </c>
      <c r="X124">
        <f>CRI!J124*Planck!J124</f>
        <v>2.5366230352490502E-2</v>
      </c>
    </row>
    <row r="125" spans="1:24" x14ac:dyDescent="0.25">
      <c r="A125">
        <f>CRI!C125*Planck!H125</f>
        <v>1.9044199595495654E-4</v>
      </c>
      <c r="B125">
        <f>CRI!C125*Planck!I125</f>
        <v>2.9191969614027504E-2</v>
      </c>
      <c r="C125">
        <f>CRI!C125*Planck!J125</f>
        <v>1.8438194956425829E-2</v>
      </c>
      <c r="D125">
        <f>CRI!D125*Planck!H125</f>
        <v>1.8484076077981076E-4</v>
      </c>
      <c r="E125">
        <f>CRI!D125*Planck!I125</f>
        <v>2.8333382272438461E-2</v>
      </c>
      <c r="F125">
        <f>CRI!D125*Planck!J125</f>
        <v>1.7895895104766246E-2</v>
      </c>
      <c r="G125">
        <f>CRI!E125*Planck!H125</f>
        <v>1.800881976008992E-4</v>
      </c>
      <c r="H125">
        <f>CRI!E125*Planck!I125</f>
        <v>2.7604883921999272E-2</v>
      </c>
      <c r="I125">
        <f>CRI!E125*Planck!J125</f>
        <v>1.7435761897297512E-2</v>
      </c>
      <c r="J125">
        <f>CRI!F125*Planck!H125</f>
        <v>3.213072177742716E-4</v>
      </c>
      <c r="K125">
        <f>CRI!F125*Planck!I125</f>
        <v>4.9251692049335175E-2</v>
      </c>
      <c r="L125">
        <f>CRI!F125*Planck!J125</f>
        <v>3.1108291490654274E-2</v>
      </c>
      <c r="M125">
        <f>CRI!G125*Planck!H125</f>
        <v>3.4854958885338974E-4</v>
      </c>
      <c r="N125">
        <f>CRI!G125*Planck!I125</f>
        <v>5.3427548665245531E-2</v>
      </c>
      <c r="O125">
        <f>CRI!G125*Planck!J125</f>
        <v>3.3745840769180434E-2</v>
      </c>
      <c r="P125">
        <f>CRI!H125*Planck!H125</f>
        <v>3.7205780314907732E-4</v>
      </c>
      <c r="Q125">
        <f>CRI!H125*Planck!I125</f>
        <v>5.7031013720096523E-2</v>
      </c>
      <c r="R125">
        <f>CRI!H125*Planck!J125</f>
        <v>3.6021856813266862E-2</v>
      </c>
      <c r="S125">
        <f>CRI!I125*Planck!H125</f>
        <v>2.6801061641076331E-4</v>
      </c>
      <c r="T125">
        <f>CRI!I125*Planck!I125</f>
        <v>4.1082103405124276E-2</v>
      </c>
      <c r="U125">
        <f>CRI!I125*Planck!J125</f>
        <v>2.5948226235469152E-2</v>
      </c>
      <c r="V125">
        <f>CRI!J125*Planck!H125</f>
        <v>2.4832142609812962E-4</v>
      </c>
      <c r="W125">
        <f>CRI!J125*Planck!I125</f>
        <v>3.8064038810447634E-2</v>
      </c>
      <c r="X125">
        <f>CRI!J125*Planck!J125</f>
        <v>2.4041960090241527E-2</v>
      </c>
    </row>
    <row r="126" spans="1:24" x14ac:dyDescent="0.25">
      <c r="A126">
        <f>CRI!C126*Planck!H126</f>
        <v>1.7628767857943981E-4</v>
      </c>
      <c r="B126">
        <f>CRI!C126*Planck!I126</f>
        <v>3.0687655720870961E-2</v>
      </c>
      <c r="C126">
        <f>CRI!C126*Planck!J126</f>
        <v>1.7614893722743458E-2</v>
      </c>
      <c r="D126">
        <f>CRI!D126*Planck!H126</f>
        <v>1.7369867395410757E-4</v>
      </c>
      <c r="E126">
        <f>CRI!D126*Planck!I126</f>
        <v>3.0236969188254699E-2</v>
      </c>
      <c r="F126">
        <f>CRI!D126*Planck!J126</f>
        <v>1.7356197019205169E-2</v>
      </c>
      <c r="G126">
        <f>CRI!E126*Planck!H126</f>
        <v>1.7001130373014953E-4</v>
      </c>
      <c r="H126">
        <f>CRI!E126*Planck!I126</f>
        <v>2.9595082308467899E-2</v>
      </c>
      <c r="I126">
        <f>CRI!E126*Planck!J126</f>
        <v>1.6987750199014273E-2</v>
      </c>
      <c r="J126">
        <f>CRI!F126*Planck!H126</f>
        <v>2.9891235219744799E-4</v>
      </c>
      <c r="K126">
        <f>CRI!F126*Planck!I126</f>
        <v>5.2033808765695751E-2</v>
      </c>
      <c r="L126">
        <f>CRI!F126*Planck!J126</f>
        <v>2.9867710317602391E-2</v>
      </c>
      <c r="M126">
        <f>CRI!G126*Planck!H126</f>
        <v>3.2158575634050899E-4</v>
      </c>
      <c r="N126">
        <f>CRI!G126*Planck!I126</f>
        <v>5.5980730218001803E-2</v>
      </c>
      <c r="O126">
        <f>CRI!G126*Planck!J126</f>
        <v>3.2133266297074067E-2</v>
      </c>
      <c r="P126">
        <f>CRI!H126*Planck!H126</f>
        <v>3.4104251837330875E-4</v>
      </c>
      <c r="Q126">
        <f>CRI!H126*Planck!I126</f>
        <v>5.9367707796451293E-2</v>
      </c>
      <c r="R126">
        <f>CRI!H126*Planck!J126</f>
        <v>3.4077411220634533E-2</v>
      </c>
      <c r="S126">
        <f>CRI!I126*Planck!H126</f>
        <v>2.457985300353293E-4</v>
      </c>
      <c r="T126">
        <f>CRI!I126*Planck!I126</f>
        <v>4.2787906263234858E-2</v>
      </c>
      <c r="U126">
        <f>CRI!I126*Planck!J126</f>
        <v>2.456050824804417E-2</v>
      </c>
      <c r="V126">
        <f>CRI!J126*Planck!H126</f>
        <v>2.2806777108608432E-4</v>
      </c>
      <c r="W126">
        <f>CRI!J126*Planck!I126</f>
        <v>3.9701386373196208E-2</v>
      </c>
      <c r="X126">
        <f>CRI!J126*Planck!J126</f>
        <v>2.2788827793509225E-2</v>
      </c>
    </row>
    <row r="127" spans="1:24" x14ac:dyDescent="0.25">
      <c r="A127">
        <f>CRI!C127*Planck!H127</f>
        <v>1.8992399373379343E-4</v>
      </c>
      <c r="B127">
        <f>CRI!C127*Planck!I127</f>
        <v>3.2231684436572525E-2</v>
      </c>
      <c r="C127">
        <f>CRI!C127*Planck!J127</f>
        <v>1.6800359945701813E-2</v>
      </c>
      <c r="D127">
        <f>CRI!D127*Planck!H127</f>
        <v>1.8992399373379343E-4</v>
      </c>
      <c r="E127">
        <f>CRI!D127*Planck!I127</f>
        <v>3.2231684436572525E-2</v>
      </c>
      <c r="F127">
        <f>CRI!D127*Planck!J127</f>
        <v>1.6800359945701813E-2</v>
      </c>
      <c r="G127">
        <f>CRI!E127*Planck!H127</f>
        <v>1.86547567178526E-4</v>
      </c>
      <c r="H127">
        <f>CRI!E127*Planck!I127</f>
        <v>3.165867671325568E-2</v>
      </c>
      <c r="I127">
        <f>CRI!E127*Planck!J127</f>
        <v>1.6501686880000446E-2</v>
      </c>
      <c r="J127">
        <f>CRI!F127*Planck!H127</f>
        <v>3.2329284266685728E-4</v>
      </c>
      <c r="K127">
        <f>CRI!F127*Planck!I127</f>
        <v>5.4865489507587899E-2</v>
      </c>
      <c r="L127">
        <f>CRI!F127*Planck!J127</f>
        <v>2.859794604090575E-2</v>
      </c>
      <c r="M127">
        <f>CRI!G127*Planck!H127</f>
        <v>3.4523961527609559E-4</v>
      </c>
      <c r="N127">
        <f>CRI!G127*Planck!I127</f>
        <v>5.859003970914739E-2</v>
      </c>
      <c r="O127">
        <f>CRI!G127*Planck!J127</f>
        <v>3.0539320967964623E-2</v>
      </c>
      <c r="P127">
        <f>CRI!H127*Planck!H127</f>
        <v>3.6380996133006654E-4</v>
      </c>
      <c r="Q127">
        <f>CRI!H127*Planck!I127</f>
        <v>6.1741582187390037E-2</v>
      </c>
      <c r="R127">
        <f>CRI!H127*Planck!J127</f>
        <v>3.2182022829322136E-2</v>
      </c>
      <c r="S127">
        <f>CRI!I127*Planck!H127</f>
        <v>2.625171646720434E-4</v>
      </c>
      <c r="T127">
        <f>CRI!I127*Planck!I127</f>
        <v>4.4551350487884694E-2</v>
      </c>
      <c r="U127">
        <f>CRI!I127*Planck!J127</f>
        <v>2.3221830858281171E-2</v>
      </c>
      <c r="V127">
        <f>CRI!J127*Planck!H127</f>
        <v>2.4394681861807243E-4</v>
      </c>
      <c r="W127">
        <f>CRI!J127*Planck!I127</f>
        <v>4.139980800964204E-2</v>
      </c>
      <c r="X127">
        <f>CRI!J127*Planck!J127</f>
        <v>2.1579128996923658E-2</v>
      </c>
    </row>
    <row r="128" spans="1:24" x14ac:dyDescent="0.25">
      <c r="A128">
        <f>CRI!C128*Planck!H128</f>
        <v>2.3242374781347943E-4</v>
      </c>
      <c r="B128">
        <f>CRI!C128*Planck!I128</f>
        <v>3.381501290009177E-2</v>
      </c>
      <c r="C128">
        <f>CRI!C128*Planck!J128</f>
        <v>1.598228670753897E-2</v>
      </c>
      <c r="D128">
        <f>CRI!D128*Planck!H128</f>
        <v>2.3582809032472881E-4</v>
      </c>
      <c r="E128">
        <f>CRI!D128*Planck!I128</f>
        <v>3.4310306031784192E-2</v>
      </c>
      <c r="F128">
        <f>CRI!D128*Planck!J128</f>
        <v>1.6216381452922365E-2</v>
      </c>
      <c r="G128">
        <f>CRI!E128*Planck!H128</f>
        <v>2.3232058591919917E-4</v>
      </c>
      <c r="H128">
        <f>CRI!E128*Planck!I128</f>
        <v>3.3800004017313208E-2</v>
      </c>
      <c r="I128">
        <f>CRI!E128*Planck!J128</f>
        <v>1.5975192927375838E-2</v>
      </c>
      <c r="J128">
        <f>CRI!F128*Planck!H128</f>
        <v>3.9686380729625183E-4</v>
      </c>
      <c r="K128">
        <f>CRI!F128*Planck!I128</f>
        <v>5.7739172049113635E-2</v>
      </c>
      <c r="L128">
        <f>CRI!F128*Planck!J128</f>
        <v>2.7289772287573198E-2</v>
      </c>
      <c r="M128">
        <f>CRI!G128*Planck!H128</f>
        <v>4.2090052866355796E-4</v>
      </c>
      <c r="N128">
        <f>CRI!G128*Planck!I128</f>
        <v>6.1236241736517712E-2</v>
      </c>
      <c r="O128">
        <f>CRI!G128*Planck!J128</f>
        <v>2.894262306558322E-2</v>
      </c>
      <c r="P128">
        <f>CRI!H128*Planck!H128</f>
        <v>4.410170980482133E-4</v>
      </c>
      <c r="Q128">
        <f>CRI!H128*Planck!I128</f>
        <v>6.4162973878336568E-2</v>
      </c>
      <c r="R128">
        <f>CRI!H128*Planck!J128</f>
        <v>3.0325910197394185E-2</v>
      </c>
      <c r="S128">
        <f>CRI!I128*Planck!H128</f>
        <v>3.1856392953751646E-4</v>
      </c>
      <c r="T128">
        <f>CRI!I128*Planck!I128</f>
        <v>4.6347430020187923E-2</v>
      </c>
      <c r="U128">
        <f>CRI!I128*Planck!J128</f>
        <v>2.1905593143755144E-2</v>
      </c>
      <c r="V128">
        <f>CRI!J128*Planck!H128</f>
        <v>2.966936079500963E-4</v>
      </c>
      <c r="W128">
        <f>CRI!J128*Planck!I128</f>
        <v>4.3165546871133567E-2</v>
      </c>
      <c r="X128">
        <f>CRI!J128*Planck!J128</f>
        <v>2.0401711749170919E-2</v>
      </c>
    </row>
    <row r="129" spans="1:24" x14ac:dyDescent="0.25">
      <c r="A129">
        <f>CRI!C129*Planck!H129</f>
        <v>3.0587926695586161E-4</v>
      </c>
      <c r="B129">
        <f>CRI!C129*Planck!I129</f>
        <v>3.5423685475908649E-2</v>
      </c>
      <c r="C129">
        <f>CRI!C129*Planck!J129</f>
        <v>1.5157756918161486E-2</v>
      </c>
      <c r="D129">
        <f>CRI!D129*Planck!H129</f>
        <v>3.1496747577450582E-4</v>
      </c>
      <c r="E129">
        <f>CRI!D129*Planck!I129</f>
        <v>3.6476185221756045E-2</v>
      </c>
      <c r="F129">
        <f>CRI!D129*Planck!J129</f>
        <v>1.5608120427481583E-2</v>
      </c>
      <c r="G129">
        <f>CRI!E129*Planck!H129</f>
        <v>3.1103377345001806E-4</v>
      </c>
      <c r="H129">
        <f>CRI!E129*Planck!I129</f>
        <v>3.6020625630269865E-2</v>
      </c>
      <c r="I129">
        <f>CRI!E129*Planck!J129</f>
        <v>1.541318696822363E-2</v>
      </c>
      <c r="J129">
        <f>CRI!F129*Planck!H129</f>
        <v>5.2399627860332302E-4</v>
      </c>
      <c r="K129">
        <f>CRI!F129*Planck!I129</f>
        <v>6.068367937624617E-2</v>
      </c>
      <c r="L129">
        <f>CRI!F129*Planck!J129</f>
        <v>2.5966481141843821E-2</v>
      </c>
      <c r="M129">
        <f>CRI!G129*Planck!H129</f>
        <v>5.5180348469021951E-4</v>
      </c>
      <c r="N129">
        <f>CRI!G129*Planck!I129</f>
        <v>6.3904014419510588E-2</v>
      </c>
      <c r="O129">
        <f>CRI!G129*Planck!J129</f>
        <v>2.7344459043494865E-2</v>
      </c>
      <c r="P129">
        <f>CRI!H129*Planck!H129</f>
        <v>5.7540569863714637E-4</v>
      </c>
      <c r="Q129">
        <f>CRI!H129*Planck!I129</f>
        <v>6.6637371968427714E-2</v>
      </c>
      <c r="R129">
        <f>CRI!H129*Planck!J129</f>
        <v>2.8514059799042583E-2</v>
      </c>
      <c r="S129">
        <f>CRI!I129*Planck!H129</f>
        <v>4.1615857694926096E-4</v>
      </c>
      <c r="T129">
        <f>CRI!I129*Planck!I129</f>
        <v>4.8195062988952438E-2</v>
      </c>
      <c r="U129">
        <f>CRI!I129*Planck!J129</f>
        <v>2.0622615620806847E-2</v>
      </c>
      <c r="V129">
        <f>CRI!J129*Planck!H129</f>
        <v>3.884870157701054E-4</v>
      </c>
      <c r="W129">
        <f>CRI!J129*Planck!I129</f>
        <v>4.4990436897118569E-2</v>
      </c>
      <c r="X129">
        <f>CRI!J129*Planck!J129</f>
        <v>1.925135956257849E-2</v>
      </c>
    </row>
    <row r="130" spans="1:24" x14ac:dyDescent="0.25">
      <c r="A130">
        <f>CRI!C130*Planck!H130</f>
        <v>4.1421456529352519E-4</v>
      </c>
      <c r="B130">
        <f>CRI!C130*Planck!I130</f>
        <v>3.7091912011860059E-2</v>
      </c>
      <c r="C130">
        <f>CRI!C130*Planck!J130</f>
        <v>1.4345906569199854E-2</v>
      </c>
      <c r="D130">
        <f>CRI!D130*Planck!H130</f>
        <v>4.3255887730829604E-4</v>
      </c>
      <c r="E130">
        <f>CRI!D130*Planck!I130</f>
        <v>3.8734600763492479E-2</v>
      </c>
      <c r="F130">
        <f>CRI!D130*Planck!J130</f>
        <v>1.4981243441175048E-2</v>
      </c>
      <c r="G130">
        <f>CRI!E130*Planck!H130</f>
        <v>4.2778935618445555E-4</v>
      </c>
      <c r="H130">
        <f>CRI!E130*Planck!I130</f>
        <v>3.8307501688068048E-2</v>
      </c>
      <c r="I130">
        <f>CRI!E130*Planck!J130</f>
        <v>1.4816055854461496E-2</v>
      </c>
      <c r="J130">
        <f>CRI!F130*Planck!H130</f>
        <v>7.1120897681266478E-4</v>
      </c>
      <c r="K130">
        <f>CRI!F130*Planck!I130</f>
        <v>6.3687042900788943E-2</v>
      </c>
      <c r="L130">
        <f>CRI!F130*Planck!J130</f>
        <v>2.4632010526478225E-2</v>
      </c>
      <c r="M130">
        <f>CRI!G130*Planck!H130</f>
        <v>7.440452953191046E-4</v>
      </c>
      <c r="N130">
        <f>CRI!G130*Planck!I130</f>
        <v>6.6627455766210986E-2</v>
      </c>
      <c r="O130">
        <f>CRI!G130*Planck!J130</f>
        <v>2.5769263527313822E-2</v>
      </c>
      <c r="P130">
        <f>CRI!H130*Planck!H130</f>
        <v>7.7192864958155626E-4</v>
      </c>
      <c r="Q130">
        <f>CRI!H130*Planck!I130</f>
        <v>6.912434266869226E-2</v>
      </c>
      <c r="R130">
        <f>CRI!H130*Planck!J130</f>
        <v>2.6734975572716115E-2</v>
      </c>
      <c r="S130">
        <f>CRI!I130*Planck!H130</f>
        <v>5.5931807333036234E-4</v>
      </c>
      <c r="T130">
        <f>CRI!I130*Planck!I130</f>
        <v>5.0085580037272509E-2</v>
      </c>
      <c r="U130">
        <f>CRI!I130*Planck!J130</f>
        <v>1.9371421226523629E-2</v>
      </c>
      <c r="V130">
        <f>CRI!J130*Planck!H130</f>
        <v>5.2336322178141159E-4</v>
      </c>
      <c r="W130">
        <f>CRI!J130*Planck!I130</f>
        <v>4.6865910084072961E-2</v>
      </c>
      <c r="X130">
        <f>CRI!J130*Planck!J130</f>
        <v>1.8126160957452252E-2</v>
      </c>
    </row>
    <row r="131" spans="1:24" x14ac:dyDescent="0.25">
      <c r="A131">
        <f>CRI!C131*Planck!H131</f>
        <v>5.605710307837261E-4</v>
      </c>
      <c r="B131">
        <f>CRI!C131*Planck!I131</f>
        <v>3.877381716067093E-2</v>
      </c>
      <c r="C131">
        <f>CRI!C131*Planck!J131</f>
        <v>1.3533259631188628E-2</v>
      </c>
      <c r="D131">
        <f>CRI!D131*Planck!H131</f>
        <v>5.9332684134744975E-4</v>
      </c>
      <c r="E131">
        <f>CRI!D131*Planck!I131</f>
        <v>4.1039485095690213E-2</v>
      </c>
      <c r="F131">
        <f>CRI!D131*Planck!J131</f>
        <v>1.4324047710567512E-2</v>
      </c>
      <c r="G131">
        <f>CRI!E131*Planck!H131</f>
        <v>5.8836383974688559E-4</v>
      </c>
      <c r="H131">
        <f>CRI!E131*Planck!I131</f>
        <v>4.0696202075232744E-2</v>
      </c>
      <c r="I131">
        <f>CRI!E131*Planck!J131</f>
        <v>1.4204231334904045E-2</v>
      </c>
      <c r="J131">
        <f>CRI!F131*Planck!H131</f>
        <v>9.6505566122970818E-4</v>
      </c>
      <c r="K131">
        <f>CRI!F131*Planck!I131</f>
        <v>6.6751383327954522E-2</v>
      </c>
      <c r="L131">
        <f>CRI!F131*Planck!J131</f>
        <v>2.3298294247761211E-2</v>
      </c>
      <c r="M131">
        <f>CRI!G131*Planck!H131</f>
        <v>1.0032707735540525E-3</v>
      </c>
      <c r="N131">
        <f>CRI!G131*Planck!I131</f>
        <v>6.939466258547701E-2</v>
      </c>
      <c r="O131">
        <f>CRI!G131*Planck!J131</f>
        <v>2.422088034036991E-2</v>
      </c>
      <c r="P131">
        <f>CRI!H131*Planck!H131</f>
        <v>1.0360265841177761E-3</v>
      </c>
      <c r="Q131">
        <f>CRI!H131*Planck!I131</f>
        <v>7.1660330520496293E-2</v>
      </c>
      <c r="R131">
        <f>CRI!H131*Planck!J131</f>
        <v>2.5011668419748792E-2</v>
      </c>
      <c r="S131">
        <f>CRI!I131*Planck!H131</f>
        <v>7.518947424854759E-4</v>
      </c>
      <c r="T131">
        <f>CRI!I131*Planck!I131</f>
        <v>5.2007377599306293E-2</v>
      </c>
      <c r="U131">
        <f>CRI!I131*Planck!J131</f>
        <v>1.8152180913015292E-2</v>
      </c>
      <c r="V131">
        <f>CRI!J131*Planck!H131</f>
        <v>7.052425274401724E-4</v>
      </c>
      <c r="W131">
        <f>CRI!J131*Planck!I131</f>
        <v>4.8780517207006102E-2</v>
      </c>
      <c r="X131">
        <f>CRI!J131*Planck!J131</f>
        <v>1.70259069817787E-2</v>
      </c>
    </row>
    <row r="132" spans="1:24" x14ac:dyDescent="0.25">
      <c r="A132">
        <f>CRI!C132*Planck!H132</f>
        <v>7.4888332186936351E-4</v>
      </c>
      <c r="B132">
        <f>CRI!C132*Planck!I132</f>
        <v>4.0504119451644074E-2</v>
      </c>
      <c r="C132">
        <f>CRI!C132*Planck!J132</f>
        <v>1.2739068980616487E-2</v>
      </c>
      <c r="D132">
        <f>CRI!D132*Planck!H132</f>
        <v>8.0190161014330073E-4</v>
      </c>
      <c r="E132">
        <f>CRI!D132*Planck!I132</f>
        <v>4.337166773140648E-2</v>
      </c>
      <c r="F132">
        <f>CRI!D132*Planck!J132</f>
        <v>1.3640949970394644E-2</v>
      </c>
      <c r="G132">
        <f>CRI!E132*Planck!H132</f>
        <v>7.9858796712617961E-4</v>
      </c>
      <c r="H132">
        <f>CRI!E132*Planck!I132</f>
        <v>4.3192445963921328E-2</v>
      </c>
      <c r="I132">
        <f>CRI!E132*Planck!J132</f>
        <v>1.3584582408533509E-2</v>
      </c>
      <c r="J132">
        <f>CRI!F132*Planck!H132</f>
        <v>1.2923207766772202E-3</v>
      </c>
      <c r="K132">
        <f>CRI!F132*Planck!I132</f>
        <v>6.9896489319208804E-2</v>
      </c>
      <c r="L132">
        <f>CRI!F132*Planck!J132</f>
        <v>2.198334912584261E-2</v>
      </c>
      <c r="M132">
        <f>CRI!G132*Planck!H132</f>
        <v>1.3353981358997942E-3</v>
      </c>
      <c r="N132">
        <f>CRI!G132*Planck!I132</f>
        <v>7.2226372296515753E-2</v>
      </c>
      <c r="O132">
        <f>CRI!G132*Planck!J132</f>
        <v>2.2716127430037366E-2</v>
      </c>
      <c r="P132">
        <f>CRI!H132*Planck!H132</f>
        <v>1.3718482090881259E-3</v>
      </c>
      <c r="Q132">
        <f>CRI!H132*Planck!I132</f>
        <v>7.4197811738852412E-2</v>
      </c>
      <c r="R132">
        <f>CRI!H132*Planck!J132</f>
        <v>2.3336170610509847E-2</v>
      </c>
      <c r="S132">
        <f>CRI!I132*Planck!H132</f>
        <v>9.9740654815344424E-4</v>
      </c>
      <c r="T132">
        <f>CRI!I132*Planck!I132</f>
        <v>5.3945752013030375E-2</v>
      </c>
      <c r="U132">
        <f>CRI!I132*Planck!J132</f>
        <v>1.6966636120201602E-2</v>
      </c>
      <c r="V132">
        <f>CRI!J132*Planck!H132</f>
        <v>9.3776097384526478E-4</v>
      </c>
      <c r="W132">
        <f>CRI!J132*Planck!I132</f>
        <v>5.0719760198297659E-2</v>
      </c>
      <c r="X132">
        <f>CRI!J132*Planck!J132</f>
        <v>1.5952020006701175E-2</v>
      </c>
    </row>
    <row r="133" spans="1:24" x14ac:dyDescent="0.25">
      <c r="A133">
        <f>CRI!C133*Planck!H133</f>
        <v>9.8070415571645101E-4</v>
      </c>
      <c r="B133">
        <f>CRI!C133*Planck!I133</f>
        <v>4.2262398529942673E-2</v>
      </c>
      <c r="C133">
        <f>CRI!C133*Planck!J133</f>
        <v>1.195769093441538E-2</v>
      </c>
      <c r="D133">
        <f>CRI!D133*Planck!H133</f>
        <v>1.0614169756116988E-3</v>
      </c>
      <c r="E133">
        <f>CRI!D133*Planck!I133</f>
        <v>4.5740631329309639E-2</v>
      </c>
      <c r="F133">
        <f>CRI!D133*Planck!J133</f>
        <v>1.2941819480345142E-2</v>
      </c>
      <c r="G133">
        <f>CRI!E133*Planck!H133</f>
        <v>1.0627187952874284E-3</v>
      </c>
      <c r="H133">
        <f>CRI!E133*Planck!I133</f>
        <v>4.5796731858331684E-2</v>
      </c>
      <c r="I133">
        <f>CRI!E133*Planck!J133</f>
        <v>1.2957692521408526E-2</v>
      </c>
      <c r="J133">
        <f>CRI!F133*Planck!H133</f>
        <v>1.6967049773678421E-3</v>
      </c>
      <c r="K133">
        <f>CRI!F133*Planck!I133</f>
        <v>7.3117689492068955E-2</v>
      </c>
      <c r="L133">
        <f>CRI!F133*Planck!J133</f>
        <v>2.0687863519276168E-2</v>
      </c>
      <c r="M133">
        <f>CRI!G133*Planck!H133</f>
        <v>1.743136545802205E-3</v>
      </c>
      <c r="N133">
        <f>CRI!G133*Planck!I133</f>
        <v>7.5118608360521991E-2</v>
      </c>
      <c r="O133">
        <f>CRI!G133*Planck!J133</f>
        <v>2.1254001983870167E-2</v>
      </c>
      <c r="P133">
        <f>CRI!H133*Planck!H133</f>
        <v>1.7804553765064593E-3</v>
      </c>
      <c r="Q133">
        <f>CRI!H133*Planck!I133</f>
        <v>7.6726823525820692E-2</v>
      </c>
      <c r="R133">
        <f>CRI!H133*Planck!J133</f>
        <v>2.1709029161020486E-2</v>
      </c>
      <c r="S133">
        <f>CRI!I133*Planck!H133</f>
        <v>1.2974802768107028E-3</v>
      </c>
      <c r="T133">
        <f>CRI!I133*Planck!I133</f>
        <v>5.5913527258640967E-2</v>
      </c>
      <c r="U133">
        <f>CRI!I133*Planck!J133</f>
        <v>1.5820130926505301E-2</v>
      </c>
      <c r="V133">
        <f>CRI!J133*Planck!H133</f>
        <v>1.2224086755102841E-3</v>
      </c>
      <c r="W133">
        <f>CRI!J133*Planck!I133</f>
        <v>5.2678396751702876E-2</v>
      </c>
      <c r="X133">
        <f>CRI!J133*Planck!J133</f>
        <v>1.490478555851687E-2</v>
      </c>
    </row>
    <row r="134" spans="1:24" x14ac:dyDescent="0.25">
      <c r="A134">
        <f>CRI!C134*Planck!H134</f>
        <v>1.2569242771974841E-3</v>
      </c>
      <c r="B134">
        <f>CRI!C134*Planck!I134</f>
        <v>4.4053529766280151E-2</v>
      </c>
      <c r="C134">
        <f>CRI!C134*Planck!J134</f>
        <v>1.1195239818833799E-2</v>
      </c>
      <c r="D134">
        <f>CRI!D134*Planck!H134</f>
        <v>1.373718125963622E-3</v>
      </c>
      <c r="E134">
        <f>CRI!D134*Planck!I134</f>
        <v>4.8146999346332736E-2</v>
      </c>
      <c r="F134">
        <f>CRI!D134*Planck!J134</f>
        <v>1.2235505465716584E-2</v>
      </c>
      <c r="G134">
        <f>CRI!E134*Planck!H134</f>
        <v>1.3831728661018333E-3</v>
      </c>
      <c r="H134">
        <f>CRI!E134*Planck!I134</f>
        <v>4.8478375455194136E-2</v>
      </c>
      <c r="I134">
        <f>CRI!E134*Planck!J134</f>
        <v>1.2319717446654716E-2</v>
      </c>
      <c r="J134">
        <f>CRI!F134*Planck!H134</f>
        <v>2.1801518436345745E-3</v>
      </c>
      <c r="K134">
        <f>CRI!F134*Planck!I134</f>
        <v>7.6411432160981507E-2</v>
      </c>
      <c r="L134">
        <f>CRI!F134*Planck!J134</f>
        <v>1.9418292075145348E-2</v>
      </c>
      <c r="M134">
        <f>CRI!G134*Planck!H134</f>
        <v>2.2263132219564287E-3</v>
      </c>
      <c r="N134">
        <f>CRI!G134*Planck!I134</f>
        <v>7.8029327280716571E-2</v>
      </c>
      <c r="O134">
        <f>CRI!G134*Planck!J134</f>
        <v>1.9829444687960926E-2</v>
      </c>
      <c r="P134">
        <f>CRI!H134*Planck!H134</f>
        <v>2.2607952154016695E-3</v>
      </c>
      <c r="Q134">
        <f>CRI!H134*Planck!I134</f>
        <v>7.923787544244637E-2</v>
      </c>
      <c r="R134">
        <f>CRI!H134*Planck!J134</f>
        <v>2.0136570736088225E-2</v>
      </c>
      <c r="S134">
        <f>CRI!I134*Planck!H134</f>
        <v>1.6512425570793497E-3</v>
      </c>
      <c r="T134">
        <f>CRI!I134*Planck!I134</f>
        <v>5.7873862777029106E-2</v>
      </c>
      <c r="U134">
        <f>CRI!I134*Planck!J134</f>
        <v>1.4707374788547587E-2</v>
      </c>
      <c r="V134">
        <f>CRI!J134*Planck!H134</f>
        <v>1.55836363925104E-3</v>
      </c>
      <c r="W134">
        <f>CRI!J134*Planck!I134</f>
        <v>5.4618579825273003E-2</v>
      </c>
      <c r="X134">
        <f>CRI!J134*Planck!J134</f>
        <v>1.3880115916978896E-2</v>
      </c>
    </row>
    <row r="135" spans="1:24" x14ac:dyDescent="0.25">
      <c r="A135">
        <f>CRI!C135*Planck!H135</f>
        <v>1.5791923181672678E-3</v>
      </c>
      <c r="B135">
        <f>CRI!C135*Planck!I135</f>
        <v>4.5864838155167682E-2</v>
      </c>
      <c r="C135">
        <f>CRI!C135*Planck!J135</f>
        <v>1.0458551690776452E-2</v>
      </c>
      <c r="D135">
        <f>CRI!D135*Planck!H135</f>
        <v>1.7413040959614297E-3</v>
      </c>
      <c r="E135">
        <f>CRI!D135*Planck!I135</f>
        <v>5.0573087027733568E-2</v>
      </c>
      <c r="F135">
        <f>CRI!D135*Planck!J135</f>
        <v>1.1532172926289786E-2</v>
      </c>
      <c r="G135">
        <f>CRI!E135*Planck!H135</f>
        <v>1.7643630988373234E-3</v>
      </c>
      <c r="H135">
        <f>CRI!E135*Planck!I135</f>
        <v>5.1242794841503715E-2</v>
      </c>
      <c r="I135">
        <f>CRI!E135*Planck!J135</f>
        <v>1.168488629168608E-2</v>
      </c>
      <c r="J135">
        <f>CRI!F135*Planck!H135</f>
        <v>2.7454188575571662E-3</v>
      </c>
      <c r="K135">
        <f>CRI!F135*Planck!I135</f>
        <v>7.9735818190997274E-2</v>
      </c>
      <c r="L135">
        <f>CRI!F135*Planck!J135</f>
        <v>1.818214583763747E-2</v>
      </c>
      <c r="M135">
        <f>CRI!G135*Planck!H135</f>
        <v>2.787344317331518E-3</v>
      </c>
      <c r="N135">
        <f>CRI!G135*Planck!I135</f>
        <v>8.0953468761488442E-2</v>
      </c>
      <c r="O135">
        <f>CRI!G135*Planck!J135</f>
        <v>1.8459806501994365E-2</v>
      </c>
      <c r="P135">
        <f>CRI!H135*Planck!H135</f>
        <v>2.8131983508590352E-3</v>
      </c>
      <c r="Q135">
        <f>CRI!H135*Planck!I135</f>
        <v>8.1704353279958009E-2</v>
      </c>
      <c r="R135">
        <f>CRI!H135*Planck!J135</f>
        <v>1.8631030578347786E-2</v>
      </c>
      <c r="S135">
        <f>CRI!I135*Planck!H135</f>
        <v>2.0599375902465066E-3</v>
      </c>
      <c r="T135">
        <f>CRI!I135*Planck!I135</f>
        <v>5.9827231363466515E-2</v>
      </c>
      <c r="U135">
        <f>CRI!I135*Planck!J135</f>
        <v>1.3642393975402204E-2</v>
      </c>
      <c r="V135">
        <f>CRI!J135*Planck!H135</f>
        <v>1.9481363641815673E-3</v>
      </c>
      <c r="W135">
        <f>CRI!J135*Planck!I135</f>
        <v>5.6580163175490042E-2</v>
      </c>
      <c r="X135">
        <f>CRI!J135*Planck!J135</f>
        <v>1.2901965537117146E-2</v>
      </c>
    </row>
    <row r="136" spans="1:24" x14ac:dyDescent="0.25">
      <c r="A136">
        <f>CRI!C136*Planck!H136</f>
        <v>1.9491094065306252E-3</v>
      </c>
      <c r="B136">
        <f>CRI!C136*Planck!I136</f>
        <v>4.7683514139345747E-2</v>
      </c>
      <c r="C136">
        <f>CRI!C136*Planck!J136</f>
        <v>9.7545846894754318E-3</v>
      </c>
      <c r="D136">
        <f>CRI!D136*Planck!H136</f>
        <v>2.1664437297366948E-3</v>
      </c>
      <c r="E136">
        <f>CRI!D136*Planck!I136</f>
        <v>5.3000436954883406E-2</v>
      </c>
      <c r="F136">
        <f>CRI!D136*Planck!J136</f>
        <v>1.0842264044231099E-2</v>
      </c>
      <c r="G136">
        <f>CRI!E136*Planck!H136</f>
        <v>2.2104280570522088E-3</v>
      </c>
      <c r="H136">
        <f>CRI!E136*Planck!I136</f>
        <v>5.407648085802793E-2</v>
      </c>
      <c r="I136">
        <f>CRI!E136*Planck!J136</f>
        <v>1.106238962793165E-2</v>
      </c>
      <c r="J136">
        <f>CRI!F136*Planck!H136</f>
        <v>3.3936927056185885E-3</v>
      </c>
      <c r="K136">
        <f>CRI!F136*Planck!I136</f>
        <v>8.3024171742621902E-2</v>
      </c>
      <c r="L136">
        <f>CRI!F136*Planck!J136</f>
        <v>1.6984199448268063E-2</v>
      </c>
      <c r="M136">
        <f>CRI!G136*Planck!H136</f>
        <v>3.4273277794480989E-3</v>
      </c>
      <c r="N136">
        <f>CRI!G136*Planck!I136</f>
        <v>8.3847028845026539E-2</v>
      </c>
      <c r="O136">
        <f>CRI!G136*Planck!J136</f>
        <v>1.715253077698025E-2</v>
      </c>
      <c r="P136">
        <f>CRI!H136*Planck!H136</f>
        <v>3.4394019085151029E-3</v>
      </c>
      <c r="Q136">
        <f>CRI!H136*Planck!I136</f>
        <v>8.4142413445889741E-2</v>
      </c>
      <c r="R136">
        <f>CRI!H136*Planck!J136</f>
        <v>1.721295740780001E-2</v>
      </c>
      <c r="S136">
        <f>CRI!I136*Planck!H136</f>
        <v>2.5260802883753102E-3</v>
      </c>
      <c r="T136">
        <f>CRI!I136*Planck!I136</f>
        <v>6.1798678280594543E-2</v>
      </c>
      <c r="U136">
        <f>CRI!I136*Planck!J136</f>
        <v>1.2642114405076788E-2</v>
      </c>
      <c r="V136">
        <f>CRI!J136*Planck!H136</f>
        <v>2.3915399930572669E-3</v>
      </c>
      <c r="W136">
        <f>CRI!J136*Planck!I136</f>
        <v>5.850724987097599E-2</v>
      </c>
      <c r="X136">
        <f>CRI!J136*Planck!J136</f>
        <v>1.1968789090228041E-2</v>
      </c>
    </row>
    <row r="137" spans="1:24" x14ac:dyDescent="0.25">
      <c r="A137">
        <f>CRI!C137*Planck!H137</f>
        <v>2.3682215721747479E-3</v>
      </c>
      <c r="B137">
        <f>CRI!C137*Planck!I137</f>
        <v>4.9496644680298331E-2</v>
      </c>
      <c r="C137">
        <f>CRI!C137*Planck!J137</f>
        <v>9.0903900210281552E-3</v>
      </c>
      <c r="D137">
        <f>CRI!D137*Planck!H137</f>
        <v>2.6511506980540318E-3</v>
      </c>
      <c r="E137">
        <f>CRI!D137*Planck!I137</f>
        <v>5.5409960637679105E-2</v>
      </c>
      <c r="F137">
        <f>CRI!D137*Planck!J137</f>
        <v>1.0176410067788156E-2</v>
      </c>
      <c r="G137">
        <f>CRI!E137*Planck!H137</f>
        <v>2.7245026936523649E-3</v>
      </c>
      <c r="H137">
        <f>CRI!E137*Planck!I137</f>
        <v>5.6943042552555598E-2</v>
      </c>
      <c r="I137">
        <f>CRI!E137*Planck!J137</f>
        <v>1.0457970820651859E-2</v>
      </c>
      <c r="J137">
        <f>CRI!F137*Planck!H137</f>
        <v>4.1286694665347377E-3</v>
      </c>
      <c r="K137">
        <f>CRI!F137*Planck!I137</f>
        <v>8.6290610637334259E-2</v>
      </c>
      <c r="L137">
        <f>CRI!F137*Planck!J137</f>
        <v>1.584784808975705E-2</v>
      </c>
      <c r="M137">
        <f>CRI!G137*Planck!H137</f>
        <v>4.1496271795628328E-3</v>
      </c>
      <c r="N137">
        <f>CRI!G137*Planck!I137</f>
        <v>8.6728634041584679E-2</v>
      </c>
      <c r="O137">
        <f>CRI!G137*Planck!J137</f>
        <v>1.592829401914668E-2</v>
      </c>
      <c r="P137">
        <f>CRI!H137*Planck!H137</f>
        <v>4.1391483230487853E-3</v>
      </c>
      <c r="Q137">
        <f>CRI!H137*Planck!I137</f>
        <v>8.6509622339459469E-2</v>
      </c>
      <c r="R137">
        <f>CRI!H137*Planck!J137</f>
        <v>1.5888071054451863E-2</v>
      </c>
      <c r="S137">
        <f>CRI!I137*Planck!H137</f>
        <v>3.0493472455878387E-3</v>
      </c>
      <c r="T137">
        <f>CRI!I137*Planck!I137</f>
        <v>6.3732405318437227E-2</v>
      </c>
      <c r="U137">
        <f>CRI!I137*Planck!J137</f>
        <v>1.1704882726191119E-2</v>
      </c>
      <c r="V137">
        <f>CRI!J137*Planck!H137</f>
        <v>2.8921643978771258E-3</v>
      </c>
      <c r="W137">
        <f>CRI!J137*Planck!I137</f>
        <v>6.0447229786559024E-2</v>
      </c>
      <c r="X137">
        <f>CRI!J137*Planck!J137</f>
        <v>1.1101538255768898E-2</v>
      </c>
    </row>
    <row r="138" spans="1:24" x14ac:dyDescent="0.25">
      <c r="A138">
        <f>CRI!C138*Planck!H138</f>
        <v>2.8365341097191152E-3</v>
      </c>
      <c r="B138">
        <f>CRI!C138*Planck!I138</f>
        <v>5.1275828021710337E-2</v>
      </c>
      <c r="C138">
        <f>CRI!C138*Planck!J138</f>
        <v>8.4656262877347652E-3</v>
      </c>
      <c r="D138">
        <f>CRI!D138*Planck!H138</f>
        <v>3.1981639563765322E-3</v>
      </c>
      <c r="E138">
        <f>CRI!D138*Planck!I138</f>
        <v>5.7812985379059857E-2</v>
      </c>
      <c r="F138">
        <f>CRI!D138*Planck!J138</f>
        <v>9.5449093204340186E-3</v>
      </c>
      <c r="G138">
        <f>CRI!E138*Planck!H138</f>
        <v>3.3099176242671925E-3</v>
      </c>
      <c r="H138">
        <f>CRI!E138*Planck!I138</f>
        <v>5.9833148590185237E-2</v>
      </c>
      <c r="I138">
        <f>CRI!E138*Planck!J138</f>
        <v>9.8784377576223298E-3</v>
      </c>
      <c r="J138">
        <f>CRI!F138*Planck!H138</f>
        <v>4.9510641853131787E-3</v>
      </c>
      <c r="K138">
        <f>CRI!F138*Planck!I138</f>
        <v>8.9500039791767974E-2</v>
      </c>
      <c r="L138">
        <f>CRI!F138*Planck!J138</f>
        <v>1.4776434020601231E-2</v>
      </c>
      <c r="M138">
        <f>CRI!G138*Planck!H138</f>
        <v>4.9548311628825267E-3</v>
      </c>
      <c r="N138">
        <f>CRI!G138*Planck!I138</f>
        <v>8.9568135180907033E-2</v>
      </c>
      <c r="O138">
        <f>CRI!G138*Planck!J138</f>
        <v>1.4787676552191847E-2</v>
      </c>
      <c r="P138">
        <f>CRI!H138*Planck!H138</f>
        <v>4.9146500688094811E-3</v>
      </c>
      <c r="Q138">
        <f>CRI!H138*Planck!I138</f>
        <v>8.8841784363423756E-2</v>
      </c>
      <c r="R138">
        <f>CRI!H138*Planck!J138</f>
        <v>1.4667756215225265E-2</v>
      </c>
      <c r="S138">
        <f>CRI!I138*Planck!H138</f>
        <v>3.632622036041346E-3</v>
      </c>
      <c r="T138">
        <f>CRI!I138*Planck!I138</f>
        <v>6.566665359309784E-2</v>
      </c>
      <c r="U138">
        <f>CRI!I138*Planck!J138</f>
        <v>1.0841547963885204E-2</v>
      </c>
      <c r="V138">
        <f>CRI!J138*Planck!H138</f>
        <v>3.4505514535228543E-3</v>
      </c>
      <c r="W138">
        <f>CRI!J138*Planck!I138</f>
        <v>6.2375376451376717E-2</v>
      </c>
      <c r="X138">
        <f>CRI!J138*Planck!J138</f>
        <v>1.0298158937005371E-2</v>
      </c>
    </row>
    <row r="139" spans="1:24" x14ac:dyDescent="0.25">
      <c r="A139">
        <f>CRI!C139*Planck!H139</f>
        <v>3.3503878708214642E-3</v>
      </c>
      <c r="B139">
        <f>CRI!C139*Planck!I139</f>
        <v>5.2985689137219294E-2</v>
      </c>
      <c r="C139">
        <f>CRI!C139*Planck!J139</f>
        <v>7.8762716996936891E-3</v>
      </c>
      <c r="D139">
        <f>CRI!D139*Planck!H139</f>
        <v>3.8048287788318221E-3</v>
      </c>
      <c r="E139">
        <f>CRI!D139*Planck!I139</f>
        <v>6.0172577823384678E-2</v>
      </c>
      <c r="F139">
        <f>CRI!D139*Planck!J139</f>
        <v>8.9445957866202252E-3</v>
      </c>
      <c r="G139">
        <f>CRI!E139*Planck!H139</f>
        <v>3.9652196875413605E-3</v>
      </c>
      <c r="H139">
        <f>CRI!E139*Planck!I139</f>
        <v>6.2709126771443052E-2</v>
      </c>
      <c r="I139">
        <f>CRI!E139*Planck!J139</f>
        <v>9.3216513467119459E-3</v>
      </c>
      <c r="J139">
        <f>CRI!F139*Planck!H139</f>
        <v>5.8602085719244232E-3</v>
      </c>
      <c r="K139">
        <f>CRI!F139*Planck!I139</f>
        <v>9.2677982861466029E-2</v>
      </c>
      <c r="L139">
        <f>CRI!F139*Planck!J139</f>
        <v>1.3776492964091887E-2</v>
      </c>
      <c r="M139">
        <f>CRI!G139*Planck!H139</f>
        <v>5.8394171578324454E-3</v>
      </c>
      <c r="N139">
        <f>CRI!G139*Planck!I139</f>
        <v>9.2349170960791788E-2</v>
      </c>
      <c r="O139">
        <f>CRI!G139*Planck!J139</f>
        <v>1.3727615391487404E-2</v>
      </c>
      <c r="P139">
        <f>CRI!H139*Planck!H139</f>
        <v>5.7592217034776764E-3</v>
      </c>
      <c r="Q139">
        <f>CRI!H139*Planck!I139</f>
        <v>9.1080896486762597E-2</v>
      </c>
      <c r="R139">
        <f>CRI!H139*Planck!J139</f>
        <v>1.3539087611441543E-2</v>
      </c>
      <c r="S139">
        <f>CRI!I139*Planck!H139</f>
        <v>4.2741206969078788E-3</v>
      </c>
      <c r="T139">
        <f>CRI!I139*Planck!I139</f>
        <v>6.7594332152888806E-2</v>
      </c>
      <c r="U139">
        <f>CRI!I139*Planck!J139</f>
        <v>1.0047832425407108E-2</v>
      </c>
      <c r="V139">
        <f>CRI!J139*Planck!H139</f>
        <v>4.063236353974967E-3</v>
      </c>
      <c r="W139">
        <f>CRI!J139*Planck!I139</f>
        <v>6.4259240017478722E-2</v>
      </c>
      <c r="X139">
        <f>CRI!J139*Planck!J139</f>
        <v>9.5520741889902182E-3</v>
      </c>
    </row>
    <row r="140" spans="1:24" x14ac:dyDescent="0.25">
      <c r="A140">
        <f>CRI!C140*Planck!H140</f>
        <v>3.9107333150916954E-3</v>
      </c>
      <c r="B140">
        <f>CRI!C140*Planck!I140</f>
        <v>5.4675665476340216E-2</v>
      </c>
      <c r="C140">
        <f>CRI!C140*Planck!J140</f>
        <v>7.3335027101481595E-3</v>
      </c>
      <c r="D140">
        <f>CRI!D140*Planck!H140</f>
        <v>4.4694095029619374E-3</v>
      </c>
      <c r="E140">
        <f>CRI!D140*Planck!I140</f>
        <v>6.2486474830103104E-2</v>
      </c>
      <c r="F140">
        <f>CRI!D140*Planck!J140</f>
        <v>8.3811459544550389E-3</v>
      </c>
      <c r="G140">
        <f>CRI!E140*Planck!H140</f>
        <v>4.6932269819534326E-3</v>
      </c>
      <c r="H140">
        <f>CRI!E140*Planck!I140</f>
        <v>6.5615650005989484E-2</v>
      </c>
      <c r="I140">
        <f>CRI!E140*Planck!J140</f>
        <v>8.8008539622674246E-3</v>
      </c>
      <c r="J140">
        <f>CRI!F140*Planck!H140</f>
        <v>6.8498558686699261E-3</v>
      </c>
      <c r="K140">
        <f>CRI!F140*Planck!I140</f>
        <v>9.5767314685266711E-2</v>
      </c>
      <c r="L140">
        <f>CRI!F140*Planck!J140</f>
        <v>1.2845017169327832E-2</v>
      </c>
      <c r="M140">
        <f>CRI!G140*Planck!H140</f>
        <v>6.7995403113772649E-3</v>
      </c>
      <c r="N140">
        <f>CRI!G140*Planck!I140</f>
        <v>9.5063856699989943E-2</v>
      </c>
      <c r="O140">
        <f>CRI!G140*Planck!J140</f>
        <v>1.2750664206331251E-2</v>
      </c>
      <c r="P140">
        <f>CRI!H140*Planck!H140</f>
        <v>6.6659438316691629E-3</v>
      </c>
      <c r="Q140">
        <f>CRI!H140*Planck!I140</f>
        <v>9.3196054463220546E-2</v>
      </c>
      <c r="R140">
        <f>CRI!H140*Planck!J140</f>
        <v>1.2500140821823083E-2</v>
      </c>
      <c r="S140">
        <f>CRI!I140*Planck!H140</f>
        <v>4.9656249990206007E-3</v>
      </c>
      <c r="T140">
        <f>CRI!I140*Planck!I140</f>
        <v>6.9424025995246538E-2</v>
      </c>
      <c r="U140">
        <f>CRI!I140*Planck!J140</f>
        <v>9.3116613826282318E-3</v>
      </c>
      <c r="V140">
        <f>CRI!J140*Planck!H140</f>
        <v>4.7279273662931996E-3</v>
      </c>
      <c r="W140">
        <f>CRI!J140*Planck!I140</f>
        <v>6.6100793444111405E-2</v>
      </c>
      <c r="X140">
        <f>CRI!J140*Planck!J140</f>
        <v>8.8659249712305845E-3</v>
      </c>
    </row>
    <row r="141" spans="1:24" x14ac:dyDescent="0.25">
      <c r="A141">
        <f>CRI!C141*Planck!H141</f>
        <v>4.5114175296457034E-3</v>
      </c>
      <c r="B141">
        <f>CRI!C141*Planck!I141</f>
        <v>5.6279464464393539E-2</v>
      </c>
      <c r="C141">
        <f>CRI!C141*Planck!J141</f>
        <v>6.8304567650321708E-3</v>
      </c>
      <c r="D141">
        <f>CRI!D141*Planck!H141</f>
        <v>5.1888316233908161E-3</v>
      </c>
      <c r="E141">
        <f>CRI!D141*Planck!I141</f>
        <v>6.4730134828216296E-2</v>
      </c>
      <c r="F141">
        <f>CRI!D141*Planck!J141</f>
        <v>7.8560873232644563E-3</v>
      </c>
      <c r="G141">
        <f>CRI!E141*Planck!H141</f>
        <v>5.4934675472051867E-3</v>
      </c>
      <c r="H141">
        <f>CRI!E141*Planck!I141</f>
        <v>6.8530436293604044E-2</v>
      </c>
      <c r="I141">
        <f>CRI!E141*Planck!J141</f>
        <v>8.3173176334754243E-3</v>
      </c>
      <c r="J141">
        <f>CRI!F141*Planck!H141</f>
        <v>7.9145214680457054E-3</v>
      </c>
      <c r="K141">
        <f>CRI!F141*Planck!I141</f>
        <v>9.8732832150106642E-2</v>
      </c>
      <c r="L141">
        <f>CRI!F141*Planck!J141</f>
        <v>1.1982884835678383E-2</v>
      </c>
      <c r="M141">
        <f>CRI!G141*Planck!H141</f>
        <v>7.8263373848362836E-3</v>
      </c>
      <c r="N141">
        <f>CRI!G141*Planck!I141</f>
        <v>9.7632744883810199E-2</v>
      </c>
      <c r="O141">
        <f>CRI!G141*Planck!J141</f>
        <v>1.1849370798512051E-2</v>
      </c>
      <c r="P141">
        <f>CRI!H141*Planck!H141</f>
        <v>7.6279231976150814E-3</v>
      </c>
      <c r="Q141">
        <f>CRI!H141*Planck!I141</f>
        <v>9.5157548534643185E-2</v>
      </c>
      <c r="R141">
        <f>CRI!H141*Planck!J141</f>
        <v>1.1548964214887802E-2</v>
      </c>
      <c r="S141">
        <f>CRI!I141*Planck!H141</f>
        <v>5.7059110203915237E-3</v>
      </c>
      <c r="T141">
        <f>CRI!I141*Planck!I141</f>
        <v>7.1180646526045499E-2</v>
      </c>
      <c r="U141">
        <f>CRI!I141*Planck!J141</f>
        <v>8.6389650866488636E-3</v>
      </c>
      <c r="V141">
        <f>CRI!J141*Planck!H141</f>
        <v>5.4373504033446438E-3</v>
      </c>
      <c r="W141">
        <f>CRI!J141*Planck!I141</f>
        <v>6.7830380760506293E-2</v>
      </c>
      <c r="X141">
        <f>CRI!J141*Planck!J141</f>
        <v>8.2323541552786657E-3</v>
      </c>
    </row>
    <row r="142" spans="1:24" x14ac:dyDescent="0.25">
      <c r="A142">
        <f>CRI!C142*Planck!H142</f>
        <v>5.1554906182525511E-3</v>
      </c>
      <c r="B142">
        <f>CRI!C142*Planck!I142</f>
        <v>5.7853616863589544E-2</v>
      </c>
      <c r="C142">
        <f>CRI!C142*Planck!J142</f>
        <v>6.3761196352672021E-3</v>
      </c>
      <c r="D142">
        <f>CRI!D142*Planck!H142</f>
        <v>5.9574558255362812E-3</v>
      </c>
      <c r="E142">
        <f>CRI!D142*Planck!I142</f>
        <v>6.685306837570347E-2</v>
      </c>
      <c r="F142">
        <f>CRI!D142*Planck!J142</f>
        <v>7.3679604674198786E-3</v>
      </c>
      <c r="G142">
        <f>CRI!E142*Planck!H142</f>
        <v>6.369895074996486E-3</v>
      </c>
      <c r="H142">
        <f>CRI!E142*Planck!I142</f>
        <v>7.148135772479064E-2</v>
      </c>
      <c r="I142">
        <f>CRI!E142*Planck!J142</f>
        <v>7.8780500382412549E-3</v>
      </c>
      <c r="J142">
        <f>CRI!F142*Planck!H142</f>
        <v>9.0507501964878119E-3</v>
      </c>
      <c r="K142">
        <f>CRI!F142*Planck!I142</f>
        <v>0.10156523849385721</v>
      </c>
      <c r="L142">
        <f>CRI!F142*Planck!J142</f>
        <v>1.11936322485802E-2</v>
      </c>
      <c r="M142">
        <f>CRI!G142*Planck!H142</f>
        <v>8.9132704466677436E-3</v>
      </c>
      <c r="N142">
        <f>CRI!G142*Planck!I142</f>
        <v>0.10002247537749481</v>
      </c>
      <c r="O142">
        <f>CRI!G142*Planck!J142</f>
        <v>1.1023602391639742E-2</v>
      </c>
      <c r="P142">
        <f>CRI!H142*Planck!H142</f>
        <v>8.6383109470276071E-3</v>
      </c>
      <c r="Q142">
        <f>CRI!H142*Planck!I142</f>
        <v>9.6936949144770038E-2</v>
      </c>
      <c r="R142">
        <f>CRI!H142*Planck!J142</f>
        <v>1.0683542677758824E-2</v>
      </c>
      <c r="S142">
        <f>CRI!I142*Planck!H142</f>
        <v>6.4844615331798748E-3</v>
      </c>
      <c r="T142">
        <f>CRI!I142*Planck!I142</f>
        <v>7.2766993655092621E-2</v>
      </c>
      <c r="U142">
        <f>CRI!I142*Planck!J142</f>
        <v>8.0197415856916362E-3</v>
      </c>
      <c r="V142">
        <f>CRI!J142*Planck!H142</f>
        <v>6.1865887419030614E-3</v>
      </c>
      <c r="W142">
        <f>CRI!J142*Planck!I142</f>
        <v>6.9424340236307461E-2</v>
      </c>
      <c r="X142">
        <f>CRI!J142*Planck!J142</f>
        <v>7.6513435623206429E-3</v>
      </c>
    </row>
    <row r="143" spans="1:24" x14ac:dyDescent="0.25">
      <c r="A143">
        <f>CRI!C143*Planck!H143</f>
        <v>5.8396497676050062E-3</v>
      </c>
      <c r="B143">
        <f>CRI!C143*Planck!I143</f>
        <v>5.9361289039443217E-2</v>
      </c>
      <c r="C143">
        <f>CRI!C143*Planck!J143</f>
        <v>5.9679598207649761E-3</v>
      </c>
      <c r="D143">
        <f>CRI!D143*Planck!H143</f>
        <v>6.7739937304218071E-3</v>
      </c>
      <c r="E143">
        <f>CRI!D143*Planck!I143</f>
        <v>6.8859095285754138E-2</v>
      </c>
      <c r="F143">
        <f>CRI!D143*Planck!J143</f>
        <v>6.9228333920873719E-3</v>
      </c>
      <c r="G143">
        <f>CRI!E143*Planck!H143</f>
        <v>7.3242185085250341E-3</v>
      </c>
      <c r="H143">
        <f>CRI!E143*Planck!I143</f>
        <v>7.4452247853026107E-2</v>
      </c>
      <c r="I143">
        <f>CRI!E143*Planck!J143</f>
        <v>7.4851478285327833E-3</v>
      </c>
      <c r="J143">
        <f>CRI!F143*Planck!H143</f>
        <v>1.024663879222425E-2</v>
      </c>
      <c r="K143">
        <f>CRI!F143*Planck!I143</f>
        <v>0.10415927516787636</v>
      </c>
      <c r="L143">
        <f>CRI!F143*Planck!J143</f>
        <v>1.0471780165502277E-2</v>
      </c>
      <c r="M143">
        <f>CRI!G143*Planck!H143</f>
        <v>1.0057174599764176E-2</v>
      </c>
      <c r="N143">
        <f>CRI!G143*Planck!I143</f>
        <v>0.10223333112348554</v>
      </c>
      <c r="O143">
        <f>CRI!G143*Planck!J143</f>
        <v>1.0278153024650792E-2</v>
      </c>
      <c r="P143">
        <f>CRI!H143*Planck!H143</f>
        <v>9.6860324145341681E-3</v>
      </c>
      <c r="Q143">
        <f>CRI!H143*Planck!I143</f>
        <v>9.846059142008981E-2</v>
      </c>
      <c r="R143">
        <f>CRI!H143*Planck!J143</f>
        <v>9.8988560227088393E-3</v>
      </c>
      <c r="S143">
        <f>CRI!I143*Planck!H143</f>
        <v>7.2956691096611875E-3</v>
      </c>
      <c r="T143">
        <f>CRI!I143*Planck!I143</f>
        <v>7.4162037106611053E-2</v>
      </c>
      <c r="U143">
        <f>CRI!I143*Planck!J143</f>
        <v>7.4559711360757102E-3</v>
      </c>
      <c r="V143">
        <f>CRI!J143*Planck!H143</f>
        <v>6.9686487226753068E-3</v>
      </c>
      <c r="W143">
        <f>CRI!J143*Planck!I143</f>
        <v>7.0837804920402245E-2</v>
      </c>
      <c r="X143">
        <f>CRI!J143*Planck!J143</f>
        <v>7.1217653861128712E-3</v>
      </c>
    </row>
    <row r="144" spans="1:24" x14ac:dyDescent="0.25">
      <c r="A144">
        <f>CRI!C144*Planck!H144</f>
        <v>6.5604964243400066E-3</v>
      </c>
      <c r="B144">
        <f>CRI!C144*Planck!I144</f>
        <v>6.0781445834414111E-2</v>
      </c>
      <c r="C144">
        <f>CRI!C144*Planck!J144</f>
        <v>5.5996803358973214E-3</v>
      </c>
      <c r="D144">
        <f>CRI!D144*Planck!H144</f>
        <v>7.6335020617431708E-3</v>
      </c>
      <c r="E144">
        <f>CRI!D144*Planck!I144</f>
        <v>7.072258897533161E-2</v>
      </c>
      <c r="F144">
        <f>CRI!D144*Planck!J144</f>
        <v>6.5155391641685267E-3</v>
      </c>
      <c r="G144">
        <f>CRI!E144*Planck!H144</f>
        <v>8.3566145565148707E-3</v>
      </c>
      <c r="H144">
        <f>CRI!E144*Planck!I144</f>
        <v>7.742205500508037E-2</v>
      </c>
      <c r="I144">
        <f>CRI!E144*Planck!J144</f>
        <v>7.1327483745252098E-3</v>
      </c>
      <c r="J144">
        <f>CRI!F144*Planck!H144</f>
        <v>1.1496905511632287E-2</v>
      </c>
      <c r="K144">
        <f>CRI!F144*Planck!I144</f>
        <v>0.10651610707781992</v>
      </c>
      <c r="L144">
        <f>CRI!F144*Planck!J144</f>
        <v>9.8131286953080602E-3</v>
      </c>
      <c r="M144">
        <f>CRI!G144*Planck!H144</f>
        <v>1.125198031179026E-2</v>
      </c>
      <c r="N144">
        <f>CRI!G144*Planck!I144</f>
        <v>0.1042469331000018</v>
      </c>
      <c r="O144">
        <f>CRI!G144*Planck!J144</f>
        <v>9.6040739627678944E-3</v>
      </c>
      <c r="P144">
        <f>CRI!H144*Planck!H144</f>
        <v>1.0770877240671993E-2</v>
      </c>
      <c r="Q144">
        <f>CRI!H144*Planck!I144</f>
        <v>9.9789627072144768E-2</v>
      </c>
      <c r="R144">
        <f>CRI!H144*Planck!J144</f>
        <v>9.1934307381354233E-3</v>
      </c>
      <c r="S144">
        <f>CRI!I144*Planck!H144</f>
        <v>8.1379313423702044E-3</v>
      </c>
      <c r="T144">
        <f>CRI!I144*Planck!I144</f>
        <v>7.5396006810599908E-2</v>
      </c>
      <c r="U144">
        <f>CRI!I144*Planck!J144</f>
        <v>6.9460923633286329E-3</v>
      </c>
      <c r="V144">
        <f>CRI!J144*Planck!H144</f>
        <v>7.7822066473615462E-3</v>
      </c>
      <c r="W144">
        <f>CRI!J144*Planck!I144</f>
        <v>7.2100301747578338E-2</v>
      </c>
      <c r="X144">
        <f>CRI!J144*Planck!J144</f>
        <v>6.6424652517822003E-3</v>
      </c>
    </row>
    <row r="145" spans="1:24" x14ac:dyDescent="0.25">
      <c r="A145">
        <f>CRI!C145*Planck!H145</f>
        <v>7.3165546071310107E-3</v>
      </c>
      <c r="B145">
        <f>CRI!C145*Planck!I145</f>
        <v>6.212383785398224E-2</v>
      </c>
      <c r="C145">
        <f>CRI!C145*Planck!J145</f>
        <v>5.2642560485261858E-3</v>
      </c>
      <c r="D145">
        <f>CRI!D145*Planck!H145</f>
        <v>8.5392321770337929E-3</v>
      </c>
      <c r="E145">
        <f>CRI!D145*Planck!I145</f>
        <v>7.2505421424247707E-2</v>
      </c>
      <c r="F145">
        <f>CRI!D145*Planck!J145</f>
        <v>6.143971725968784E-3</v>
      </c>
      <c r="G145">
        <f>CRI!E145*Planck!H145</f>
        <v>9.4724993646989487E-3</v>
      </c>
      <c r="H145">
        <f>CRI!E145*Planck!I145</f>
        <v>8.0429662074955666E-2</v>
      </c>
      <c r="I145">
        <f>CRI!E145*Planck!J145</f>
        <v>6.815456830825236E-3</v>
      </c>
      <c r="J145">
        <f>CRI!F145*Planck!H145</f>
        <v>1.2802344661455462E-2</v>
      </c>
      <c r="K145">
        <f>CRI!F145*Planck!I145</f>
        <v>0.10870291094716802</v>
      </c>
      <c r="L145">
        <f>CRI!F145*Planck!J145</f>
        <v>9.2112782502433745E-3</v>
      </c>
      <c r="M145">
        <f>CRI!G145*Planck!H145</f>
        <v>1.2496675268979766E-2</v>
      </c>
      <c r="N145">
        <f>CRI!G145*Planck!I145</f>
        <v>0.10610751505460166</v>
      </c>
      <c r="O145">
        <f>CRI!G145*Planck!J145</f>
        <v>8.9913493308827249E-3</v>
      </c>
      <c r="P145">
        <f>CRI!H145*Planck!H145</f>
        <v>1.1885336484028374E-2</v>
      </c>
      <c r="Q145">
        <f>CRI!H145*Planck!I145</f>
        <v>0.10091672326946892</v>
      </c>
      <c r="R145">
        <f>CRI!H145*Planck!J145</f>
        <v>8.5514914921614258E-3</v>
      </c>
      <c r="S145">
        <f>CRI!I145*Planck!H145</f>
        <v>9.0042398698425632E-3</v>
      </c>
      <c r="T145">
        <f>CRI!I145*Planck!I145</f>
        <v>7.6453736452300802E-2</v>
      </c>
      <c r="U145">
        <f>CRI!I145*Planck!J145</f>
        <v>6.4785444437195595E-3</v>
      </c>
      <c r="V145">
        <f>CRI!J145*Planck!H145</f>
        <v>8.6205272282241369E-3</v>
      </c>
      <c r="W145">
        <f>CRI!J145*Planck!I145</f>
        <v>7.3195686289291961E-2</v>
      </c>
      <c r="X145">
        <f>CRI!J145*Planck!J145</f>
        <v>6.2024634598412979E-3</v>
      </c>
    </row>
    <row r="146" spans="1:24" x14ac:dyDescent="0.25">
      <c r="A146">
        <f>CRI!C146*Planck!H146</f>
        <v>8.1063006179650388E-3</v>
      </c>
      <c r="B146">
        <f>CRI!C146*Planck!I146</f>
        <v>6.3398391280967165E-2</v>
      </c>
      <c r="C146">
        <f>CRI!C146*Planck!J146</f>
        <v>4.9546172135650837E-3</v>
      </c>
      <c r="D146">
        <f>CRI!D146*Planck!H146</f>
        <v>9.4861731231564196E-3</v>
      </c>
      <c r="E146">
        <f>CRI!D146*Planck!I146</f>
        <v>7.4190206330127351E-2</v>
      </c>
      <c r="F146">
        <f>CRI!D146*Planck!J146</f>
        <v>5.7980031659186056E-3</v>
      </c>
      <c r="G146">
        <f>CRI!E146*Planck!H146</f>
        <v>1.0678700014065944E-2</v>
      </c>
      <c r="H146">
        <f>CRI!E146*Planck!I146</f>
        <v>8.3516814114127411E-2</v>
      </c>
      <c r="I146">
        <f>CRI!E146*Planck!J146</f>
        <v>6.5268824093364028E-3</v>
      </c>
      <c r="J146">
        <f>CRI!F146*Planck!H146</f>
        <v>1.415179947882963E-2</v>
      </c>
      <c r="K146">
        <f>CRI!F146*Planck!I146</f>
        <v>0.1106795026451729</v>
      </c>
      <c r="L146">
        <f>CRI!F146*Planck!J146</f>
        <v>8.6496606288371768E-3</v>
      </c>
      <c r="M146">
        <f>CRI!G146*Planck!H146</f>
        <v>1.3787916651089867E-2</v>
      </c>
      <c r="N146">
        <f>CRI!G146*Planck!I146</f>
        <v>0.10783361930322727</v>
      </c>
      <c r="O146">
        <f>CRI!G146*Planck!J146</f>
        <v>8.4272533672504774E-3</v>
      </c>
      <c r="P146">
        <f>CRI!H146*Planck!H146</f>
        <v>1.3031328593413131E-2</v>
      </c>
      <c r="Q146">
        <f>CRI!H146*Planck!I146</f>
        <v>0.10191643611700367</v>
      </c>
      <c r="R146">
        <f>CRI!H146*Planck!J146</f>
        <v>7.9648224273177366E-3</v>
      </c>
      <c r="S146">
        <f>CRI!I146*Planck!H146</f>
        <v>9.9040979550159506E-3</v>
      </c>
      <c r="T146">
        <f>CRI!I146*Planck!I146</f>
        <v>7.7458745613946098E-2</v>
      </c>
      <c r="U146">
        <f>CRI!I146*Planck!J146</f>
        <v>6.0534412089290725E-3</v>
      </c>
      <c r="V146">
        <f>CRI!J146*Planck!H146</f>
        <v>9.4933787237057223E-3</v>
      </c>
      <c r="W146">
        <f>CRI!J146*Planck!I146</f>
        <v>7.4246560455710445E-2</v>
      </c>
      <c r="X146">
        <f>CRI!J146*Planck!J146</f>
        <v>5.8024072701084424E-3</v>
      </c>
    </row>
    <row r="147" spans="1:24" x14ac:dyDescent="0.25">
      <c r="A147">
        <f>CRI!C147*Planck!H147</f>
        <v>8.9281695547801868E-3</v>
      </c>
      <c r="B147">
        <f>CRI!C147*Planck!I147</f>
        <v>6.4615183310690175E-2</v>
      </c>
      <c r="C147">
        <f>CRI!C147*Planck!J147</f>
        <v>4.6636660245699011E-3</v>
      </c>
      <c r="D147">
        <f>CRI!D147*Planck!H147</f>
        <v>1.0475718944275418E-2</v>
      </c>
      <c r="E147">
        <f>CRI!D147*Planck!I147</f>
        <v>7.5815148417876468E-2</v>
      </c>
      <c r="F147">
        <f>CRI!D147*Planck!J147</f>
        <v>5.4720348021620171E-3</v>
      </c>
      <c r="G147">
        <f>CRI!E147*Planck!H147</f>
        <v>1.198358758019385E-2</v>
      </c>
      <c r="H147">
        <f>CRI!E147*Planck!I147</f>
        <v>8.6727934932570805E-2</v>
      </c>
      <c r="I147">
        <f>CRI!E147*Planck!J147</f>
        <v>6.2596761752004891E-3</v>
      </c>
      <c r="J147">
        <f>CRI!F147*Planck!H147</f>
        <v>1.5554855402105926E-2</v>
      </c>
      <c r="K147">
        <f>CRI!F147*Planck!I147</f>
        <v>0.11257400825684688</v>
      </c>
      <c r="L147">
        <f>CRI!F147*Planck!J147</f>
        <v>8.1251425850284494E-3</v>
      </c>
      <c r="M147">
        <f>CRI!G147*Planck!H147</f>
        <v>1.5118367112761115E-2</v>
      </c>
      <c r="N147">
        <f>CRI!G147*Planck!I147</f>
        <v>0.10941504373943536</v>
      </c>
      <c r="O147">
        <f>CRI!G147*Planck!J147</f>
        <v>7.8971411349383659E-3</v>
      </c>
      <c r="P147">
        <f>CRI!H147*Planck!H147</f>
        <v>1.4205709780494695E-2</v>
      </c>
      <c r="Q147">
        <f>CRI!H147*Planck!I147</f>
        <v>0.10280993611212036</v>
      </c>
      <c r="R147">
        <f>CRI!H147*Planck!J147</f>
        <v>7.4204108302045532E-3</v>
      </c>
      <c r="S147">
        <f>CRI!I147*Planck!H147</f>
        <v>1.0832845726466627E-2</v>
      </c>
      <c r="T147">
        <f>CRI!I147*Planck!I147</f>
        <v>7.8399755750304084E-2</v>
      </c>
      <c r="U147">
        <f>CRI!I147*Planck!J147</f>
        <v>5.6585814431448136E-3</v>
      </c>
      <c r="V147">
        <f>CRI!J147*Planck!H147</f>
        <v>1.0396357437121818E-2</v>
      </c>
      <c r="W147">
        <f>CRI!J147*Planck!I147</f>
        <v>7.5240791232892554E-2</v>
      </c>
      <c r="X147">
        <f>CRI!J147*Planck!J147</f>
        <v>5.4305799930547292E-3</v>
      </c>
    </row>
    <row r="148" spans="1:24" x14ac:dyDescent="0.25">
      <c r="A148">
        <f>CRI!C148*Planck!H148</f>
        <v>9.7856002952605489E-3</v>
      </c>
      <c r="B148">
        <f>CRI!C148*Planck!I148</f>
        <v>6.5806910766506729E-2</v>
      </c>
      <c r="C148">
        <f>CRI!C148*Planck!J148</f>
        <v>4.3895967065595825E-3</v>
      </c>
      <c r="D148">
        <f>CRI!D148*Planck!H148</f>
        <v>1.1507100835875021E-2</v>
      </c>
      <c r="E148">
        <f>CRI!D148*Planck!I148</f>
        <v>7.7383781785403519E-2</v>
      </c>
      <c r="F148">
        <f>CRI!D148*Planck!J148</f>
        <v>5.1618225154434543E-3</v>
      </c>
      <c r="G148">
        <f>CRI!E148*Planck!H148</f>
        <v>1.3411184767160725E-2</v>
      </c>
      <c r="H148">
        <f>CRI!E148*Planck!I148</f>
        <v>9.0188502760849956E-2</v>
      </c>
      <c r="I148">
        <f>CRI!E148*Planck!J148</f>
        <v>6.015951061633191E-3</v>
      </c>
      <c r="J148">
        <f>CRI!F148*Planck!H148</f>
        <v>1.699764422677421E-2</v>
      </c>
      <c r="K148">
        <f>CRI!F148*Planck!I148</f>
        <v>0.11430698405021827</v>
      </c>
      <c r="L148">
        <f>CRI!F148*Planck!J148</f>
        <v>7.624754830141257E-3</v>
      </c>
      <c r="M148">
        <f>CRI!G148*Planck!H148</f>
        <v>1.6489019067047209E-2</v>
      </c>
      <c r="N148">
        <f>CRI!G148*Planck!I148</f>
        <v>0.11088654488554422</v>
      </c>
      <c r="O148">
        <f>CRI!G148*Planck!J148</f>
        <v>7.3965972047892042E-3</v>
      </c>
      <c r="P148">
        <f>CRI!H148*Planck!H148</f>
        <v>1.5410907617369456E-2</v>
      </c>
      <c r="Q148">
        <f>CRI!H148*Planck!I148</f>
        <v>0.10363638323734622</v>
      </c>
      <c r="R148">
        <f>CRI!H148*Planck!J148</f>
        <v>6.9129810416498089E-3</v>
      </c>
      <c r="S148">
        <f>CRI!I148*Planck!H148</f>
        <v>1.1789670369056688E-2</v>
      </c>
      <c r="T148">
        <f>CRI!I148*Planck!I148</f>
        <v>7.9284025765777991E-2</v>
      </c>
      <c r="U148">
        <f>CRI!I148*Planck!J148</f>
        <v>5.2885767517501505E-3</v>
      </c>
      <c r="V148">
        <f>CRI!J148*Planck!H148</f>
        <v>1.133321189237861E-2</v>
      </c>
      <c r="W148">
        <f>CRI!J148*Planck!I148</f>
        <v>7.6214400874403843E-2</v>
      </c>
      <c r="X148">
        <f>CRI!J148*Planck!J148</f>
        <v>5.0838199084854872E-3</v>
      </c>
    </row>
    <row r="149" spans="1:24" x14ac:dyDescent="0.25">
      <c r="A149">
        <f>CRI!C149*Planck!H149</f>
        <v>1.0684974226631528E-2</v>
      </c>
      <c r="B149">
        <f>CRI!C149*Planck!I149</f>
        <v>6.7028060958188224E-2</v>
      </c>
      <c r="C149">
        <f>CRI!C149*Planck!J149</f>
        <v>4.1355192636066077E-3</v>
      </c>
      <c r="D149">
        <f>CRI!D149*Planck!H149</f>
        <v>1.2570836640023697E-2</v>
      </c>
      <c r="E149">
        <f>CRI!D149*Planck!I149</f>
        <v>7.8858290785841834E-2</v>
      </c>
      <c r="F149">
        <f>CRI!D149*Planck!J149</f>
        <v>4.8654246591345145E-3</v>
      </c>
      <c r="G149">
        <f>CRI!E149*Planck!H149</f>
        <v>1.4973178960601165E-2</v>
      </c>
      <c r="H149">
        <f>CRI!E149*Planck!I149</f>
        <v>9.3928457928104128E-2</v>
      </c>
      <c r="I149">
        <f>CRI!E149*Planck!J149</f>
        <v>5.7952287685130287E-3</v>
      </c>
      <c r="J149">
        <f>CRI!F149*Planck!H149</f>
        <v>1.8460602921044979E-2</v>
      </c>
      <c r="K149">
        <f>CRI!F149*Planck!I149</f>
        <v>0.11580546585059925</v>
      </c>
      <c r="L149">
        <f>CRI!F149*Planck!J149</f>
        <v>7.1450035702932792E-3</v>
      </c>
      <c r="M149">
        <f>CRI!G149*Planck!H149</f>
        <v>1.788726284059158E-2</v>
      </c>
      <c r="N149">
        <f>CRI!G149*Planck!I149</f>
        <v>0.11220883818942819</v>
      </c>
      <c r="O149">
        <f>CRI!G149*Planck!J149</f>
        <v>6.9230976585875582E-3</v>
      </c>
      <c r="P149">
        <f>CRI!H149*Planck!H149</f>
        <v>1.6631600680920913E-2</v>
      </c>
      <c r="Q149">
        <f>CRI!H149*Planck!I149</f>
        <v>0.10433192636950805</v>
      </c>
      <c r="R149">
        <f>CRI!H149*Planck!J149</f>
        <v>6.4371053726204842E-3</v>
      </c>
      <c r="S149">
        <f>CRI!I149*Planck!H149</f>
        <v>1.276984724646207E-2</v>
      </c>
      <c r="T149">
        <f>CRI!I149*Planck!I149</f>
        <v>8.0106706998810326E-2</v>
      </c>
      <c r="U149">
        <f>CRI!I149*Planck!J149</f>
        <v>4.9424498516274099E-3</v>
      </c>
      <c r="V149">
        <f>CRI!J149*Planck!H149</f>
        <v>1.2291274121455514E-2</v>
      </c>
      <c r="W149">
        <f>CRI!J149*Planck!I149</f>
        <v>7.7104563248576619E-2</v>
      </c>
      <c r="X149">
        <f>CRI!J149*Planck!J149</f>
        <v>4.7572226030135438E-3</v>
      </c>
    </row>
    <row r="150" spans="1:24" x14ac:dyDescent="0.25">
      <c r="A150">
        <f>CRI!C150*Planck!H150</f>
        <v>1.1612989340685475E-2</v>
      </c>
      <c r="B150">
        <f>CRI!C150*Planck!I150</f>
        <v>6.8217779105702758E-2</v>
      </c>
      <c r="C150">
        <f>CRI!C150*Planck!J150</f>
        <v>3.8952059619360244E-3</v>
      </c>
      <c r="D150">
        <f>CRI!D150*Planck!H150</f>
        <v>1.3663247193310921E-2</v>
      </c>
      <c r="E150">
        <f>CRI!D150*Planck!I150</f>
        <v>8.0261537452240544E-2</v>
      </c>
      <c r="F150">
        <f>CRI!D150*Planck!J150</f>
        <v>4.5828994038884466E-3</v>
      </c>
      <c r="G150">
        <f>CRI!E150*Planck!H150</f>
        <v>1.6643571891362945E-2</v>
      </c>
      <c r="H150">
        <f>CRI!E150*Planck!I150</f>
        <v>9.7768755098836826E-2</v>
      </c>
      <c r="I150">
        <f>CRI!E150*Planck!J150</f>
        <v>5.5825540312879575E-3</v>
      </c>
      <c r="J150">
        <f>CRI!F150*Planck!H150</f>
        <v>1.9942483022655014E-2</v>
      </c>
      <c r="K150">
        <f>CRI!F150*Planck!I150</f>
        <v>0.11714743394213822</v>
      </c>
      <c r="L150">
        <f>CRI!F150*Planck!J150</f>
        <v>6.689068291271554E-3</v>
      </c>
      <c r="M150">
        <f>CRI!G150*Planck!H150</f>
        <v>1.9305310156174923E-2</v>
      </c>
      <c r="N150">
        <f>CRI!G150*Planck!I150</f>
        <v>0.11340451154872798</v>
      </c>
      <c r="O150">
        <f>CRI!G150*Planck!J150</f>
        <v>6.4753490261033816E-3</v>
      </c>
      <c r="P150">
        <f>CRI!H150*Planck!H150</f>
        <v>1.7861394224877307E-2</v>
      </c>
      <c r="Q150">
        <f>CRI!H150*Planck!I150</f>
        <v>0.10492256644753221</v>
      </c>
      <c r="R150">
        <f>CRI!H150*Planck!J150</f>
        <v>5.9910335945529301E-3</v>
      </c>
      <c r="S150">
        <f>CRI!I150*Planck!H150</f>
        <v>1.3760878519626416E-2</v>
      </c>
      <c r="T150">
        <f>CRI!I150*Planck!I150</f>
        <v>8.0835049754456628E-2</v>
      </c>
      <c r="U150">
        <f>CRI!I150*Planck!J150</f>
        <v>4.6156467106480857E-3</v>
      </c>
      <c r="V150">
        <f>CRI!J150*Planck!H150</f>
        <v>1.3267583397190219E-2</v>
      </c>
      <c r="W150">
        <f>CRI!J150*Planck!I150</f>
        <v>7.7937303385364823E-2</v>
      </c>
      <c r="X150">
        <f>CRI!J150*Planck!J150</f>
        <v>4.4501866343888558E-3</v>
      </c>
    </row>
    <row r="151" spans="1:24" x14ac:dyDescent="0.25">
      <c r="A151">
        <f>CRI!C151*Planck!H151</f>
        <v>1.2558753923823877E-2</v>
      </c>
      <c r="B151">
        <f>CRI!C151*Planck!I151</f>
        <v>6.9341987184980483E-2</v>
      </c>
      <c r="C151">
        <f>CRI!C151*Planck!J151</f>
        <v>3.6649655539898137E-3</v>
      </c>
      <c r="D151">
        <f>CRI!D151*Planck!H151</f>
        <v>1.4776635411474894E-2</v>
      </c>
      <c r="E151">
        <f>CRI!D151*Planck!I151</f>
        <v>8.1587812736411913E-2</v>
      </c>
      <c r="F151">
        <f>CRI!D151*Planck!J151</f>
        <v>4.3122000889107524E-3</v>
      </c>
      <c r="G151">
        <f>CRI!E151*Planck!H151</f>
        <v>1.8397326940065177E-2</v>
      </c>
      <c r="H151">
        <f>CRI!E151*Planck!I151</f>
        <v>0.10157912294912372</v>
      </c>
      <c r="I151">
        <f>CRI!E151*Planck!J151</f>
        <v>5.3688104671691834E-3</v>
      </c>
      <c r="J151">
        <f>CRI!F151*Planck!H151</f>
        <v>2.143027987442794E-2</v>
      </c>
      <c r="K151">
        <f>CRI!F151*Planck!I151</f>
        <v>0.1183252893907062</v>
      </c>
      <c r="L151">
        <f>CRI!F151*Planck!J151</f>
        <v>6.2539036936735673E-3</v>
      </c>
      <c r="M151">
        <f>CRI!G151*Planck!H151</f>
        <v>2.0726102502098744E-2</v>
      </c>
      <c r="N151">
        <f>CRI!G151*Planck!I151</f>
        <v>0.11443723977812673</v>
      </c>
      <c r="O151">
        <f>CRI!G151*Planck!J151</f>
        <v>6.0484067288361695E-3</v>
      </c>
      <c r="P151">
        <f>CRI!H151*Planck!H151</f>
        <v>1.9090414904956117E-2</v>
      </c>
      <c r="Q151">
        <f>CRI!H151*Planck!I151</f>
        <v>0.10540594343394603</v>
      </c>
      <c r="R151">
        <f>CRI!H151*Planck!J151</f>
        <v>5.5710712593319773E-3</v>
      </c>
      <c r="S151">
        <f>CRI!I151*Planck!H151</f>
        <v>1.4765546004036637E-2</v>
      </c>
      <c r="T151">
        <f>CRI!I151*Planck!I151</f>
        <v>8.1526583608654737E-2</v>
      </c>
      <c r="U151">
        <f>CRI!I151*Planck!J151</f>
        <v>4.3089639162361467E-3</v>
      </c>
      <c r="V151">
        <f>CRI!J151*Planck!H151</f>
        <v>1.4255433261876903E-2</v>
      </c>
      <c r="W151">
        <f>CRI!J151*Planck!I151</f>
        <v>7.8710043731825524E-2</v>
      </c>
      <c r="X151">
        <f>CRI!J151*Planck!J151</f>
        <v>4.1600999732043318E-3</v>
      </c>
    </row>
    <row r="152" spans="1:24" x14ac:dyDescent="0.25">
      <c r="A152">
        <f>CRI!C152*Planck!H152</f>
        <v>1.3515700414984693E-2</v>
      </c>
      <c r="B152">
        <f>CRI!C152*Planck!I152</f>
        <v>7.039597436686891E-2</v>
      </c>
      <c r="C152">
        <f>CRI!C152*Planck!J152</f>
        <v>3.4430328066208742E-3</v>
      </c>
      <c r="D152">
        <f>CRI!D152*Planck!H152</f>
        <v>1.5897321633484198E-2</v>
      </c>
      <c r="E152">
        <f>CRI!D152*Planck!I152</f>
        <v>8.2800551347814971E-2</v>
      </c>
      <c r="F152">
        <f>CRI!D152*Planck!J152</f>
        <v>4.0497346227655216E-3</v>
      </c>
      <c r="G152">
        <f>CRI!E152*Planck!H152</f>
        <v>2.0184239826783308E-2</v>
      </c>
      <c r="H152">
        <f>CRI!E152*Planck!I152</f>
        <v>0.10512878991351789</v>
      </c>
      <c r="I152">
        <f>CRI!E152*Planck!J152</f>
        <v>5.1417978918258866E-3</v>
      </c>
      <c r="J152">
        <f>CRI!F152*Planck!H152</f>
        <v>2.2923104228057739E-2</v>
      </c>
      <c r="K152">
        <f>CRI!F152*Planck!I152</f>
        <v>0.11939405344160585</v>
      </c>
      <c r="L152">
        <f>CRI!F152*Planck!J152</f>
        <v>5.8395049803922315E-3</v>
      </c>
      <c r="M152">
        <f>CRI!G152*Planck!H152</f>
        <v>2.2149077332045398E-2</v>
      </c>
      <c r="N152">
        <f>CRI!G152*Planck!I152</f>
        <v>0.11536256592279838</v>
      </c>
      <c r="O152">
        <f>CRI!G152*Planck!J152</f>
        <v>5.642326890145221E-3</v>
      </c>
      <c r="P152">
        <f>CRI!H152*Planck!H152</f>
        <v>2.0303320887708285E-2</v>
      </c>
      <c r="Q152">
        <f>CRI!H152*Planck!I152</f>
        <v>0.10574901876256519</v>
      </c>
      <c r="R152">
        <f>CRI!H152*Planck!J152</f>
        <v>5.1721329826331193E-3</v>
      </c>
      <c r="S152">
        <f>CRI!I152*Planck!H152</f>
        <v>1.5778240572559225E-2</v>
      </c>
      <c r="T152">
        <f>CRI!I152*Planck!I152</f>
        <v>8.2180322498767666E-2</v>
      </c>
      <c r="U152">
        <f>CRI!I152*Planck!J152</f>
        <v>4.0193995319582889E-3</v>
      </c>
      <c r="V152">
        <f>CRI!J152*Planck!H152</f>
        <v>1.5242375798396834E-2</v>
      </c>
      <c r="W152">
        <f>CRI!J152*Planck!I152</f>
        <v>7.9389292678054807E-2</v>
      </c>
      <c r="X152">
        <f>CRI!J152*Planck!J152</f>
        <v>3.8828916233257433E-3</v>
      </c>
    </row>
    <row r="153" spans="1:24" x14ac:dyDescent="0.25">
      <c r="A153">
        <f>CRI!C153*Planck!H153</f>
        <v>1.4479314092313639E-2</v>
      </c>
      <c r="B153">
        <f>CRI!C153*Planck!I153</f>
        <v>7.1377569815007993E-2</v>
      </c>
      <c r="C153">
        <f>CRI!C153*Planck!J153</f>
        <v>3.2271672957132928E-3</v>
      </c>
      <c r="D153">
        <f>CRI!D153*Planck!H153</f>
        <v>1.7018763025427108E-2</v>
      </c>
      <c r="E153">
        <f>CRI!D153*Planck!I153</f>
        <v>8.3896097444101717E-2</v>
      </c>
      <c r="F153">
        <f>CRI!D153*Planck!J153</f>
        <v>3.7931627906537782E-3</v>
      </c>
      <c r="G153">
        <f>CRI!E153*Planck!H153</f>
        <v>2.2002192886649782E-2</v>
      </c>
      <c r="H153">
        <f>CRI!E153*Planck!I153</f>
        <v>0.10846253136284952</v>
      </c>
      <c r="I153">
        <f>CRI!E153*Planck!J153</f>
        <v>4.9038757544091665E-3</v>
      </c>
      <c r="J153">
        <f>CRI!F153*Planck!H153</f>
        <v>2.4407986612757279E-2</v>
      </c>
      <c r="K153">
        <f>CRI!F153*Planck!I153</f>
        <v>0.12032218911672776</v>
      </c>
      <c r="L153">
        <f>CRI!F153*Planck!J153</f>
        <v>5.4400820127738364E-3</v>
      </c>
      <c r="M153">
        <f>CRI!G153*Planck!H153</f>
        <v>2.3561503635052786E-2</v>
      </c>
      <c r="N153">
        <f>CRI!G153*Planck!I153</f>
        <v>0.11614934657369652</v>
      </c>
      <c r="O153">
        <f>CRI!G153*Planck!J153</f>
        <v>5.2514168477936739E-3</v>
      </c>
      <c r="P153">
        <f>CRI!H153*Planck!H153</f>
        <v>2.1493030193293697E-2</v>
      </c>
      <c r="Q153">
        <f>CRI!H153*Planck!I153</f>
        <v>0.10595255088583824</v>
      </c>
      <c r="R153">
        <f>CRI!H153*Planck!J153</f>
        <v>4.7903929484060612E-3</v>
      </c>
      <c r="S153">
        <f>CRI!I153*Planck!H153</f>
        <v>1.6789639813416867E-2</v>
      </c>
      <c r="T153">
        <f>CRI!I153*Planck!I153</f>
        <v>8.2766606229446621E-2</v>
      </c>
      <c r="U153">
        <f>CRI!I153*Planck!J153</f>
        <v>3.7420955279523806E-3</v>
      </c>
      <c r="V153">
        <f>CRI!J153*Planck!H153</f>
        <v>1.6216831783391276E-2</v>
      </c>
      <c r="W153">
        <f>CRI!J153*Planck!I153</f>
        <v>7.9942878192808958E-2</v>
      </c>
      <c r="X153">
        <f>CRI!J153*Planck!J153</f>
        <v>3.6144273711988884E-3</v>
      </c>
    </row>
    <row r="154" spans="1:24" x14ac:dyDescent="0.25">
      <c r="A154">
        <f>CRI!C154*Planck!H154</f>
        <v>1.5450213068625046E-2</v>
      </c>
      <c r="B154">
        <f>CRI!C154*Planck!I154</f>
        <v>7.2289614241946645E-2</v>
      </c>
      <c r="C154">
        <f>CRI!C154*Planck!J154</f>
        <v>3.0171487143175954E-3</v>
      </c>
      <c r="D154">
        <f>CRI!D154*Planck!H154</f>
        <v>1.8147223946393801E-2</v>
      </c>
      <c r="E154">
        <f>CRI!D154*Planck!I154</f>
        <v>8.4908590763128539E-2</v>
      </c>
      <c r="F154">
        <f>CRI!D154*Planck!J154</f>
        <v>3.5438264284835615E-3</v>
      </c>
      <c r="G154">
        <f>CRI!E154*Planck!H154</f>
        <v>2.3873289754721944E-2</v>
      </c>
      <c r="H154">
        <f>CRI!E154*Planck!I154</f>
        <v>0.11170013639227105</v>
      </c>
      <c r="I154">
        <f>CRI!E154*Planck!J154</f>
        <v>4.6620240879565299E-3</v>
      </c>
      <c r="J154">
        <f>CRI!F154*Planck!H154</f>
        <v>2.5885883299187576E-2</v>
      </c>
      <c r="K154">
        <f>CRI!F154*Planck!I154</f>
        <v>0.12111680982641937</v>
      </c>
      <c r="L154">
        <f>CRI!F154*Planck!J154</f>
        <v>5.0550474073215853E-3</v>
      </c>
      <c r="M154">
        <f>CRI!G154*Planck!H154</f>
        <v>2.4964291642462572E-2</v>
      </c>
      <c r="N154">
        <f>CRI!G154*Planck!I154</f>
        <v>0.11680479774882957</v>
      </c>
      <c r="O154">
        <f>CRI!G154*Planck!J154</f>
        <v>4.87507713313422E-3</v>
      </c>
      <c r="P154">
        <f>CRI!H154*Planck!H154</f>
        <v>2.2667088909890692E-2</v>
      </c>
      <c r="Q154">
        <f>CRI!H154*Planck!I154</f>
        <v>0.10605647352601383</v>
      </c>
      <c r="R154">
        <f>CRI!H154*Planck!J154</f>
        <v>4.4264747585054196E-3</v>
      </c>
      <c r="S154">
        <f>CRI!I154*Planck!H154</f>
        <v>1.7801627075121926E-2</v>
      </c>
      <c r="T154">
        <f>CRI!I154*Planck!I154</f>
        <v>8.3291586234032378E-2</v>
      </c>
      <c r="U154">
        <f>CRI!I154*Planck!J154</f>
        <v>3.4763375756632995E-3</v>
      </c>
      <c r="V154">
        <f>CRI!J154*Planck!H154</f>
        <v>1.7184973834225049E-2</v>
      </c>
      <c r="W154">
        <f>CRI!J154*Planck!I154</f>
        <v>8.0406342858586263E-2</v>
      </c>
      <c r="X154">
        <f>CRI!J154*Planck!J154</f>
        <v>3.3559162892585182E-3</v>
      </c>
    </row>
    <row r="155" spans="1:24" x14ac:dyDescent="0.25">
      <c r="A155">
        <f>CRI!C155*Planck!H155</f>
        <v>1.6436730050787936E-2</v>
      </c>
      <c r="B155">
        <f>CRI!C155*Planck!I155</f>
        <v>7.3167124649217388E-2</v>
      </c>
      <c r="C155">
        <f>CRI!C155*Planck!J155</f>
        <v>2.8154518595416055E-3</v>
      </c>
      <c r="D155">
        <f>CRI!D155*Planck!H155</f>
        <v>1.9284037618640965E-2</v>
      </c>
      <c r="E155">
        <f>CRI!D155*Planck!I155</f>
        <v>8.5841744667192049E-2</v>
      </c>
      <c r="F155">
        <f>CRI!D155*Planck!J155</f>
        <v>3.303167929698419E-3</v>
      </c>
      <c r="G155">
        <f>CRI!E155*Planck!H155</f>
        <v>2.5783951864446868E-2</v>
      </c>
      <c r="H155">
        <f>CRI!E155*Planck!I155</f>
        <v>0.11477572571832613</v>
      </c>
      <c r="I155">
        <f>CRI!E155*Planck!J155</f>
        <v>4.4165399686422555E-3</v>
      </c>
      <c r="J155">
        <f>CRI!F155*Planck!H155</f>
        <v>2.7351409060891212E-2</v>
      </c>
      <c r="K155">
        <f>CRI!F155*Planck!I155</f>
        <v>0.12175316805145361</v>
      </c>
      <c r="L155">
        <f>CRI!F155*Planck!J155</f>
        <v>4.6850301284760577E-3</v>
      </c>
      <c r="M155">
        <f>CRI!G155*Planck!H155</f>
        <v>2.6366355685144081E-2</v>
      </c>
      <c r="N155">
        <f>CRI!G155*Planck!I155</f>
        <v>0.11736826163109369</v>
      </c>
      <c r="O155">
        <f>CRI!G155*Planck!J155</f>
        <v>4.5163000739016045E-3</v>
      </c>
      <c r="P155">
        <f>CRI!H155*Planck!H155</f>
        <v>2.382822545420438E-2</v>
      </c>
      <c r="Q155">
        <f>CRI!H155*Planck!I155</f>
        <v>0.10606992611002031</v>
      </c>
      <c r="R155">
        <f>CRI!H155*Planck!J155</f>
        <v>4.0815430719688892E-3</v>
      </c>
      <c r="S155">
        <f>CRI!I155*Planck!H155</f>
        <v>1.8816676527958019E-2</v>
      </c>
      <c r="T155">
        <f>CRI!I155*Planck!I155</f>
        <v>8.376131461373662E-2</v>
      </c>
      <c r="U155">
        <f>CRI!I155*Planck!J155</f>
        <v>3.2231135242433862E-3</v>
      </c>
      <c r="V155">
        <f>CRI!J155*Planck!H155</f>
        <v>1.8155180830376001E-2</v>
      </c>
      <c r="W155">
        <f>CRI!J155*Planck!I155</f>
        <v>8.0816705922691995E-2</v>
      </c>
      <c r="X155">
        <f>CRI!J155*Planck!J155</f>
        <v>3.1098057503685713E-3</v>
      </c>
    </row>
    <row r="156" spans="1:24" x14ac:dyDescent="0.25">
      <c r="A156">
        <f>CRI!C156*Planck!H156</f>
        <v>1.7441256386040344E-2</v>
      </c>
      <c r="B156">
        <f>CRI!C156*Planck!I156</f>
        <v>7.4014050022059796E-2</v>
      </c>
      <c r="C156">
        <f>CRI!C156*Planck!J156</f>
        <v>2.6230426461028925E-3</v>
      </c>
      <c r="D156">
        <f>CRI!D156*Planck!H156</f>
        <v>2.0430534083255285E-2</v>
      </c>
      <c r="E156">
        <f>CRI!D156*Planck!I156</f>
        <v>8.6699406174990237E-2</v>
      </c>
      <c r="F156">
        <f>CRI!D156*Planck!J156</f>
        <v>3.0726090481606495E-3</v>
      </c>
      <c r="G156">
        <f>CRI!E156*Planck!H156</f>
        <v>2.7732586473398643E-2</v>
      </c>
      <c r="H156">
        <f>CRI!E156*Planck!I156</f>
        <v>0.11768653570886611</v>
      </c>
      <c r="I156">
        <f>CRI!E156*Planck!J156</f>
        <v>4.1707865188360862E-3</v>
      </c>
      <c r="J156">
        <f>CRI!F156*Planck!H156</f>
        <v>2.8805075418200952E-2</v>
      </c>
      <c r="K156">
        <f>CRI!F156*Planck!I156</f>
        <v>0.12223777035915413</v>
      </c>
      <c r="L156">
        <f>CRI!F156*Planck!J156</f>
        <v>4.3320813348415406E-3</v>
      </c>
      <c r="M156">
        <f>CRI!G156*Planck!H156</f>
        <v>2.7755405387117845E-2</v>
      </c>
      <c r="N156">
        <f>CRI!G156*Planck!I156</f>
        <v>0.11778337048865947</v>
      </c>
      <c r="O156">
        <f>CRI!G156*Planck!J156</f>
        <v>4.1742183234319474E-3</v>
      </c>
      <c r="P156">
        <f>CRI!H156*Planck!H156</f>
        <v>2.4963891608802621E-2</v>
      </c>
      <c r="Q156">
        <f>CRI!H156*Planck!I156</f>
        <v>0.10593724909393817</v>
      </c>
      <c r="R156">
        <f>CRI!H156*Planck!J156</f>
        <v>3.7543942278716498E-3</v>
      </c>
      <c r="S156">
        <f>CRI!I156*Planck!H156</f>
        <v>1.9837242326556134E-2</v>
      </c>
      <c r="T156">
        <f>CRI!I156*Planck!I156</f>
        <v>8.418170190036281E-2</v>
      </c>
      <c r="U156">
        <f>CRI!I156*Planck!J156</f>
        <v>2.9833821286682697E-3</v>
      </c>
      <c r="V156">
        <f>CRI!J156*Planck!H156</f>
        <v>1.9137462305834064E-2</v>
      </c>
      <c r="W156">
        <f>CRI!J156*Planck!I156</f>
        <v>8.1212101986699703E-2</v>
      </c>
      <c r="X156">
        <f>CRI!J156*Planck!J156</f>
        <v>2.878140121061874E-3</v>
      </c>
    </row>
    <row r="157" spans="1:24" x14ac:dyDescent="0.25">
      <c r="A157">
        <f>CRI!C157*Planck!H157</f>
        <v>1.8458206734016019E-2</v>
      </c>
      <c r="B157">
        <f>CRI!C157*Planck!I157</f>
        <v>7.4801770793410008E-2</v>
      </c>
      <c r="C157">
        <f>CRI!C157*Planck!J157</f>
        <v>2.4398366907052364E-3</v>
      </c>
      <c r="D157">
        <f>CRI!D157*Planck!H157</f>
        <v>2.1588076571523084E-2</v>
      </c>
      <c r="E157">
        <f>CRI!D157*Planck!I157</f>
        <v>8.7485549319249095E-2</v>
      </c>
      <c r="F157">
        <f>CRI!D157*Planck!J157</f>
        <v>2.8535481295639503E-3</v>
      </c>
      <c r="G157">
        <f>CRI!E157*Planck!H157</f>
        <v>2.9693636919938812E-2</v>
      </c>
      <c r="H157">
        <f>CRI!E157*Planck!I157</f>
        <v>0.12033328345026827</v>
      </c>
      <c r="I157">
        <f>CRI!E157*Planck!J157</f>
        <v>3.924954676351902E-3</v>
      </c>
      <c r="J157">
        <f>CRI!F157*Planck!H157</f>
        <v>3.0255408429234951E-2</v>
      </c>
      <c r="K157">
        <f>CRI!F157*Planck!I157</f>
        <v>0.12260985908311119</v>
      </c>
      <c r="L157">
        <f>CRI!F157*Planck!J157</f>
        <v>3.9992105756342352E-3</v>
      </c>
      <c r="M157">
        <f>CRI!G157*Planck!H157</f>
        <v>2.9131865410642669E-2</v>
      </c>
      <c r="N157">
        <f>CRI!G157*Planck!I157</f>
        <v>0.11805670781742535</v>
      </c>
      <c r="O157">
        <f>CRI!G157*Planck!J157</f>
        <v>3.8506987770695685E-3</v>
      </c>
      <c r="P157">
        <f>CRI!H157*Planck!H157</f>
        <v>2.60822486458922E-2</v>
      </c>
      <c r="Q157">
        <f>CRI!H157*Planck!I157</f>
        <v>0.1056981543819924</v>
      </c>
      <c r="R157">
        <f>CRI!H157*Planck!J157</f>
        <v>3.4475953238226166E-3</v>
      </c>
      <c r="S157">
        <f>CRI!I157*Planck!H157</f>
        <v>2.0865798916713758E-2</v>
      </c>
      <c r="T157">
        <f>CRI!I157*Planck!I157</f>
        <v>8.4558523505593924E-2</v>
      </c>
      <c r="U157">
        <f>CRI!I157*Planck!J157</f>
        <v>2.7580762590580931E-3</v>
      </c>
      <c r="V157">
        <f>CRI!J157*Planck!H157</f>
        <v>2.0143521261904437E-2</v>
      </c>
      <c r="W157">
        <f>CRI!J157*Planck!I157</f>
        <v>8.163149769193874E-2</v>
      </c>
      <c r="X157">
        <f>CRI!J157*Planck!J157</f>
        <v>2.6626043885522362E-3</v>
      </c>
    </row>
    <row r="158" spans="1:24" x14ac:dyDescent="0.25">
      <c r="A158">
        <f>CRI!C158*Planck!H158</f>
        <v>1.9503925281090038E-2</v>
      </c>
      <c r="B158">
        <f>CRI!C158*Planck!I158</f>
        <v>7.5597459218820717E-2</v>
      </c>
      <c r="C158">
        <f>CRI!C158*Planck!J158</f>
        <v>2.2679046262571337E-3</v>
      </c>
      <c r="D158">
        <f>CRI!D158*Planck!H158</f>
        <v>2.27644342280371E-2</v>
      </c>
      <c r="E158">
        <f>CRI!D158*Planck!I158</f>
        <v>8.8235232825778193E-2</v>
      </c>
      <c r="F158">
        <f>CRI!D158*Planck!J158</f>
        <v>2.6470346330718822E-3</v>
      </c>
      <c r="G158">
        <f>CRI!E158*Planck!H158</f>
        <v>3.1692822717475026E-2</v>
      </c>
      <c r="H158">
        <f>CRI!E158*Planck!I158</f>
        <v>0.12284177868731716</v>
      </c>
      <c r="I158">
        <f>CRI!E158*Planck!J158</f>
        <v>3.6852222424065681E-3</v>
      </c>
      <c r="J158">
        <f>CRI!F158*Planck!H158</f>
        <v>3.1692822717475026E-2</v>
      </c>
      <c r="K158">
        <f>CRI!F158*Planck!I158</f>
        <v>0.12284177868731716</v>
      </c>
      <c r="L158">
        <f>CRI!F158*Planck!J158</f>
        <v>3.6852222424065681E-3</v>
      </c>
      <c r="M158">
        <f>CRI!G158*Planck!H158</f>
        <v>3.050180779125861E-2</v>
      </c>
      <c r="N158">
        <f>CRI!G158*Planck!I158</f>
        <v>0.11822538988270316</v>
      </c>
      <c r="O158">
        <f>CRI!G158*Planck!J158</f>
        <v>3.5467317476892638E-3</v>
      </c>
      <c r="P158">
        <f>CRI!H158*Planck!H158</f>
        <v>2.7182170443719247E-2</v>
      </c>
      <c r="Q158">
        <f>CRI!H158*Planck!I158</f>
        <v>0.10535843385282159</v>
      </c>
      <c r="R158">
        <f>CRI!H158*Planck!J158</f>
        <v>3.1607263262431601E-3</v>
      </c>
      <c r="S158">
        <f>CRI!I158*Planck!H158</f>
        <v>2.1894402047893193E-2</v>
      </c>
      <c r="T158">
        <f>CRI!I158*Planck!I158</f>
        <v>8.4862977174180718E-2</v>
      </c>
      <c r="U158">
        <f>CRI!I158*Planck!J158</f>
        <v>2.5458678177819362E-3</v>
      </c>
      <c r="V158">
        <f>CRI!J158*Planck!H158</f>
        <v>2.1176414326415212E-2</v>
      </c>
      <c r="W158">
        <f>CRI!J158*Planck!I158</f>
        <v>8.2080047752959517E-2</v>
      </c>
      <c r="X158">
        <f>CRI!J158*Planck!J158</f>
        <v>2.4623806401154759E-3</v>
      </c>
    </row>
    <row r="159" spans="1:24" x14ac:dyDescent="0.25">
      <c r="A159">
        <f>CRI!C159*Planck!H159</f>
        <v>2.0579504623876109E-2</v>
      </c>
      <c r="B159">
        <f>CRI!C159*Planck!I159</f>
        <v>7.6401976906862165E-2</v>
      </c>
      <c r="C159">
        <f>CRI!C159*Planck!J159</f>
        <v>2.1061281172497013E-3</v>
      </c>
      <c r="D159">
        <f>CRI!D159*Planck!H159</f>
        <v>2.39591560297799E-2</v>
      </c>
      <c r="E159">
        <f>CRI!D159*Planck!I159</f>
        <v>8.8949025700618412E-2</v>
      </c>
      <c r="F159">
        <f>CRI!D159*Planck!J159</f>
        <v>2.452005191677346E-3</v>
      </c>
      <c r="G159">
        <f>CRI!E159*Planck!H159</f>
        <v>3.3743291202252036E-2</v>
      </c>
      <c r="H159">
        <f>CRI!E159*Planck!I159</f>
        <v>0.12527289661797572</v>
      </c>
      <c r="I159">
        <f>CRI!E159*Planck!J159</f>
        <v>3.4533238612145965E-3</v>
      </c>
      <c r="J159">
        <f>CRI!F159*Planck!H159</f>
        <v>3.3113487396952378E-2</v>
      </c>
      <c r="K159">
        <f>CRI!F159*Planck!I159</f>
        <v>0.12293473266953296</v>
      </c>
      <c r="L159">
        <f>CRI!F159*Planck!J159</f>
        <v>3.3888690783160065E-3</v>
      </c>
      <c r="M159">
        <f>CRI!G159*Planck!H159</f>
        <v>3.1853879786353061E-2</v>
      </c>
      <c r="N159">
        <f>CRI!G159*Planck!I159</f>
        <v>0.11825840477264742</v>
      </c>
      <c r="O159">
        <f>CRI!G159*Planck!J159</f>
        <v>3.2599595125188262E-3</v>
      </c>
      <c r="P159">
        <f>CRI!H159*Planck!H159</f>
        <v>2.8261336953305724E-2</v>
      </c>
      <c r="Q159">
        <f>CRI!H159*Planck!I159</f>
        <v>0.10492099070054432</v>
      </c>
      <c r="R159">
        <f>CRI!H159*Planck!J159</f>
        <v>2.8922949058437708E-3</v>
      </c>
      <c r="S159">
        <f>CRI!I159*Planck!H159</f>
        <v>2.2921310322455115E-2</v>
      </c>
      <c r="T159">
        <f>CRI!I159*Planck!I159</f>
        <v>8.5095994968677521E-2</v>
      </c>
      <c r="U159">
        <f>CRI!I159*Planck!J159</f>
        <v>2.3457909719712192E-3</v>
      </c>
      <c r="V159">
        <f>CRI!J159*Planck!H159</f>
        <v>2.2211672231976627E-2</v>
      </c>
      <c r="W159">
        <f>CRI!J159*Planck!I159</f>
        <v>8.2461444040854676E-2</v>
      </c>
      <c r="X159">
        <f>CRI!J159*Planck!J159</f>
        <v>2.2731658644798503E-3</v>
      </c>
    </row>
    <row r="160" spans="1:24" x14ac:dyDescent="0.25">
      <c r="A160">
        <f>CRI!C160*Planck!H160</f>
        <v>2.1678140211102041E-2</v>
      </c>
      <c r="B160">
        <f>CRI!C160*Planck!I160</f>
        <v>7.7183242195729931E-2</v>
      </c>
      <c r="C160">
        <f>CRI!C160*Planck!J160</f>
        <v>1.953320551531136E-3</v>
      </c>
      <c r="D160">
        <f>CRI!D160*Planck!H160</f>
        <v>2.5164119018633458E-2</v>
      </c>
      <c r="E160">
        <f>CRI!D160*Planck!I160</f>
        <v>8.9594784144014131E-2</v>
      </c>
      <c r="F160">
        <f>CRI!D160*Planck!J160</f>
        <v>2.267426557887987E-3</v>
      </c>
      <c r="G160">
        <f>CRI!E160*Planck!H160</f>
        <v>3.580797431096272E-2</v>
      </c>
      <c r="H160">
        <f>CRI!E160*Planck!I160</f>
        <v>0.12749135889277519</v>
      </c>
      <c r="I160">
        <f>CRI!E160*Planck!J160</f>
        <v>3.2264968972975715E-3</v>
      </c>
      <c r="J160">
        <f>CRI!F160*Planck!H160</f>
        <v>3.4515838166304408E-2</v>
      </c>
      <c r="K160">
        <f>CRI!F160*Planck!I160</f>
        <v>0.12289081401061118</v>
      </c>
      <c r="L160">
        <f>CRI!F160*Planck!J160</f>
        <v>3.110068270941299E-3</v>
      </c>
      <c r="M160">
        <f>CRI!G160*Planck!H160</f>
        <v>3.3195814191185842E-2</v>
      </c>
      <c r="N160">
        <f>CRI!G160*Planck!I160</f>
        <v>0.11819097679286089</v>
      </c>
      <c r="O160">
        <f>CRI!G160*Planck!J160</f>
        <v>2.9911267965341713E-3</v>
      </c>
      <c r="P160">
        <f>CRI!H160*Planck!H160</f>
        <v>2.9319405757210908E-2</v>
      </c>
      <c r="Q160">
        <f>CRI!H160*Planck!I160</f>
        <v>0.10438934214636889</v>
      </c>
      <c r="R160">
        <f>CRI!H160*Planck!J160</f>
        <v>2.6418409174653532E-3</v>
      </c>
      <c r="S160">
        <f>CRI!I160*Planck!H160</f>
        <v>2.3955646365355899E-2</v>
      </c>
      <c r="T160">
        <f>CRI!I160*Planck!I160</f>
        <v>8.5292116268608942E-2</v>
      </c>
      <c r="U160">
        <f>CRI!I160*Planck!J160</f>
        <v>2.1585364756842788E-3</v>
      </c>
      <c r="V160">
        <f>CRI!J160*Planck!H160</f>
        <v>2.3258450603849616E-2</v>
      </c>
      <c r="W160">
        <f>CRI!J160*Planck!I160</f>
        <v>8.2809807878952091E-2</v>
      </c>
      <c r="X160">
        <f>CRI!J160*Planck!J160</f>
        <v>2.0957152744129084E-3</v>
      </c>
    </row>
    <row r="161" spans="1:24" x14ac:dyDescent="0.25">
      <c r="A161">
        <f>CRI!C161*Planck!H161</f>
        <v>2.2810806066133955E-2</v>
      </c>
      <c r="B161">
        <f>CRI!C161*Planck!I161</f>
        <v>7.7974874705405803E-2</v>
      </c>
      <c r="C161">
        <f>CRI!C161*Planck!J161</f>
        <v>1.8101387226773999E-3</v>
      </c>
      <c r="D161">
        <f>CRI!D161*Planck!H161</f>
        <v>2.6379248447323707E-2</v>
      </c>
      <c r="E161">
        <f>CRI!D161*Planck!I161</f>
        <v>9.0172990228374231E-2</v>
      </c>
      <c r="F161">
        <f>CRI!D161*Planck!J161</f>
        <v>2.0933104665915537E-3</v>
      </c>
      <c r="G161">
        <f>CRI!E161*Planck!H161</f>
        <v>3.7842991137848829E-2</v>
      </c>
      <c r="H161">
        <f>CRI!E161*Planck!I161</f>
        <v>0.12935985181306026</v>
      </c>
      <c r="I161">
        <f>CRI!E161*Planck!J161</f>
        <v>3.0030093387299404E-3</v>
      </c>
      <c r="J161">
        <f>CRI!F161*Planck!H161</f>
        <v>3.5898335889244057E-2</v>
      </c>
      <c r="K161">
        <f>CRI!F161*Planck!I161</f>
        <v>0.12271237741362243</v>
      </c>
      <c r="L161">
        <f>CRI!F161*Planck!J161</f>
        <v>2.8486923120737253E-3</v>
      </c>
      <c r="M161">
        <f>CRI!G161*Planck!H161</f>
        <v>3.4527353938977698E-2</v>
      </c>
      <c r="N161">
        <f>CRI!G161*Planck!I161</f>
        <v>0.11802590796201877</v>
      </c>
      <c r="O161">
        <f>CRI!G161*Planck!J161</f>
        <v>2.7398988082810941E-3</v>
      </c>
      <c r="P161">
        <f>CRI!H161*Planck!H161</f>
        <v>3.0356068430720463E-2</v>
      </c>
      <c r="Q161">
        <f>CRI!H161*Planck!I161</f>
        <v>0.1037670753752246</v>
      </c>
      <c r="R161">
        <f>CRI!H161*Planck!J161</f>
        <v>2.4088887861035131E-3</v>
      </c>
      <c r="S161">
        <f>CRI!I161*Planck!H161</f>
        <v>2.5008266497057344E-2</v>
      </c>
      <c r="T161">
        <f>CRI!I161*Planck!I161</f>
        <v>8.5486520776770547E-2</v>
      </c>
      <c r="U161">
        <f>CRI!I161*Planck!J161</f>
        <v>1.9845169627989226E-3</v>
      </c>
      <c r="V161">
        <f>CRI!J161*Planck!H161</f>
        <v>2.4317913883802649E-2</v>
      </c>
      <c r="W161">
        <f>CRI!J161*Planck!I161</f>
        <v>8.3126667364970125E-2</v>
      </c>
      <c r="X161">
        <f>CRI!J161*Planck!J161</f>
        <v>1.9297344183359661E-3</v>
      </c>
    </row>
    <row r="162" spans="1:24" x14ac:dyDescent="0.25">
      <c r="A162">
        <f>CRI!C162*Planck!H162</f>
        <v>2.3959773703789152E-2</v>
      </c>
      <c r="B162">
        <f>CRI!C162*Planck!I162</f>
        <v>7.8710826836828007E-2</v>
      </c>
      <c r="C162">
        <f>CRI!C162*Planck!J162</f>
        <v>1.674873988246969E-3</v>
      </c>
      <c r="D162">
        <f>CRI!D162*Planck!H162</f>
        <v>2.7614654438265468E-2</v>
      </c>
      <c r="E162">
        <f>CRI!D162*Planck!I162</f>
        <v>9.071756313397128E-2</v>
      </c>
      <c r="F162">
        <f>CRI!D162*Planck!J162</f>
        <v>1.9303632406914221E-3</v>
      </c>
      <c r="G162">
        <f>CRI!E162*Planck!H162</f>
        <v>3.9797590219853171E-2</v>
      </c>
      <c r="H162">
        <f>CRI!E162*Planck!I162</f>
        <v>0.13074001745778213</v>
      </c>
      <c r="I162">
        <f>CRI!E162*Planck!J162</f>
        <v>2.781994082172932E-3</v>
      </c>
      <c r="J162">
        <f>CRI!F162*Planck!H162</f>
        <v>3.7259478598689069E-2</v>
      </c>
      <c r="K162">
        <f>CRI!F162*Planck!I162</f>
        <v>0.12240200614032153</v>
      </c>
      <c r="L162">
        <f>CRI!F162*Planck!J162</f>
        <v>2.6045709901976171E-3</v>
      </c>
      <c r="M162">
        <f>CRI!G162*Planck!H162</f>
        <v>3.5838136090837164E-2</v>
      </c>
      <c r="N162">
        <f>CRI!G162*Planck!I162</f>
        <v>0.11773271980254359</v>
      </c>
      <c r="O162">
        <f>CRI!G162*Planck!J162</f>
        <v>2.505214058691441E-3</v>
      </c>
      <c r="P162">
        <f>CRI!H162*Planck!H162</f>
        <v>3.1371059637588343E-2</v>
      </c>
      <c r="Q162">
        <f>CRI!H162*Planck!I162</f>
        <v>0.10305781988381295</v>
      </c>
      <c r="R162">
        <f>CRI!H162*Planck!J162</f>
        <v>2.1929494168148878E-3</v>
      </c>
      <c r="S162">
        <f>CRI!I162*Planck!H162</f>
        <v>2.6091787465567003E-2</v>
      </c>
      <c r="T162">
        <f>CRI!I162*Planck!I162</f>
        <v>8.5714756343494916E-2</v>
      </c>
      <c r="U162">
        <f>CRI!I162*Planck!J162</f>
        <v>1.8239093855062333E-3</v>
      </c>
      <c r="V162">
        <f>CRI!J162*Planck!H162</f>
        <v>2.5381116211641054E-2</v>
      </c>
      <c r="W162">
        <f>CRI!J162*Planck!I162</f>
        <v>8.3380113174605947E-2</v>
      </c>
      <c r="X162">
        <f>CRI!J162*Planck!J162</f>
        <v>1.7742309197531453E-3</v>
      </c>
    </row>
    <row r="163" spans="1:24" x14ac:dyDescent="0.25">
      <c r="A163">
        <f>CRI!C163*Planck!H163</f>
        <v>2.513560814131216E-2</v>
      </c>
      <c r="B163">
        <f>CRI!C163*Planck!I163</f>
        <v>7.9425205616038455E-2</v>
      </c>
      <c r="C163">
        <f>CRI!C163*Planck!J163</f>
        <v>1.5482171578824529E-3</v>
      </c>
      <c r="D163">
        <f>CRI!D163*Planck!H163</f>
        <v>2.886096985320348E-2</v>
      </c>
      <c r="E163">
        <f>CRI!D163*Planck!I163</f>
        <v>9.1196857143131305E-2</v>
      </c>
      <c r="F163">
        <f>CRI!D163*Planck!J163</f>
        <v>1.7776792377033471E-3</v>
      </c>
      <c r="G163">
        <f>CRI!E163*Planck!H163</f>
        <v>4.1698650979692595E-2</v>
      </c>
      <c r="H163">
        <f>CRI!E163*Planck!I163</f>
        <v>0.13176223584302801</v>
      </c>
      <c r="I163">
        <f>CRI!E163*Planck!J163</f>
        <v>2.5684107798134171E-3</v>
      </c>
      <c r="J163">
        <f>CRI!F163*Planck!H163</f>
        <v>3.8587127277147006E-2</v>
      </c>
      <c r="K163">
        <f>CRI!F163*Planck!I163</f>
        <v>0.12193023144255839</v>
      </c>
      <c r="L163">
        <f>CRI!F163*Planck!J163</f>
        <v>2.3767577926902838E-3</v>
      </c>
      <c r="M163">
        <f>CRI!G163*Planck!H163</f>
        <v>3.7137199565416577E-2</v>
      </c>
      <c r="N163">
        <f>CRI!G163*Planck!I163</f>
        <v>0.11734865116070692</v>
      </c>
      <c r="O163">
        <f>CRI!G163*Planck!J163</f>
        <v>2.2874501082145379E-3</v>
      </c>
      <c r="P163">
        <f>CRI!H163*Planck!H163</f>
        <v>3.2364079872055827E-2</v>
      </c>
      <c r="Q163">
        <f>CRI!H163*Planck!I163</f>
        <v>0.10226622264161921</v>
      </c>
      <c r="R163">
        <f>CRI!H163*Planck!J163</f>
        <v>1.9934518184440177E-3</v>
      </c>
      <c r="S163">
        <f>CRI!I163*Planck!H163</f>
        <v>2.7199373862388319E-2</v>
      </c>
      <c r="T163">
        <f>CRI!I163*Planck!I163</f>
        <v>8.5946433024513186E-2</v>
      </c>
      <c r="U163">
        <f>CRI!I163*Planck!J163</f>
        <v>1.6753339350559597E-3</v>
      </c>
      <c r="V163">
        <f>CRI!J163*Planck!H163</f>
        <v>2.6469118299545985E-2</v>
      </c>
      <c r="W163">
        <f>CRI!J163*Planck!I163</f>
        <v>8.3638921787668283E-2</v>
      </c>
      <c r="X163">
        <f>CRI!J163*Planck!J163</f>
        <v>1.6303541523637957E-3</v>
      </c>
    </row>
    <row r="164" spans="1:24" x14ac:dyDescent="0.25">
      <c r="A164">
        <f>CRI!C164*Planck!H164</f>
        <v>2.6361075367814027E-2</v>
      </c>
      <c r="B164">
        <f>CRI!C164*Planck!I164</f>
        <v>8.0186369596325593E-2</v>
      </c>
      <c r="C164">
        <f>CRI!C164*Planck!J164</f>
        <v>1.4310882907664145E-3</v>
      </c>
      <c r="D164">
        <f>CRI!D164*Planck!H164</f>
        <v>3.0117501067949661E-2</v>
      </c>
      <c r="E164">
        <f>CRI!D164*Planck!I164</f>
        <v>9.1612843491999232E-2</v>
      </c>
      <c r="F164">
        <f>CRI!D164*Planck!J164</f>
        <v>1.6350168771230157E-3</v>
      </c>
      <c r="G164">
        <f>CRI!E164*Planck!H164</f>
        <v>4.3600976308319224E-2</v>
      </c>
      <c r="H164">
        <f>CRI!E164*Planck!I164</f>
        <v>0.13262751812045828</v>
      </c>
      <c r="I164">
        <f>CRI!E164*Planck!J164</f>
        <v>2.3670068762446585E-3</v>
      </c>
      <c r="J164">
        <f>CRI!F164*Planck!H164</f>
        <v>3.9877598341615868E-2</v>
      </c>
      <c r="K164">
        <f>CRI!F164*Planck!I164</f>
        <v>0.1213015703880897</v>
      </c>
      <c r="L164">
        <f>CRI!F164*Planck!J164</f>
        <v>2.1648723830231592E-3</v>
      </c>
      <c r="M164">
        <f>CRI!G164*Planck!H164</f>
        <v>3.8412482159451526E-2</v>
      </c>
      <c r="N164">
        <f>CRI!G164*Planck!I164</f>
        <v>0.11684491048156596</v>
      </c>
      <c r="O164">
        <f>CRI!G164*Planck!J164</f>
        <v>2.0853342540336343E-3</v>
      </c>
      <c r="P164">
        <f>CRI!H164*Planck!H164</f>
        <v>3.3323131210880659E-2</v>
      </c>
      <c r="Q164">
        <f>CRI!H164*Planck!I164</f>
        <v>0.10136388133258876</v>
      </c>
      <c r="R164">
        <f>CRI!H164*Planck!J164</f>
        <v>1.8090439112279162E-3</v>
      </c>
      <c r="S164">
        <f>CRI!I164*Planck!H164</f>
        <v>2.8310891640318449E-2</v>
      </c>
      <c r="T164">
        <f>CRI!I164*Planck!I164</f>
        <v>8.6117413231323353E-2</v>
      </c>
      <c r="U164">
        <f>CRI!I164*Planck!J164</f>
        <v>1.5369397857374362E-3</v>
      </c>
      <c r="V164">
        <f>CRI!J164*Planck!H164</f>
        <v>2.7561809682520137E-2</v>
      </c>
      <c r="W164">
        <f>CRI!J164*Planck!I164</f>
        <v>8.3838820196408953E-2</v>
      </c>
      <c r="X164">
        <f>CRI!J164*Planck!J164</f>
        <v>1.4962736746751226E-3</v>
      </c>
    </row>
    <row r="165" spans="1:24" x14ac:dyDescent="0.25">
      <c r="A165">
        <f>CRI!C165*Planck!H165</f>
        <v>2.7604926920828544E-2</v>
      </c>
      <c r="B165">
        <f>CRI!C165*Planck!I165</f>
        <v>8.0894603293040532E-2</v>
      </c>
      <c r="C165">
        <f>CRI!C165*Planck!J165</f>
        <v>1.3212549387709223E-3</v>
      </c>
      <c r="D165">
        <f>CRI!D165*Planck!H165</f>
        <v>3.1394736464915744E-2</v>
      </c>
      <c r="E165">
        <f>CRI!D165*Planck!I165</f>
        <v>9.2000415690384529E-2</v>
      </c>
      <c r="F165">
        <f>CRI!D165*Planck!J165</f>
        <v>1.5026466371256197E-3</v>
      </c>
      <c r="G165">
        <f>CRI!E165*Planck!H165</f>
        <v>4.5489164104708331E-2</v>
      </c>
      <c r="H165">
        <f>CRI!E165*Planck!I165</f>
        <v>0.13330330107144339</v>
      </c>
      <c r="I165">
        <f>CRI!E165*Planck!J165</f>
        <v>2.1772483914296449E-3</v>
      </c>
      <c r="J165">
        <f>CRI!F165*Planck!H165</f>
        <v>4.1149774928850177E-2</v>
      </c>
      <c r="K165">
        <f>CRI!F165*Planck!I165</f>
        <v>0.12058697811496791</v>
      </c>
      <c r="L165">
        <f>CRI!F165*Planck!J165</f>
        <v>1.9695521567576501E-3</v>
      </c>
      <c r="M165">
        <f>CRI!G165*Planck!H165</f>
        <v>3.9672779668465739E-2</v>
      </c>
      <c r="N165">
        <f>CRI!G165*Planck!I165</f>
        <v>0.11625873098730211</v>
      </c>
      <c r="O165">
        <f>CRI!G165*Planck!J165</f>
        <v>1.8988587154049131E-3</v>
      </c>
      <c r="P165">
        <f>CRI!H165*Planck!H165</f>
        <v>3.4257130380389467E-2</v>
      </c>
      <c r="Q165">
        <f>CRI!H165*Planck!I165</f>
        <v>0.10038849151919423</v>
      </c>
      <c r="R165">
        <f>CRI!H165*Planck!J165</f>
        <v>1.6396494304448776E-3</v>
      </c>
      <c r="S165">
        <f>CRI!I165*Planck!H165</f>
        <v>2.9425409451069827E-2</v>
      </c>
      <c r="T165">
        <f>CRI!I165*Planck!I165</f>
        <v>8.6229419520163483E-2</v>
      </c>
      <c r="U165">
        <f>CRI!I165*Planck!J165</f>
        <v>1.4083887153219703E-3</v>
      </c>
      <c r="V165">
        <f>CRI!J165*Planck!H165</f>
        <v>2.8669737457384766E-2</v>
      </c>
      <c r="W165">
        <f>CRI!J165*Planck!I165</f>
        <v>8.4014967501357729E-2</v>
      </c>
      <c r="X165">
        <f>CRI!J165*Planck!J165</f>
        <v>1.3722199778856863E-3</v>
      </c>
    </row>
    <row r="166" spans="1:24" x14ac:dyDescent="0.25">
      <c r="A166">
        <f>CRI!C166*Planck!H166</f>
        <v>2.8878263454141961E-2</v>
      </c>
      <c r="B166">
        <f>CRI!C166*Planck!I166</f>
        <v>8.1583901983456997E-2</v>
      </c>
      <c r="C166">
        <f>CRI!C166*Planck!J166</f>
        <v>1.2191003718735446E-3</v>
      </c>
      <c r="D166">
        <f>CRI!D166*Planck!H166</f>
        <v>3.2693046404257013E-2</v>
      </c>
      <c r="E166">
        <f>CRI!D166*Planck!I166</f>
        <v>9.2361034714605023E-2</v>
      </c>
      <c r="F166">
        <f>CRI!D166*Planck!J166</f>
        <v>1.3801420259358524E-3</v>
      </c>
      <c r="G166">
        <f>CRI!E166*Planck!H166</f>
        <v>4.7346091193951265E-2</v>
      </c>
      <c r="H166">
        <f>CRI!E166*Planck!I166</f>
        <v>0.13375731090621096</v>
      </c>
      <c r="I166">
        <f>CRI!E166*Planck!J166</f>
        <v>1.9987225849976138E-3</v>
      </c>
      <c r="J166">
        <f>CRI!F166*Planck!H166</f>
        <v>4.2390438576512091E-2</v>
      </c>
      <c r="K166">
        <f>CRI!F166*Planck!I166</f>
        <v>0.11975711044238317</v>
      </c>
      <c r="L166">
        <f>CRI!F166*Planck!J166</f>
        <v>1.7895189409353638E-3</v>
      </c>
      <c r="M166">
        <f>CRI!G166*Planck!H166</f>
        <v>4.0904931197183803E-2</v>
      </c>
      <c r="N166">
        <f>CRI!G166*Planck!I166</f>
        <v>0.11556040766545637</v>
      </c>
      <c r="O166">
        <f>CRI!G166*Planck!J166</f>
        <v>1.7268080164562719E-3</v>
      </c>
      <c r="P166">
        <f>CRI!H166*Planck!H166</f>
        <v>3.5188698801528535E-2</v>
      </c>
      <c r="Q166">
        <f>CRI!H166*Planck!I166</f>
        <v>9.9411495379842035E-2</v>
      </c>
      <c r="R166">
        <f>CRI!H166*Planck!J166</f>
        <v>1.4854963790607266E-3</v>
      </c>
      <c r="S166">
        <f>CRI!I166*Planck!H166</f>
        <v>3.054203171898965E-2</v>
      </c>
      <c r="T166">
        <f>CRI!I166*Planck!I166</f>
        <v>8.6284209093615005E-2</v>
      </c>
      <c r="U166">
        <f>CRI!I166*Planck!J166</f>
        <v>1.2893366072901276E-3</v>
      </c>
      <c r="V166">
        <f>CRI!J166*Planck!H166</f>
        <v>2.9793335999808188E-2</v>
      </c>
      <c r="W166">
        <f>CRI!J166*Planck!I166</f>
        <v>8.4169070894043893E-2</v>
      </c>
      <c r="X166">
        <f>CRI!J166*Planck!J166</f>
        <v>1.2577303013526651E-3</v>
      </c>
    </row>
    <row r="167" spans="1:24" x14ac:dyDescent="0.25">
      <c r="A167">
        <f>CRI!C167*Planck!H167</f>
        <v>3.0181615199246808E-2</v>
      </c>
      <c r="B167">
        <f>CRI!C167*Planck!I167</f>
        <v>8.2254760577763805E-2</v>
      </c>
      <c r="C167">
        <f>CRI!C167*Planck!J167</f>
        <v>1.1243637577701064E-3</v>
      </c>
      <c r="D167">
        <f>CRI!D167*Planck!H167</f>
        <v>3.4000513448947424E-2</v>
      </c>
      <c r="E167">
        <f>CRI!D167*Planck!I167</f>
        <v>9.2662505793725772E-2</v>
      </c>
      <c r="F167">
        <f>CRI!D167*Planck!J167</f>
        <v>1.2666301924267322E-3</v>
      </c>
      <c r="G167">
        <f>CRI!E167*Planck!H167</f>
        <v>4.9152916181630521E-2</v>
      </c>
      <c r="H167">
        <f>CRI!E167*Planck!I167</f>
        <v>0.13395775294092965</v>
      </c>
      <c r="I167">
        <f>CRI!E167*Planck!J167</f>
        <v>1.8311066912256018E-3</v>
      </c>
      <c r="J167">
        <f>CRI!F167*Planck!H167</f>
        <v>4.3609354206258652E-2</v>
      </c>
      <c r="K167">
        <f>CRI!F167*Planck!I167</f>
        <v>0.1188497356919526</v>
      </c>
      <c r="L167">
        <f>CRI!F167*Planck!J167</f>
        <v>1.6245908989821129E-3</v>
      </c>
      <c r="M167">
        <f>CRI!G167*Planck!H167</f>
        <v>4.2131071012826156E-2</v>
      </c>
      <c r="N167">
        <f>CRI!G167*Planck!I167</f>
        <v>0.11482093109222541</v>
      </c>
      <c r="O167">
        <f>CRI!G167*Planck!J167</f>
        <v>1.569520021050516E-3</v>
      </c>
      <c r="P167">
        <f>CRI!H167*Planck!H167</f>
        <v>3.6094747972976793E-2</v>
      </c>
      <c r="Q167">
        <f>CRI!H167*Planck!I167</f>
        <v>9.8369978976672628E-2</v>
      </c>
      <c r="R167">
        <f>CRI!H167*Planck!J167</f>
        <v>1.3446472694964944E-3</v>
      </c>
      <c r="S167">
        <f>CRI!I167*Planck!H167</f>
        <v>3.1659898392679305E-2</v>
      </c>
      <c r="T167">
        <f>CRI!I167*Planck!I167</f>
        <v>8.6283565177491015E-2</v>
      </c>
      <c r="U167">
        <f>CRI!I167*Planck!J167</f>
        <v>1.1794346357017033E-3</v>
      </c>
      <c r="V167">
        <f>CRI!J167*Planck!H167</f>
        <v>3.0920756795963057E-2</v>
      </c>
      <c r="W167">
        <f>CRI!J167*Planck!I167</f>
        <v>8.426916287762741E-2</v>
      </c>
      <c r="X167">
        <f>CRI!J167*Planck!J167</f>
        <v>1.151899196735905E-3</v>
      </c>
    </row>
    <row r="168" spans="1:24" x14ac:dyDescent="0.25">
      <c r="A168">
        <f>CRI!C168*Planck!H168</f>
        <v>3.1528251694971227E-2</v>
      </c>
      <c r="B168">
        <f>CRI!C168*Planck!I168</f>
        <v>8.2940519167781071E-2</v>
      </c>
      <c r="C168">
        <f>CRI!C168*Planck!J168</f>
        <v>1.0372684980773049E-3</v>
      </c>
      <c r="D168">
        <f>CRI!D168*Planck!H168</f>
        <v>3.532898753845886E-2</v>
      </c>
      <c r="E168">
        <f>CRI!D168*Planck!I168</f>
        <v>9.2939012174253072E-2</v>
      </c>
      <c r="F168">
        <f>CRI!D168*Planck!J168</f>
        <v>1.1623113833633231E-3</v>
      </c>
      <c r="G168">
        <f>CRI!E168*Planck!H168</f>
        <v>5.0927309473309104E-2</v>
      </c>
      <c r="H168">
        <f>CRI!E168*Planck!I168</f>
        <v>0.13397309588873374</v>
      </c>
      <c r="I168">
        <f>CRI!E168*Planck!J168</f>
        <v>1.6754907414331223E-3</v>
      </c>
      <c r="J168">
        <f>CRI!F168*Planck!H168</f>
        <v>4.4818073000052139E-2</v>
      </c>
      <c r="K168">
        <f>CRI!F168*Planck!I168</f>
        <v>0.11790169270047843</v>
      </c>
      <c r="L168">
        <f>CRI!F168*Planck!J168</f>
        <v>1.4744989895807644E-3</v>
      </c>
      <c r="M168">
        <f>CRI!G168*Planck!H168</f>
        <v>4.3338591933459639E-2</v>
      </c>
      <c r="N168">
        <f>CRI!G168*Planck!I168</f>
        <v>0.11400966186574438</v>
      </c>
      <c r="O168">
        <f>CRI!G168*Planck!J168</f>
        <v>1.4258245778586902E-3</v>
      </c>
      <c r="P168">
        <f>CRI!H168*Planck!H168</f>
        <v>3.6999780811938325E-2</v>
      </c>
      <c r="Q168">
        <f>CRI!H168*Planck!I168</f>
        <v>9.7334322858306191E-2</v>
      </c>
      <c r="R168">
        <f>CRI!H168*Planck!J168</f>
        <v>1.2172799000494587E-3</v>
      </c>
      <c r="S168">
        <f>CRI!I168*Planck!H168</f>
        <v>3.2803666407550967E-2</v>
      </c>
      <c r="T168">
        <f>CRI!I168*Planck!I168</f>
        <v>8.6295718163241469E-2</v>
      </c>
      <c r="U168">
        <f>CRI!I168*Planck!J168</f>
        <v>1.0792291978377136E-3</v>
      </c>
      <c r="V168">
        <f>CRI!J168*Planck!H168</f>
        <v>3.2063925874254717E-2</v>
      </c>
      <c r="W168">
        <f>CRI!J168*Planck!I168</f>
        <v>8.4349702745874444E-2</v>
      </c>
      <c r="X168">
        <f>CRI!J168*Planck!J168</f>
        <v>1.0548919919766767E-3</v>
      </c>
    </row>
    <row r="169" spans="1:24" x14ac:dyDescent="0.25">
      <c r="A169">
        <f>CRI!C169*Planck!H169</f>
        <v>3.2920949292292521E-2</v>
      </c>
      <c r="B169">
        <f>CRI!C169*Planck!I169</f>
        <v>8.3642388713056418E-2</v>
      </c>
      <c r="C169">
        <f>CRI!C169*Planck!J169</f>
        <v>9.5736157197458792E-4</v>
      </c>
      <c r="D169">
        <f>CRI!D169*Planck!H169</f>
        <v>3.6693141398701043E-2</v>
      </c>
      <c r="E169">
        <f>CRI!D169*Planck!I169</f>
        <v>9.3226412419760804E-2</v>
      </c>
      <c r="F169">
        <f>CRI!D169*Planck!J169</f>
        <v>1.0670592520966762E-3</v>
      </c>
      <c r="G169">
        <f>CRI!E169*Planck!H169</f>
        <v>5.2705173626602937E-2</v>
      </c>
      <c r="H169">
        <f>CRI!E169*Planck!I169</f>
        <v>0.13390824731465284</v>
      </c>
      <c r="I169">
        <f>CRI!E169*Planck!J169</f>
        <v>1.5326990551323932E-3</v>
      </c>
      <c r="J169">
        <f>CRI!F169*Planck!H169</f>
        <v>4.6004916318716477E-2</v>
      </c>
      <c r="K169">
        <f>CRI!F169*Planck!I169</f>
        <v>0.11688487653491217</v>
      </c>
      <c r="L169">
        <f>CRI!F169*Planck!J169</f>
        <v>1.3378514275029499E-3</v>
      </c>
      <c r="M169">
        <f>CRI!G169*Planck!H169</f>
        <v>4.452769423508797E-2</v>
      </c>
      <c r="N169">
        <f>CRI!G169*Planck!I169</f>
        <v>0.11313169242599298</v>
      </c>
      <c r="O169">
        <f>CRI!G169*Planck!J169</f>
        <v>1.2948928954271671E-3</v>
      </c>
      <c r="P169">
        <f>CRI!H169*Planck!H169</f>
        <v>3.7893384341649211E-2</v>
      </c>
      <c r="Q169">
        <f>CRI!H169*Planck!I169</f>
        <v>9.6275874508257642E-2</v>
      </c>
      <c r="R169">
        <f>CRI!H169*Planck!J169</f>
        <v>1.1019630594082497E-3</v>
      </c>
      <c r="S169">
        <f>CRI!I169*Planck!H169</f>
        <v>3.3976107923455748E-2</v>
      </c>
      <c r="T169">
        <f>CRI!I169*Planck!I169</f>
        <v>8.6323234505141552E-2</v>
      </c>
      <c r="U169">
        <f>CRI!I169*Planck!J169</f>
        <v>9.8804623774300434E-4</v>
      </c>
      <c r="V169">
        <f>CRI!J169*Planck!H169</f>
        <v>3.322430739875195E-2</v>
      </c>
      <c r="W169">
        <f>CRI!J169*Planck!I169</f>
        <v>8.4413131878280895E-2</v>
      </c>
      <c r="X169">
        <f>CRI!J169*Planck!J169</f>
        <v>9.6618341338300774E-4</v>
      </c>
    </row>
    <row r="170" spans="1:24" x14ac:dyDescent="0.25">
      <c r="A170">
        <f>CRI!C170*Planck!H170</f>
        <v>3.4335785144786496E-2</v>
      </c>
      <c r="B170">
        <f>CRI!C170*Planck!I170</f>
        <v>8.4295955179880505E-2</v>
      </c>
      <c r="C170">
        <f>CRI!C170*Planck!J170</f>
        <v>8.8337410076935849E-4</v>
      </c>
      <c r="D170">
        <f>CRI!D170*Planck!H170</f>
        <v>3.8069120513703751E-2</v>
      </c>
      <c r="E170">
        <f>CRI!D170*Planck!I170</f>
        <v>9.3461467766899245E-2</v>
      </c>
      <c r="F170">
        <f>CRI!D170*Planck!J170</f>
        <v>9.7942350696412204E-4</v>
      </c>
      <c r="G170">
        <f>CRI!E170*Planck!H170</f>
        <v>5.447399563843508E-2</v>
      </c>
      <c r="H170">
        <f>CRI!E170*Planck!I170</f>
        <v>0.13373620190839772</v>
      </c>
      <c r="I170">
        <f>CRI!E170*Planck!J170</f>
        <v>1.4014800217761489E-3</v>
      </c>
      <c r="J170">
        <f>CRI!F170*Planck!H170</f>
        <v>4.7184453950950646E-2</v>
      </c>
      <c r="K170">
        <f>CRI!F170*Planck!I170</f>
        <v>0.11584003682060563</v>
      </c>
      <c r="L170">
        <f>CRI!F170*Planck!J170</f>
        <v>1.2139382980017018E-3</v>
      </c>
      <c r="M170">
        <f>CRI!G170*Planck!H170</f>
        <v>4.5699294990322971E-2</v>
      </c>
      <c r="N170">
        <f>CRI!G170*Planck!I170</f>
        <v>0.11219390225131713</v>
      </c>
      <c r="O170">
        <f>CRI!G170*Planck!J170</f>
        <v>1.1757288626906461E-3</v>
      </c>
      <c r="P170">
        <f>CRI!H170*Planck!H170</f>
        <v>3.8764011403538717E-2</v>
      </c>
      <c r="Q170">
        <f>CRI!H170*Planck!I170</f>
        <v>9.5167457336015879E-2</v>
      </c>
      <c r="R170">
        <f>CRI!H170*Planck!J170</f>
        <v>9.9730131614635901E-4</v>
      </c>
      <c r="S170">
        <f>CRI!I170*Planck!H170</f>
        <v>3.5166929150275368E-2</v>
      </c>
      <c r="T170">
        <f>CRI!I170*Planck!I170</f>
        <v>8.6336452507647446E-2</v>
      </c>
      <c r="U170">
        <f>CRI!I170*Planck!J170</f>
        <v>9.047573627324263E-4</v>
      </c>
      <c r="V170">
        <f>CRI!J170*Planck!H170</f>
        <v>3.4417537014178837E-2</v>
      </c>
      <c r="W170">
        <f>CRI!J170*Planck!I170</f>
        <v>8.4496659835070695E-2</v>
      </c>
      <c r="X170">
        <f>CRI!J170*Planck!J170</f>
        <v>8.8547737243785689E-4</v>
      </c>
    </row>
    <row r="171" spans="1:24" x14ac:dyDescent="0.25">
      <c r="A171">
        <f>CRI!C171*Planck!H171</f>
        <v>3.5745371613375911E-2</v>
      </c>
      <c r="B171">
        <f>CRI!C171*Planck!I171</f>
        <v>8.4837303263406133E-2</v>
      </c>
      <c r="C171">
        <f>CRI!C171*Planck!J171</f>
        <v>8.1429409468200781E-4</v>
      </c>
      <c r="D171">
        <f>CRI!D171*Planck!H171</f>
        <v>3.9471777387390321E-2</v>
      </c>
      <c r="E171">
        <f>CRI!D171*Planck!I171</f>
        <v>9.3681475318796642E-2</v>
      </c>
      <c r="F171">
        <f>CRI!D171*Planck!J171</f>
        <v>8.9918313287663104E-4</v>
      </c>
      <c r="G171">
        <f>CRI!E171*Planck!H171</f>
        <v>5.6247634324745735E-2</v>
      </c>
      <c r="H171">
        <f>CRI!E171*Planck!I171</f>
        <v>0.13349693668513948</v>
      </c>
      <c r="I171">
        <f>CRI!E171*Planck!J171</f>
        <v>1.281343972749029E-3</v>
      </c>
      <c r="J171">
        <f>CRI!F171*Planck!H171</f>
        <v>4.8330779793537774E-2</v>
      </c>
      <c r="K171">
        <f>CRI!F171*Planck!I171</f>
        <v>0.11470724284670611</v>
      </c>
      <c r="L171">
        <f>CRI!F171*Planck!J171</f>
        <v>1.1009948085846032E-3</v>
      </c>
      <c r="M171">
        <f>CRI!G171*Planck!H171</f>
        <v>4.6854279392513194E-2</v>
      </c>
      <c r="N171">
        <f>CRI!G171*Planck!I171</f>
        <v>0.11120294825872119</v>
      </c>
      <c r="O171">
        <f>CRI!G171*Planck!J171</f>
        <v>1.067359529299941E-3</v>
      </c>
      <c r="P171">
        <f>CRI!H171*Planck!H171</f>
        <v>3.9626458381783365E-2</v>
      </c>
      <c r="Q171">
        <f>CRI!H171*Planck!I171</f>
        <v>9.4048591894680775E-2</v>
      </c>
      <c r="R171">
        <f>CRI!H171*Planck!J171</f>
        <v>9.0270682880169088E-4</v>
      </c>
      <c r="S171">
        <f>CRI!I171*Planck!H171</f>
        <v>3.6364095590948116E-2</v>
      </c>
      <c r="T171">
        <f>CRI!I171*Planck!I171</f>
        <v>8.6305769566942678E-2</v>
      </c>
      <c r="U171">
        <f>CRI!I171*Planck!J171</f>
        <v>8.2838887838224725E-4</v>
      </c>
      <c r="V171">
        <f>CRI!J171*Planck!H171</f>
        <v>3.5618814436145237E-2</v>
      </c>
      <c r="W171">
        <f>CRI!J171*Planck!I171</f>
        <v>8.4536935155864593E-2</v>
      </c>
      <c r="X171">
        <f>CRI!J171*Planck!J171</f>
        <v>8.1141107074332271E-4</v>
      </c>
    </row>
    <row r="172" spans="1:24" x14ac:dyDescent="0.25">
      <c r="A172">
        <f>CRI!C172*Planck!H172</f>
        <v>3.7118829893096096E-2</v>
      </c>
      <c r="B172">
        <f>CRI!C172*Planck!I172</f>
        <v>8.5203349946600393E-2</v>
      </c>
      <c r="C172">
        <f>CRI!C172*Planck!J172</f>
        <v>7.4931318347463223E-4</v>
      </c>
      <c r="D172">
        <f>CRI!D172*Planck!H172</f>
        <v>4.0888711054113666E-2</v>
      </c>
      <c r="E172">
        <f>CRI!D172*Planck!I172</f>
        <v>9.3856815175551986E-2</v>
      </c>
      <c r="F172">
        <f>CRI!D172*Planck!J172</f>
        <v>8.2541530367127446E-4</v>
      </c>
      <c r="G172">
        <f>CRI!E172*Planck!H172</f>
        <v>5.7998171707962655E-2</v>
      </c>
      <c r="H172">
        <f>CRI!E172*Planck!I172</f>
        <v>0.13313023429156312</v>
      </c>
      <c r="I172">
        <f>CRI!E172*Planck!J172</f>
        <v>1.1708018491791128E-3</v>
      </c>
      <c r="J172">
        <f>CRI!F172*Planck!H172</f>
        <v>4.9443441381038164E-2</v>
      </c>
      <c r="K172">
        <f>CRI!F172*Planck!I172</f>
        <v>0.11349352473355757</v>
      </c>
      <c r="L172">
        <f>CRI!F172*Planck!J172</f>
        <v>9.9810857642519376E-4</v>
      </c>
      <c r="M172">
        <f>CRI!G172*Planck!H172</f>
        <v>4.7993487088339101E-2</v>
      </c>
      <c r="N172">
        <f>CRI!G172*Planck!I172</f>
        <v>0.11016526887626849</v>
      </c>
      <c r="O172">
        <f>CRI!G172*Planck!J172</f>
        <v>9.6883853019571586E-4</v>
      </c>
      <c r="P172">
        <f>CRI!H172*Planck!H172</f>
        <v>4.0453724766303954E-2</v>
      </c>
      <c r="Q172">
        <f>CRI!H172*Planck!I172</f>
        <v>9.2858338418365285E-2</v>
      </c>
      <c r="R172">
        <f>CRI!H172*Planck!J172</f>
        <v>8.1663428980243119E-4</v>
      </c>
      <c r="S172">
        <f>CRI!I172*Planck!H172</f>
        <v>3.7553816180905822E-2</v>
      </c>
      <c r="T172">
        <f>CRI!I172*Planck!I172</f>
        <v>8.6201826703787121E-2</v>
      </c>
      <c r="U172">
        <f>CRI!I172*Planck!J172</f>
        <v>7.580941973434755E-4</v>
      </c>
      <c r="V172">
        <f>CRI!J172*Planck!H172</f>
        <v>3.6828839034556284E-2</v>
      </c>
      <c r="W172">
        <f>CRI!J172*Planck!I172</f>
        <v>8.4537698775142583E-2</v>
      </c>
      <c r="X172">
        <f>CRI!J172*Planck!J172</f>
        <v>7.4345917422873661E-4</v>
      </c>
    </row>
    <row r="173" spans="1:24" x14ac:dyDescent="0.25">
      <c r="A173">
        <f>CRI!C173*Planck!H173</f>
        <v>3.8450858597306022E-2</v>
      </c>
      <c r="B173">
        <f>CRI!C173*Planck!I173</f>
        <v>8.5393911284738874E-2</v>
      </c>
      <c r="C173">
        <f>CRI!C173*Planck!J173</f>
        <v>6.8842151199237898E-4</v>
      </c>
      <c r="D173">
        <f>CRI!D173*Planck!H173</f>
        <v>4.2319845534641784E-2</v>
      </c>
      <c r="E173">
        <f>CRI!D173*Planck!I173</f>
        <v>9.3986383321548253E-2</v>
      </c>
      <c r="F173">
        <f>CRI!D173*Planck!J173</f>
        <v>7.5769158643139455E-4</v>
      </c>
      <c r="G173">
        <f>CRI!E173*Planck!H173</f>
        <v>5.9692941318894667E-2</v>
      </c>
      <c r="H173">
        <f>CRI!E173*Planck!I173</f>
        <v>0.13256956856791627</v>
      </c>
      <c r="I173">
        <f>CRI!E173*Planck!J173</f>
        <v>1.0687382913448121E-3</v>
      </c>
      <c r="J173">
        <f>CRI!F173*Planck!H173</f>
        <v>5.0535840961416577E-2</v>
      </c>
      <c r="K173">
        <f>CRI!F173*Planck!I173</f>
        <v>0.11223294556187706</v>
      </c>
      <c r="L173">
        <f>CRI!F173*Planck!J173</f>
        <v>9.0479020010497983E-4</v>
      </c>
      <c r="M173">
        <f>CRI!G173*Planck!H173</f>
        <v>4.9116714478610018E-2</v>
      </c>
      <c r="N173">
        <f>CRI!G173*Planck!I173</f>
        <v>0.10908126662945664</v>
      </c>
      <c r="O173">
        <f>CRI!G173*Planck!J173</f>
        <v>8.7938225774317864E-4</v>
      </c>
      <c r="P173">
        <f>CRI!H173*Planck!H173</f>
        <v>4.1259235215912675E-2</v>
      </c>
      <c r="Q173">
        <f>CRI!H173*Planck!I173</f>
        <v>9.1630918014160345E-2</v>
      </c>
      <c r="R173">
        <f>CRI!H173*Planck!J173</f>
        <v>7.3870249266625896E-4</v>
      </c>
      <c r="S173">
        <f>CRI!I173*Planck!H173</f>
        <v>3.8734683893867326E-2</v>
      </c>
      <c r="T173">
        <f>CRI!I173*Planck!I173</f>
        <v>8.6024247071222942E-2</v>
      </c>
      <c r="U173">
        <f>CRI!I173*Planck!J173</f>
        <v>6.9350310046473911E-4</v>
      </c>
      <c r="V173">
        <f>CRI!J173*Planck!H173</f>
        <v>3.8047527912718891E-2</v>
      </c>
      <c r="W173">
        <f>CRI!J173*Planck!I173</f>
        <v>8.4498170956577259E-2</v>
      </c>
      <c r="X173">
        <f>CRI!J173*Planck!J173</f>
        <v>6.8120030732113021E-4</v>
      </c>
    </row>
    <row r="174" spans="1:24" x14ac:dyDescent="0.25">
      <c r="A174">
        <f>CRI!C174*Planck!H174</f>
        <v>3.9750372874409114E-2</v>
      </c>
      <c r="B174">
        <f>CRI!C174*Planck!I174</f>
        <v>8.5444117170139403E-2</v>
      </c>
      <c r="C174">
        <f>CRI!C174*Planck!J174</f>
        <v>6.3191600997927863E-4</v>
      </c>
      <c r="D174">
        <f>CRI!D174*Planck!H174</f>
        <v>4.3763853462502257E-2</v>
      </c>
      <c r="E174">
        <f>CRI!D174*Planck!I174</f>
        <v>9.4071163429871082E-2</v>
      </c>
      <c r="F174">
        <f>CRI!D174*Planck!J174</f>
        <v>6.9571874831761199E-4</v>
      </c>
      <c r="G174">
        <f>CRI!E174*Planck!H174</f>
        <v>6.1263243919398795E-2</v>
      </c>
      <c r="H174">
        <f>CRI!E174*Planck!I174</f>
        <v>0.13168640727498465</v>
      </c>
      <c r="I174">
        <f>CRI!E174*Planck!J174</f>
        <v>9.7390846567019175E-4</v>
      </c>
      <c r="J174">
        <f>CRI!F174*Planck!H174</f>
        <v>5.1590909475296938E-2</v>
      </c>
      <c r="K174">
        <f>CRI!F174*Planck!I174</f>
        <v>0.1108955563272022</v>
      </c>
      <c r="L174">
        <f>CRI!F174*Planck!J174</f>
        <v>8.2014631082417012E-4</v>
      </c>
      <c r="M174">
        <f>CRI!G174*Planck!H174</f>
        <v>5.022232797207743E-2</v>
      </c>
      <c r="N174">
        <f>CRI!G174*Planck!I174</f>
        <v>0.10795376660645079</v>
      </c>
      <c r="O174">
        <f>CRI!G174*Planck!J174</f>
        <v>7.9838982150573458E-4</v>
      </c>
      <c r="P174">
        <f>CRI!H174*Planck!H174</f>
        <v>4.2026216273021312E-2</v>
      </c>
      <c r="Q174">
        <f>CRI!H174*Planck!I174</f>
        <v>9.033608209902938E-2</v>
      </c>
      <c r="R174">
        <f>CRI!H174*Planck!J174</f>
        <v>6.6809534053128368E-4</v>
      </c>
      <c r="S174">
        <f>CRI!I174*Planck!H174</f>
        <v>3.9904146077018046E-2</v>
      </c>
      <c r="T174">
        <f>CRI!I174*Planck!I174</f>
        <v>8.577465534101035E-2</v>
      </c>
      <c r="U174">
        <f>CRI!I174*Planck!J174</f>
        <v>6.3436055934090057E-4</v>
      </c>
      <c r="V174">
        <f>CRI!J174*Planck!H174</f>
        <v>3.9273675946321425E-2</v>
      </c>
      <c r="W174">
        <f>CRI!J174*Planck!I174</f>
        <v>8.4419448840439476E-2</v>
      </c>
      <c r="X174">
        <f>CRI!J174*Planck!J174</f>
        <v>6.2433790695825056E-4</v>
      </c>
    </row>
    <row r="175" spans="1:24" x14ac:dyDescent="0.25">
      <c r="A175">
        <f>CRI!C175*Planck!H175</f>
        <v>4.1059992862008642E-2</v>
      </c>
      <c r="B175">
        <f>CRI!C175*Planck!I175</f>
        <v>8.5454296902802915E-2</v>
      </c>
      <c r="C175">
        <f>CRI!C175*Planck!J175</f>
        <v>5.803569431698136E-4</v>
      </c>
      <c r="D175">
        <f>CRI!D175*Planck!H175</f>
        <v>4.5235585356450198E-2</v>
      </c>
      <c r="E175">
        <f>CRI!D175*Planck!I175</f>
        <v>9.414456438444388E-2</v>
      </c>
      <c r="F175">
        <f>CRI!D175*Planck!J175</f>
        <v>6.3937629332267603E-4</v>
      </c>
      <c r="G175">
        <f>CRI!E175*Planck!H175</f>
        <v>6.2760420522515528E-2</v>
      </c>
      <c r="H175">
        <f>CRI!E175*Planck!I175</f>
        <v>0.1306173536634522</v>
      </c>
      <c r="I175">
        <f>CRI!E175*Planck!J175</f>
        <v>8.8707871744908334E-4</v>
      </c>
      <c r="J175">
        <f>CRI!F175*Planck!H175</f>
        <v>5.2621955412905534E-2</v>
      </c>
      <c r="K175">
        <f>CRI!F175*Planck!I175</f>
        <v>0.10951712087658909</v>
      </c>
      <c r="L175">
        <f>CRI!F175*Planck!J175</f>
        <v>7.4377794681277731E-4</v>
      </c>
      <c r="M175">
        <f>CRI!G175*Planck!H175</f>
        <v>5.1324991077510811E-2</v>
      </c>
      <c r="N175">
        <f>CRI!G175*Planck!I175</f>
        <v>0.10681787112850365</v>
      </c>
      <c r="O175">
        <f>CRI!G175*Planck!J175</f>
        <v>7.2544617896226713E-4</v>
      </c>
      <c r="P175">
        <f>CRI!H175*Planck!H175</f>
        <v>4.2768189791552912E-2</v>
      </c>
      <c r="Q175">
        <f>CRI!H175*Planck!I175</f>
        <v>8.9009406327110574E-2</v>
      </c>
      <c r="R175">
        <f>CRI!H175*Planck!J175</f>
        <v>6.0450122277780273E-4</v>
      </c>
      <c r="S175">
        <f>CRI!I175*Planck!H175</f>
        <v>4.1091626138481684E-2</v>
      </c>
      <c r="T175">
        <f>CRI!I175*Planck!I175</f>
        <v>8.5520132262512302E-2</v>
      </c>
      <c r="U175">
        <f>CRI!I175*Planck!J175</f>
        <v>5.8080405945885047E-4</v>
      </c>
      <c r="V175">
        <f>CRI!J175*Planck!H175</f>
        <v>4.0522227161966927E-2</v>
      </c>
      <c r="W175">
        <f>CRI!J175*Planck!I175</f>
        <v>8.4335095787743092E-2</v>
      </c>
      <c r="X175">
        <f>CRI!J175*Planck!J175</f>
        <v>5.7275596625618735E-4</v>
      </c>
    </row>
    <row r="176" spans="1:24" x14ac:dyDescent="0.25">
      <c r="A176">
        <f>CRI!C176*Planck!H176</f>
        <v>4.2378851168067201E-2</v>
      </c>
      <c r="B176">
        <f>CRI!C176*Planck!I176</f>
        <v>8.5424661010310626E-2</v>
      </c>
      <c r="C176">
        <f>CRI!C176*Planck!J176</f>
        <v>5.3342338976470997E-4</v>
      </c>
      <c r="D176">
        <f>CRI!D176*Planck!H176</f>
        <v>4.6719147777915276E-2</v>
      </c>
      <c r="E176">
        <f>CRI!D176*Planck!I176</f>
        <v>9.4173561850261892E-2</v>
      </c>
      <c r="F176">
        <f>CRI!D176*Planck!J176</f>
        <v>5.8805478411345469E-4</v>
      </c>
      <c r="G176">
        <f>CRI!E176*Planck!H176</f>
        <v>6.4194124765131325E-2</v>
      </c>
      <c r="H176">
        <f>CRI!E176*Planck!I176</f>
        <v>0.12939853714220048</v>
      </c>
      <c r="I176">
        <f>CRI!E176*Planck!J176</f>
        <v>8.0801264525540443E-4</v>
      </c>
      <c r="J176">
        <f>CRI!F176*Planck!H176</f>
        <v>5.3627859610070466E-2</v>
      </c>
      <c r="K176">
        <f>CRI!F176*Planck!I176</f>
        <v>0.10809971487265624</v>
      </c>
      <c r="L176">
        <f>CRI!F176*Planck!J176</f>
        <v>6.7501486875096986E-4</v>
      </c>
      <c r="M176">
        <f>CRI!G176*Planck!H176</f>
        <v>5.239241937655565E-2</v>
      </c>
      <c r="N176">
        <f>CRI!G176*Planck!I176</f>
        <v>0.10560939103806335</v>
      </c>
      <c r="O176">
        <f>CRI!G176*Planck!J176</f>
        <v>6.5946435949814351E-4</v>
      </c>
      <c r="P176">
        <f>CRI!H176*Planck!H176</f>
        <v>4.3516756646304527E-2</v>
      </c>
      <c r="Q176">
        <f>CRI!H176*Planck!I176</f>
        <v>8.7718380331646167E-2</v>
      </c>
      <c r="R176">
        <f>CRI!H176*Planck!J176</f>
        <v>5.4774622723441834E-4</v>
      </c>
      <c r="S176">
        <f>CRI!I176*Planck!H176</f>
        <v>4.2248804827697224E-2</v>
      </c>
      <c r="T176">
        <f>CRI!I176*Planck!I176</f>
        <v>8.5162521659300869E-2</v>
      </c>
      <c r="U176">
        <f>CRI!I176*Planck!J176</f>
        <v>5.3178649405388615E-4</v>
      </c>
      <c r="V176">
        <f>CRI!J176*Planck!H176</f>
        <v>4.1793642636402291E-2</v>
      </c>
      <c r="W176">
        <f>CRI!J176*Planck!I176</f>
        <v>8.4245033930766641E-2</v>
      </c>
      <c r="X176">
        <f>CRI!J176*Planck!J176</f>
        <v>5.2605735906600276E-4</v>
      </c>
    </row>
    <row r="177" spans="1:24" x14ac:dyDescent="0.25">
      <c r="A177">
        <f>CRI!C177*Planck!H177</f>
        <v>4.3739496289101232E-2</v>
      </c>
      <c r="B177">
        <f>CRI!C177*Planck!I177</f>
        <v>8.5420345175406143E-2</v>
      </c>
      <c r="C177">
        <f>CRI!C177*Planck!J177</f>
        <v>4.9116689933824018E-4</v>
      </c>
      <c r="D177">
        <f>CRI!D177*Planck!H177</f>
        <v>4.8247001631871199E-2</v>
      </c>
      <c r="E177">
        <f>CRI!D177*Planck!I177</f>
        <v>9.4223205174398375E-2</v>
      </c>
      <c r="F177">
        <f>CRI!D177*Planck!J177</f>
        <v>5.4178333552958556E-4</v>
      </c>
      <c r="G177">
        <f>CRI!E177*Planck!H177</f>
        <v>6.5609244433651848E-2</v>
      </c>
      <c r="H177">
        <f>CRI!E177*Planck!I177</f>
        <v>0.12813051776310921</v>
      </c>
      <c r="I177">
        <f>CRI!E177*Planck!J177</f>
        <v>7.3675034900736033E-4</v>
      </c>
      <c r="J177">
        <f>CRI!F177*Planck!H177</f>
        <v>5.4590898040214129E-2</v>
      </c>
      <c r="K177">
        <f>CRI!F177*Planck!I177</f>
        <v>0.10661241554335042</v>
      </c>
      <c r="L177">
        <f>CRI!F177*Planck!J177</f>
        <v>6.1302128276184936E-4</v>
      </c>
      <c r="M177">
        <f>CRI!G177*Planck!H177</f>
        <v>5.3422285543940434E-2</v>
      </c>
      <c r="N177">
        <f>CRI!G177*Planck!I177</f>
        <v>0.10433019258064873</v>
      </c>
      <c r="O177">
        <f>CRI!G177*Planck!J177</f>
        <v>5.9989850300853768E-4</v>
      </c>
      <c r="P177">
        <f>CRI!H177*Planck!H177</f>
        <v>4.4240330216075673E-2</v>
      </c>
      <c r="Q177">
        <f>CRI!H177*Planck!I177</f>
        <v>8.6398440730849735E-2</v>
      </c>
      <c r="R177">
        <f>CRI!H177*Planck!J177</f>
        <v>4.9679094780394524E-4</v>
      </c>
      <c r="S177">
        <f>CRI!I177*Planck!H177</f>
        <v>4.3405607004451605E-2</v>
      </c>
      <c r="T177">
        <f>CRI!I177*Planck!I177</f>
        <v>8.476828147177709E-2</v>
      </c>
      <c r="U177">
        <f>CRI!I177*Planck!J177</f>
        <v>4.8741753369443681E-4</v>
      </c>
      <c r="V177">
        <f>CRI!J177*Planck!H177</f>
        <v>4.307171771980197E-2</v>
      </c>
      <c r="W177">
        <f>CRI!J177*Planck!I177</f>
        <v>8.4116217768148038E-2</v>
      </c>
      <c r="X177">
        <f>CRI!J177*Planck!J177</f>
        <v>4.836681680506335E-4</v>
      </c>
    </row>
    <row r="178" spans="1:24" x14ac:dyDescent="0.25">
      <c r="A178">
        <f>CRI!C178*Planck!H178</f>
        <v>4.5178270418272153E-2</v>
      </c>
      <c r="B178">
        <f>CRI!C178*Planck!I178</f>
        <v>8.5504726370432202E-2</v>
      </c>
      <c r="C178">
        <f>CRI!C178*Planck!J178</f>
        <v>4.5354786018658895E-4</v>
      </c>
      <c r="D178">
        <f>CRI!D178*Planck!H178</f>
        <v>4.982116434445788E-2</v>
      </c>
      <c r="E178">
        <f>CRI!D178*Planck!I178</f>
        <v>9.4291901511269191E-2</v>
      </c>
      <c r="F178">
        <f>CRI!D178*Planck!J178</f>
        <v>5.0015820152544586E-4</v>
      </c>
      <c r="G178">
        <f>CRI!E178*Planck!H178</f>
        <v>6.6970746706494444E-2</v>
      </c>
      <c r="H178">
        <f>CRI!E178*Planck!I178</f>
        <v>0.12674932703148256</v>
      </c>
      <c r="I178">
        <f>CRI!E178*Planck!J178</f>
        <v>6.7232407488410171E-4</v>
      </c>
      <c r="J178">
        <f>CRI!F178*Planck!H178</f>
        <v>5.5526270165195318E-2</v>
      </c>
      <c r="K178">
        <f>CRI!F178*Planck!I178</f>
        <v>0.10508942668432718</v>
      </c>
      <c r="L178">
        <f>CRI!F178*Planck!J178</f>
        <v>5.5743216339201168E-4</v>
      </c>
      <c r="M178">
        <f>CRI!G178*Planck!H178</f>
        <v>5.4429793370819352E-2</v>
      </c>
      <c r="N178">
        <f>CRI!G178*Planck!I178</f>
        <v>0.10301422665106678</v>
      </c>
      <c r="O178">
        <f>CRI!G178*Planck!J178</f>
        <v>5.4642455510534428E-4</v>
      </c>
      <c r="P178">
        <f>CRI!H178*Planck!H178</f>
        <v>4.4972681019326666E-2</v>
      </c>
      <c r="Q178">
        <f>CRI!H178*Planck!I178</f>
        <v>8.5115626364195882E-2</v>
      </c>
      <c r="R178">
        <f>CRI!H178*Planck!J178</f>
        <v>4.5148393363283887E-4</v>
      </c>
      <c r="S178">
        <f>CRI!I178*Planck!H178</f>
        <v>4.4544369771523554E-2</v>
      </c>
      <c r="T178">
        <f>CRI!I178*Planck!I178</f>
        <v>8.4305001351203543E-2</v>
      </c>
      <c r="U178">
        <f>CRI!I178*Planck!J178</f>
        <v>4.4718408664585943E-4</v>
      </c>
      <c r="V178">
        <f>CRI!J178*Planck!H178</f>
        <v>4.4390177722314426E-2</v>
      </c>
      <c r="W178">
        <f>CRI!J178*Planck!I178</f>
        <v>8.4013176346526303E-2</v>
      </c>
      <c r="X178">
        <f>CRI!J178*Planck!J178</f>
        <v>4.456361417305468E-4</v>
      </c>
    </row>
    <row r="179" spans="1:24" x14ac:dyDescent="0.25">
      <c r="A179">
        <f>CRI!C179*Planck!H179</f>
        <v>4.6663649924156968E-2</v>
      </c>
      <c r="B179">
        <f>CRI!C179*Planck!I179</f>
        <v>8.5610279325034025E-2</v>
      </c>
      <c r="C179">
        <f>CRI!C179*Planck!J179</f>
        <v>4.1976515132303175E-4</v>
      </c>
      <c r="D179">
        <f>CRI!D179*Planck!H179</f>
        <v>5.1424888301207623E-2</v>
      </c>
      <c r="E179">
        <f>CRI!D179*Planck!I179</f>
        <v>9.4345364301345852E-2</v>
      </c>
      <c r="F179">
        <f>CRI!D179*Planck!J179</f>
        <v>4.6259510463950073E-4</v>
      </c>
      <c r="G179">
        <f>CRI!E179*Planck!H179</f>
        <v>6.8256129501261226E-2</v>
      </c>
      <c r="H179">
        <f>CRI!E179*Planck!I179</f>
        <v>0.12522437318439653</v>
      </c>
      <c r="I179">
        <f>CRI!E179*Planck!J179</f>
        <v>6.140013602748413E-4</v>
      </c>
      <c r="J179">
        <f>CRI!F179*Planck!H179</f>
        <v>5.6414525567194285E-2</v>
      </c>
      <c r="K179">
        <f>CRI!F179*Planck!I179</f>
        <v>0.10349947549423352</v>
      </c>
      <c r="L179">
        <f>CRI!F179*Planck!J179</f>
        <v>5.0747963136229483E-4</v>
      </c>
      <c r="M179">
        <f>CRI!G179*Planck!H179</f>
        <v>5.539551513963363E-2</v>
      </c>
      <c r="N179">
        <f>CRI!G179*Planck!I179</f>
        <v>0.10162997391258746</v>
      </c>
      <c r="O179">
        <f>CRI!G179*Planck!J179</f>
        <v>4.9831307308792136E-4</v>
      </c>
      <c r="P179">
        <f>CRI!H179*Planck!H179</f>
        <v>4.5697346932504622E-2</v>
      </c>
      <c r="Q179">
        <f>CRI!H179*Planck!I179</f>
        <v>8.3837476101059294E-2</v>
      </c>
      <c r="R179">
        <f>CRI!H179*Planck!J179</f>
        <v>4.1107272537319484E-4</v>
      </c>
      <c r="S179">
        <f>CRI!I179*Planck!H179</f>
        <v>4.567977778720185E-2</v>
      </c>
      <c r="T179">
        <f>CRI!I179*Planck!I179</f>
        <v>8.3805243315168851E-2</v>
      </c>
      <c r="U179">
        <f>CRI!I179*Planck!J179</f>
        <v>4.1091468126501604E-4</v>
      </c>
      <c r="V179">
        <f>CRI!J179*Planck!H179</f>
        <v>4.5732485223110159E-2</v>
      </c>
      <c r="W179">
        <f>CRI!J179*Planck!I179</f>
        <v>8.390194167284018E-2</v>
      </c>
      <c r="X179">
        <f>CRI!J179*Planck!J179</f>
        <v>4.1138881358955255E-4</v>
      </c>
    </row>
    <row r="180" spans="1:24" x14ac:dyDescent="0.25">
      <c r="A180">
        <f>CRI!C180*Planck!H180</f>
        <v>4.8195681192591405E-2</v>
      </c>
      <c r="B180">
        <f>CRI!C180*Planck!I180</f>
        <v>8.5734446936267306E-2</v>
      </c>
      <c r="C180">
        <f>CRI!C180*Planck!J180</f>
        <v>3.8938916144927004E-4</v>
      </c>
      <c r="D180">
        <f>CRI!D180*Planck!H180</f>
        <v>5.3074661246081234E-2</v>
      </c>
      <c r="E180">
        <f>CRI!D180*Planck!I180</f>
        <v>9.4413578471466572E-2</v>
      </c>
      <c r="F180">
        <f>CRI!D180*Planck!J180</f>
        <v>4.2880808664641322E-4</v>
      </c>
      <c r="G180">
        <f>CRI!E180*Planck!H180</f>
        <v>6.9439948584170727E-2</v>
      </c>
      <c r="H180">
        <f>CRI!E180*Planck!I180</f>
        <v>0.12352549937735637</v>
      </c>
      <c r="I180">
        <f>CRI!E180*Planck!J180</f>
        <v>5.6102876193867566E-4</v>
      </c>
      <c r="J180">
        <f>CRI!F180*Planck!H180</f>
        <v>5.7269503875096474E-2</v>
      </c>
      <c r="K180">
        <f>CRI!F180*Planck!I180</f>
        <v>0.10187571001280027</v>
      </c>
      <c r="L180">
        <f>CRI!F180*Planck!J180</f>
        <v>4.6269963487864327E-4</v>
      </c>
      <c r="M180">
        <f>CRI!G180*Planck!H180</f>
        <v>5.6333315820552302E-2</v>
      </c>
      <c r="N180">
        <f>CRI!G180*Planck!I180</f>
        <v>0.10021034160014211</v>
      </c>
      <c r="O180">
        <f>CRI!G180*Planck!J180</f>
        <v>4.5513585587402542E-4</v>
      </c>
      <c r="P180">
        <f>CRI!H180*Planck!H180</f>
        <v>4.6395319549237223E-2</v>
      </c>
      <c r="Q180">
        <f>CRI!H180*Planck!I180</f>
        <v>8.2531815373463144E-2</v>
      </c>
      <c r="R180">
        <f>CRI!H180*Planck!J180</f>
        <v>3.7484343259423569E-4</v>
      </c>
      <c r="S180">
        <f>CRI!I180*Planck!H180</f>
        <v>4.6809402727208689E-2</v>
      </c>
      <c r="T180">
        <f>CRI!I180*Planck!I180</f>
        <v>8.3268420632908111E-2</v>
      </c>
      <c r="U180">
        <f>CRI!I180*Planck!J180</f>
        <v>3.7818895023089365E-4</v>
      </c>
      <c r="V180">
        <f>CRI!J180*Planck!H180</f>
        <v>4.7097460590145357E-2</v>
      </c>
      <c r="W180">
        <f>CRI!J180*Planck!I180</f>
        <v>8.3780841682956769E-2</v>
      </c>
      <c r="X180">
        <f>CRI!J180*Planck!J180</f>
        <v>3.8051626684769912E-4</v>
      </c>
    </row>
    <row r="181" spans="1:24" x14ac:dyDescent="0.25">
      <c r="A181">
        <f>CRI!C181*Planck!H181</f>
        <v>4.9755929319527319E-2</v>
      </c>
      <c r="B181">
        <f>CRI!C181*Planck!I181</f>
        <v>8.5842463902656221E-2</v>
      </c>
      <c r="C181">
        <f>CRI!C181*Planck!J181</f>
        <v>3.6186662727569262E-4</v>
      </c>
      <c r="D181">
        <f>CRI!D181*Planck!H181</f>
        <v>5.4733365746452989E-2</v>
      </c>
      <c r="E181">
        <f>CRI!D181*Planck!I181</f>
        <v>9.4429890821410276E-2</v>
      </c>
      <c r="F181">
        <f>CRI!D181*Planck!J181</f>
        <v>3.9806669743665485E-4</v>
      </c>
      <c r="G181">
        <f>CRI!E181*Planck!H181</f>
        <v>7.0568987563968344E-2</v>
      </c>
      <c r="H181">
        <f>CRI!E181*Planck!I181</f>
        <v>0.12175063053700186</v>
      </c>
      <c r="I181">
        <f>CRI!E181*Planck!J181</f>
        <v>5.1323655028208642E-4</v>
      </c>
      <c r="J181">
        <f>CRI!F181*Planck!H181</f>
        <v>5.8088526597195475E-2</v>
      </c>
      <c r="K181">
        <f>CRI!F181*Planck!I181</f>
        <v>0.10021845267034819</v>
      </c>
      <c r="L181">
        <f>CRI!F181*Planck!J181</f>
        <v>4.2246822621182196E-4</v>
      </c>
      <c r="M181">
        <f>CRI!G181*Planck!H181</f>
        <v>5.7222083959915827E-2</v>
      </c>
      <c r="N181">
        <f>CRI!G181*Planck!I181</f>
        <v>9.8723604280787303E-2</v>
      </c>
      <c r="O181">
        <f>CRI!G181*Planck!J181</f>
        <v>4.1616673251713596E-4</v>
      </c>
      <c r="P181">
        <f>CRI!H181*Planck!H181</f>
        <v>4.7082861608770947E-2</v>
      </c>
      <c r="Q181">
        <f>CRI!H181*Planck!I181</f>
        <v>8.1230697594436463E-2</v>
      </c>
      <c r="R181">
        <f>CRI!H181*Planck!J181</f>
        <v>3.4242584885591664E-4</v>
      </c>
      <c r="S181">
        <f>CRI!I181*Planck!H181</f>
        <v>4.7930869296321246E-2</v>
      </c>
      <c r="T181">
        <f>CRI!I181*Planck!I181</f>
        <v>8.2693740699113075E-2</v>
      </c>
      <c r="U181">
        <f>CRI!I181*Planck!J181</f>
        <v>3.4859326821667317E-4</v>
      </c>
      <c r="V181">
        <f>CRI!J181*Planck!H181</f>
        <v>4.8447047888743162E-2</v>
      </c>
      <c r="W181">
        <f>CRI!J181*Planck!I181</f>
        <v>8.3584288675872753E-2</v>
      </c>
      <c r="X181">
        <f>CRI!J181*Planck!J181</f>
        <v>3.5234734956669886E-4</v>
      </c>
    </row>
    <row r="182" spans="1:24" x14ac:dyDescent="0.25">
      <c r="A182">
        <f>CRI!C182*Planck!H182</f>
        <v>5.130531504115985E-2</v>
      </c>
      <c r="B182">
        <f>CRI!C182*Planck!I182</f>
        <v>8.5868441490250719E-2</v>
      </c>
      <c r="C182">
        <f>CRI!C182*Planck!J182</f>
        <v>3.365697706653043E-4</v>
      </c>
      <c r="D182">
        <f>CRI!D182*Planck!H182</f>
        <v>5.6398122048922035E-2</v>
      </c>
      <c r="E182">
        <f>CRI!D182*Planck!I182</f>
        <v>9.4392147079356475E-2</v>
      </c>
      <c r="F182">
        <f>CRI!D182*Planck!J182</f>
        <v>3.6997926995928669E-4</v>
      </c>
      <c r="G182">
        <f>CRI!E182*Planck!H182</f>
        <v>7.1676543072208609E-2</v>
      </c>
      <c r="H182">
        <f>CRI!E182*Planck!I182</f>
        <v>0.11996326384667379</v>
      </c>
      <c r="I182">
        <f>CRI!E182*Planck!J182</f>
        <v>4.7020776784123395E-4</v>
      </c>
      <c r="J182">
        <f>CRI!F182*Planck!H182</f>
        <v>5.8850214311918649E-2</v>
      </c>
      <c r="K182">
        <f>CRI!F182*Planck!I182</f>
        <v>9.8496153474111114E-2</v>
      </c>
      <c r="L182">
        <f>CRI!F182*Planck!J182</f>
        <v>3.8606532517490789E-4</v>
      </c>
      <c r="M182">
        <f>CRI!G182*Planck!H182</f>
        <v>5.809572438484277E-2</v>
      </c>
      <c r="N182">
        <f>CRI!G182*Planck!I182</f>
        <v>9.7233382275725075E-2</v>
      </c>
      <c r="O182">
        <f>CRI!G182*Planck!J182</f>
        <v>3.8111576972394752E-4</v>
      </c>
      <c r="P182">
        <f>CRI!H182*Planck!H182</f>
        <v>4.7721487887549423E-2</v>
      </c>
      <c r="Q182">
        <f>CRI!H182*Planck!I182</f>
        <v>7.9870278297917027E-2</v>
      </c>
      <c r="R182">
        <f>CRI!H182*Planck!J182</f>
        <v>3.130593822732426E-4</v>
      </c>
      <c r="S182">
        <f>CRI!I182*Planck!H182</f>
        <v>4.9041845259932208E-2</v>
      </c>
      <c r="T182">
        <f>CRI!I182*Planck!I182</f>
        <v>8.20801278950926E-2</v>
      </c>
      <c r="U182">
        <f>CRI!I182*Planck!J182</f>
        <v>3.2172110431242325E-4</v>
      </c>
      <c r="V182">
        <f>CRI!J182*Planck!H182</f>
        <v>4.9796335187008094E-2</v>
      </c>
      <c r="W182">
        <f>CRI!J182*Planck!I182</f>
        <v>8.334289909347864E-2</v>
      </c>
      <c r="X182">
        <f>CRI!J182*Planck!J182</f>
        <v>3.2667065976338362E-4</v>
      </c>
    </row>
    <row r="183" spans="1:24" x14ac:dyDescent="0.25">
      <c r="A183">
        <f>CRI!C183*Planck!H183</f>
        <v>5.285951874137413E-2</v>
      </c>
      <c r="B183">
        <f>CRI!C183*Planck!I183</f>
        <v>8.5841934941111031E-2</v>
      </c>
      <c r="C183">
        <f>CRI!C183*Planck!J183</f>
        <v>3.1334106589572894E-4</v>
      </c>
      <c r="D183">
        <f>CRI!D183*Planck!H183</f>
        <v>5.8047118355175523E-2</v>
      </c>
      <c r="E183">
        <f>CRI!D183*Planck!I183</f>
        <v>9.4266407943357972E-2</v>
      </c>
      <c r="F183">
        <f>CRI!D183*Planck!J183</f>
        <v>3.4409215919231818E-4</v>
      </c>
      <c r="G183">
        <f>CRI!E183*Planck!H183</f>
        <v>7.2742103134791389E-2</v>
      </c>
      <c r="H183">
        <f>CRI!E183*Planck!I183</f>
        <v>0.11813052849247384</v>
      </c>
      <c r="I183">
        <f>CRI!E183*Planck!J183</f>
        <v>4.3120120414399471E-4</v>
      </c>
      <c r="J183">
        <f>CRI!F183*Planck!H183</f>
        <v>5.9570614152537275E-2</v>
      </c>
      <c r="K183">
        <f>CRI!F183*Planck!I183</f>
        <v>9.674050968007733E-2</v>
      </c>
      <c r="L183">
        <f>CRI!F183*Planck!J183</f>
        <v>3.5312314941696708E-4</v>
      </c>
      <c r="M183">
        <f>CRI!G183*Planck!H183</f>
        <v>5.8934217173892488E-2</v>
      </c>
      <c r="N183">
        <f>CRI!G183*Planck!I183</f>
        <v>9.5707024144485703E-2</v>
      </c>
      <c r="O183">
        <f>CRI!G183*Planck!J183</f>
        <v>3.4935071046236684E-4</v>
      </c>
      <c r="P183">
        <f>CRI!H183*Planck!H183</f>
        <v>4.8308316106217504E-2</v>
      </c>
      <c r="Q183">
        <f>CRI!H183*Planck!I183</f>
        <v>7.8450947474455718E-2</v>
      </c>
      <c r="R183">
        <f>CRI!H183*Planck!J183</f>
        <v>2.8636241155373989E-4</v>
      </c>
      <c r="S183">
        <f>CRI!I183*Planck!H183</f>
        <v>5.0121083257508706E-2</v>
      </c>
      <c r="T183">
        <f>CRI!I183*Planck!I183</f>
        <v>8.1394815363716747E-2</v>
      </c>
      <c r="U183">
        <f>CRI!I183*Planck!J183</f>
        <v>2.9710814675775246E-4</v>
      </c>
      <c r="V183">
        <f>CRI!J183*Planck!H183</f>
        <v>5.112389061779745E-2</v>
      </c>
      <c r="W183">
        <f>CRI!J183*Planck!I183</f>
        <v>8.3023338025861121E-2</v>
      </c>
      <c r="X183">
        <f>CRI!J183*Planck!J183</f>
        <v>3.0305259601954665E-4</v>
      </c>
    </row>
    <row r="184" spans="1:24" x14ac:dyDescent="0.25">
      <c r="A184">
        <f>CRI!C184*Planck!H184</f>
        <v>5.4417548843802815E-2</v>
      </c>
      <c r="B184">
        <f>CRI!C184*Planck!I184</f>
        <v>8.5766627118899166E-2</v>
      </c>
      <c r="C184">
        <f>CRI!C184*Planck!J184</f>
        <v>2.9208098486107546E-4</v>
      </c>
      <c r="D184">
        <f>CRI!D184*Planck!H184</f>
        <v>5.9678043246878615E-2</v>
      </c>
      <c r="E184">
        <f>CRI!D184*Planck!I184</f>
        <v>9.405760808948066E-2</v>
      </c>
      <c r="F184">
        <f>CRI!D184*Planck!J184</f>
        <v>3.2031618506306938E-4</v>
      </c>
      <c r="G184">
        <f>CRI!E184*Planck!H184</f>
        <v>7.3725730547976154E-2</v>
      </c>
      <c r="H184">
        <f>CRI!E184*Planck!I184</f>
        <v>0.11619794304088366</v>
      </c>
      <c r="I184">
        <f>CRI!E184*Planck!J184</f>
        <v>3.9571580208187703E-4</v>
      </c>
      <c r="J184">
        <f>CRI!F184*Planck!H184</f>
        <v>6.0229705581283571E-2</v>
      </c>
      <c r="K184">
        <f>CRI!F184*Planck!I184</f>
        <v>9.4927074258680216E-2</v>
      </c>
      <c r="L184">
        <f>CRI!F184*Planck!J184</f>
        <v>3.232771798408066E-4</v>
      </c>
      <c r="M184">
        <f>CRI!G184*Planck!H184</f>
        <v>5.9737149925564864E-2</v>
      </c>
      <c r="N184">
        <f>CRI!G184*Planck!I184</f>
        <v>9.4150765179037754E-2</v>
      </c>
      <c r="O184">
        <f>CRI!G184*Planck!J184</f>
        <v>3.2063343450354124E-4</v>
      </c>
      <c r="P184">
        <f>CRI!H184*Planck!H184</f>
        <v>4.884181882106705E-2</v>
      </c>
      <c r="Q184">
        <f>CRI!H184*Planck!I184</f>
        <v>7.6978808337346508E-2</v>
      </c>
      <c r="R184">
        <f>CRI!H184*Planck!J184</f>
        <v>2.6215378764323177E-4</v>
      </c>
      <c r="S184">
        <f>CRI!I184*Planck!H184</f>
        <v>5.1127277063601852E-2</v>
      </c>
      <c r="T184">
        <f>CRI!I184*Planck!I184</f>
        <v>8.0580882466887521E-2</v>
      </c>
      <c r="U184">
        <f>CRI!I184*Planck!J184</f>
        <v>2.7442076600814298E-4</v>
      </c>
      <c r="V184">
        <f>CRI!J184*Planck!H184</f>
        <v>5.2447326220927987E-2</v>
      </c>
      <c r="W184">
        <f>CRI!J184*Planck!I184</f>
        <v>8.2661390800329318E-2</v>
      </c>
      <c r="X184">
        <f>CRI!J184*Planck!J184</f>
        <v>2.8150600351201408E-4</v>
      </c>
    </row>
    <row r="185" spans="1:24" x14ac:dyDescent="0.25">
      <c r="A185">
        <f>CRI!C185*Planck!H185</f>
        <v>5.5978742217367247E-2</v>
      </c>
      <c r="B185">
        <f>CRI!C185*Planck!I185</f>
        <v>8.5644115097931753E-2</v>
      </c>
      <c r="C185">
        <f>CRI!C185*Planck!J185</f>
        <v>2.7273957170687247E-4</v>
      </c>
      <c r="D185">
        <f>CRI!D185*Planck!H185</f>
        <v>6.1309093165122307E-2</v>
      </c>
      <c r="E185">
        <f>CRI!D185*Planck!I185</f>
        <v>9.379923205838879E-2</v>
      </c>
      <c r="F185">
        <f>CRI!D185*Planck!J185</f>
        <v>2.9871010225028652E-4</v>
      </c>
      <c r="G185">
        <f>CRI!E185*Planck!H185</f>
        <v>7.4665142332327419E-2</v>
      </c>
      <c r="H185">
        <f>CRI!E185*Planck!I185</f>
        <v>0.11423318549893018</v>
      </c>
      <c r="I185">
        <f>CRI!E185*Planck!J185</f>
        <v>3.6378343161189744E-4</v>
      </c>
      <c r="J185">
        <f>CRI!F185*Planck!H185</f>
        <v>6.0826344400042601E-2</v>
      </c>
      <c r="K185">
        <f>CRI!F185*Planck!I185</f>
        <v>9.3060655428007774E-2</v>
      </c>
      <c r="L185">
        <f>CRI!F185*Planck!J185</f>
        <v>2.9635805420107162E-4</v>
      </c>
      <c r="M185">
        <f>CRI!G185*Planck!H185</f>
        <v>6.0504511889989468E-2</v>
      </c>
      <c r="N185">
        <f>CRI!G185*Planck!I185</f>
        <v>9.2568271007753763E-2</v>
      </c>
      <c r="O185">
        <f>CRI!G185*Planck!J185</f>
        <v>2.9479002216826176E-4</v>
      </c>
      <c r="P185">
        <f>CRI!H185*Planck!H185</f>
        <v>4.9340946697521329E-2</v>
      </c>
      <c r="Q185">
        <f>CRI!H185*Planck!I185</f>
        <v>7.5488686430192811E-2</v>
      </c>
      <c r="R185">
        <f>CRI!H185*Planck!J185</f>
        <v>2.4039891103016823E-4</v>
      </c>
      <c r="S185">
        <f>CRI!I185*Planck!H185</f>
        <v>5.2096637564851299E-2</v>
      </c>
      <c r="T185">
        <f>CRI!I185*Planck!I185</f>
        <v>7.9704728028617777E-2</v>
      </c>
      <c r="U185">
        <f>CRI!I185*Planck!J185</f>
        <v>2.53825185311103E-4</v>
      </c>
      <c r="V185">
        <f>CRI!J185*Planck!H185</f>
        <v>5.3746029178873618E-2</v>
      </c>
      <c r="W185">
        <f>CRI!J185*Planck!I185</f>
        <v>8.2228198182419568E-2</v>
      </c>
      <c r="X185">
        <f>CRI!J185*Planck!J185</f>
        <v>2.6186134947925376E-4</v>
      </c>
    </row>
    <row r="186" spans="1:24" x14ac:dyDescent="0.25">
      <c r="A186">
        <f>CRI!C186*Planck!H186</f>
        <v>5.758347826442891E-2</v>
      </c>
      <c r="B186">
        <f>CRI!C186*Planck!I186</f>
        <v>8.5536976455059019E-2</v>
      </c>
      <c r="C186">
        <f>CRI!C186*Planck!J186</f>
        <v>2.5544699524546839E-4</v>
      </c>
      <c r="D186">
        <f>CRI!D186*Planck!H186</f>
        <v>6.296012520144971E-2</v>
      </c>
      <c r="E186">
        <f>CRI!D186*Planck!I186</f>
        <v>9.3523679174668944E-2</v>
      </c>
      <c r="F186">
        <f>CRI!D186*Planck!J186</f>
        <v>2.792984253075898E-4</v>
      </c>
      <c r="G186">
        <f>CRI!E186*Planck!H186</f>
        <v>7.5539837309822805E-2</v>
      </c>
      <c r="H186">
        <f>CRI!E186*Planck!I186</f>
        <v>0.11221012485070285</v>
      </c>
      <c r="I186">
        <f>CRI!E186*Planck!J186</f>
        <v>3.3510348877354562E-4</v>
      </c>
      <c r="J186">
        <f>CRI!F186*Planck!H186</f>
        <v>6.1400487158649784E-2</v>
      </c>
      <c r="K186">
        <f>CRI!F186*Planck!I186</f>
        <v>9.1206925714018741E-2</v>
      </c>
      <c r="L186">
        <f>CRI!F186*Planck!J186</f>
        <v>2.7237968986972255E-4</v>
      </c>
      <c r="M186">
        <f>CRI!G186*Planck!H186</f>
        <v>6.1236314733091893E-2</v>
      </c>
      <c r="N186">
        <f>CRI!G186*Planck!I186</f>
        <v>9.0963056928687128E-2</v>
      </c>
      <c r="O186">
        <f>CRI!G186*Planck!J186</f>
        <v>2.7165140192889439E-4</v>
      </c>
      <c r="P186">
        <f>CRI!H186*Planck!H186</f>
        <v>4.9867374263208211E-2</v>
      </c>
      <c r="Q186">
        <f>CRI!H186*Planck!I186</f>
        <v>7.4075143544473768E-2</v>
      </c>
      <c r="R186">
        <f>CRI!H186*Planck!J186</f>
        <v>2.2121746202654602E-4</v>
      </c>
      <c r="S186">
        <f>CRI!I186*Planck!H186</f>
        <v>5.3048215008392276E-2</v>
      </c>
      <c r="T186">
        <f>CRI!I186*Planck!I186</f>
        <v>7.8800101260273536E-2</v>
      </c>
      <c r="U186">
        <f>CRI!I186*Planck!J186</f>
        <v>2.3532804088009115E-4</v>
      </c>
      <c r="V186">
        <f>CRI!J186*Planck!H186</f>
        <v>5.5038805668281655E-2</v>
      </c>
      <c r="W186">
        <f>CRI!J186*Planck!I186</f>
        <v>8.175701028241919E-2</v>
      </c>
      <c r="X186">
        <f>CRI!J186*Planck!J186</f>
        <v>2.4415853216263228E-4</v>
      </c>
    </row>
    <row r="187" spans="1:24" x14ac:dyDescent="0.25">
      <c r="A187">
        <f>CRI!C187*Planck!H187</f>
        <v>5.9212577510014103E-2</v>
      </c>
      <c r="B187">
        <f>CRI!C187*Planck!I187</f>
        <v>8.5414841319722587E-2</v>
      </c>
      <c r="C187">
        <f>CRI!C187*Planck!J187</f>
        <v>2.4002731270631082E-4</v>
      </c>
      <c r="D187">
        <f>CRI!D187*Planck!H187</f>
        <v>6.4652602298919989E-2</v>
      </c>
      <c r="E187">
        <f>CRI!D187*Planck!I187</f>
        <v>9.326214122895507E-2</v>
      </c>
      <c r="F187">
        <f>CRI!D187*Planck!J187</f>
        <v>2.620792919655479E-4</v>
      </c>
      <c r="G187">
        <f>CRI!E187*Planck!H187</f>
        <v>7.6369578767332677E-2</v>
      </c>
      <c r="H187">
        <f>CRI!E187*Planck!I187</f>
        <v>0.11016401795653268</v>
      </c>
      <c r="I187">
        <f>CRI!E187*Planck!J187</f>
        <v>3.0957586267775072E-4</v>
      </c>
      <c r="J187">
        <f>CRI!F187*Planck!H187</f>
        <v>6.1932589904467046E-2</v>
      </c>
      <c r="K187">
        <f>CRI!F187*Planck!I187</f>
        <v>8.9338491274338822E-2</v>
      </c>
      <c r="L187">
        <f>CRI!F187*Planck!J187</f>
        <v>2.5105330233592935E-4</v>
      </c>
      <c r="M187">
        <f>CRI!G187*Planck!H187</f>
        <v>6.1932589904467046E-2</v>
      </c>
      <c r="N187">
        <f>CRI!G187*Planck!I187</f>
        <v>8.9338491274338822E-2</v>
      </c>
      <c r="O187">
        <f>CRI!G187*Planck!J187</f>
        <v>2.5105330233592935E-4</v>
      </c>
      <c r="P187">
        <f>CRI!H187*Planck!H187</f>
        <v>5.0424845158704587E-2</v>
      </c>
      <c r="Q187">
        <f>CRI!H187*Planck!I187</f>
        <v>7.2738433774039379E-2</v>
      </c>
      <c r="R187">
        <f>CRI!H187*Planck!J187</f>
        <v>2.0440488467215871E-4</v>
      </c>
      <c r="S187">
        <f>CRI!I187*Planck!H187</f>
        <v>5.3981784443758445E-2</v>
      </c>
      <c r="T187">
        <f>CRI!I187*Planck!I187</f>
        <v>7.7869360637768309E-2</v>
      </c>
      <c r="U187">
        <f>CRI!I187*Planck!J187</f>
        <v>2.1882348649550601E-4</v>
      </c>
      <c r="V187">
        <f>CRI!J187*Planck!H187</f>
        <v>5.6283333392910938E-2</v>
      </c>
      <c r="W187">
        <f>CRI!J187*Planck!I187</f>
        <v>8.1189372137828203E-2</v>
      </c>
      <c r="X187">
        <f>CRI!J187*Planck!J187</f>
        <v>2.2815317002826014E-4</v>
      </c>
    </row>
    <row r="188" spans="1:24" x14ac:dyDescent="0.25">
      <c r="A188">
        <f>CRI!C188*Planck!H188</f>
        <v>6.0887170086281833E-2</v>
      </c>
      <c r="B188">
        <f>CRI!C188*Planck!I188</f>
        <v>8.5307617752529957E-2</v>
      </c>
      <c r="C188">
        <f>CRI!C188*Planck!J188</f>
        <v>2.2640482888055768E-4</v>
      </c>
      <c r="D188">
        <f>CRI!D188*Planck!H188</f>
        <v>6.6408800706851498E-2</v>
      </c>
      <c r="E188">
        <f>CRI!D188*Planck!I188</f>
        <v>9.3043847793813306E-2</v>
      </c>
      <c r="F188">
        <f>CRI!D188*Planck!J188</f>
        <v>2.469366393427651E-4</v>
      </c>
      <c r="G188">
        <f>CRI!E188*Planck!H188</f>
        <v>7.7153595427960062E-2</v>
      </c>
      <c r="H188">
        <f>CRI!E188*Planck!I188</f>
        <v>0.10809813327955388</v>
      </c>
      <c r="I188">
        <f>CRI!E188*Planck!J188</f>
        <v>2.8689043267462821E-4</v>
      </c>
      <c r="J188">
        <f>CRI!F188*Planck!H188</f>
        <v>6.2422140760725907E-2</v>
      </c>
      <c r="K188">
        <f>CRI!F188*Planck!I188</f>
        <v>8.7458229964778603E-2</v>
      </c>
      <c r="L188">
        <f>CRI!F188*Planck!J188</f>
        <v>2.321125136422524E-4</v>
      </c>
      <c r="M188">
        <f>CRI!G188*Planck!H188</f>
        <v>6.2592693057886367E-2</v>
      </c>
      <c r="N188">
        <f>CRI!G188*Planck!I188</f>
        <v>8.7697186877250685E-2</v>
      </c>
      <c r="O188">
        <f>CRI!G188*Planck!J188</f>
        <v>2.3274670083799626E-4</v>
      </c>
      <c r="P188">
        <f>CRI!H188*Planck!H188</f>
        <v>5.103777492526565E-2</v>
      </c>
      <c r="Q188">
        <f>CRI!H188*Planck!I188</f>
        <v>7.1507856057267755E-2</v>
      </c>
      <c r="R188">
        <f>CRI!H188*Planck!J188</f>
        <v>1.8978051832634982E-4</v>
      </c>
      <c r="S188">
        <f>CRI!I188*Planck!H188</f>
        <v>5.4917839685665965E-2</v>
      </c>
      <c r="T188">
        <f>CRI!I188*Planck!I188</f>
        <v>7.6944125816007403E-2</v>
      </c>
      <c r="U188">
        <f>CRI!I188*Planck!J188</f>
        <v>2.0420827702952261E-4</v>
      </c>
      <c r="V188">
        <f>CRI!J188*Planck!H188</f>
        <v>5.7497443180217822E-2</v>
      </c>
      <c r="W188">
        <f>CRI!J188*Planck!I188</f>
        <v>8.0558349117147501E-2</v>
      </c>
      <c r="X188">
        <f>CRI!J188*Planck!J188</f>
        <v>2.1380035836514845E-4</v>
      </c>
    </row>
    <row r="189" spans="1:24" x14ac:dyDescent="0.25">
      <c r="A189">
        <f>CRI!C189*Planck!H189</f>
        <v>6.2628409727358669E-2</v>
      </c>
      <c r="B189">
        <f>CRI!C189*Planck!I189</f>
        <v>8.5242494100283145E-2</v>
      </c>
      <c r="C189">
        <f>CRI!C189*Planck!J189</f>
        <v>2.1448465050648478E-4</v>
      </c>
      <c r="D189">
        <f>CRI!D189*Planck!H189</f>
        <v>6.8229147928280179E-2</v>
      </c>
      <c r="E189">
        <f>CRI!D189*Planck!I189</f>
        <v>9.286556636297745E-2</v>
      </c>
      <c r="F189">
        <f>CRI!D189*Planck!J189</f>
        <v>2.3366560018782731E-4</v>
      </c>
      <c r="G189">
        <f>CRI!E189*Planck!H189</f>
        <v>7.7867627622889277E-2</v>
      </c>
      <c r="H189">
        <f>CRI!E189*Planck!I189</f>
        <v>0.10598434188482346</v>
      </c>
      <c r="I189">
        <f>CRI!E189*Planck!J189</f>
        <v>2.6667467638362603E-4</v>
      </c>
      <c r="J189">
        <f>CRI!F189*Planck!H189</f>
        <v>6.2867200890963856E-2</v>
      </c>
      <c r="K189">
        <f>CRI!F189*Planck!I189</f>
        <v>8.5567508809157714E-2</v>
      </c>
      <c r="L189">
        <f>CRI!F189*Planck!J189</f>
        <v>2.1530244293475911E-4</v>
      </c>
      <c r="M189">
        <f>CRI!G189*Planck!H189</f>
        <v>6.321453349257139E-2</v>
      </c>
      <c r="N189">
        <f>CRI!G189*Planck!I189</f>
        <v>8.604025747661162E-2</v>
      </c>
      <c r="O189">
        <f>CRI!G189*Planck!J189</f>
        <v>2.1649195919406716E-4</v>
      </c>
      <c r="P189">
        <f>CRI!H189*Planck!H189</f>
        <v>5.1644016201520378E-2</v>
      </c>
      <c r="Q189">
        <f>CRI!H189*Planck!I189</f>
        <v>7.0291817492053238E-2</v>
      </c>
      <c r="R189">
        <f>CRI!H189*Planck!J189</f>
        <v>1.7686619880586735E-4</v>
      </c>
      <c r="S189">
        <f>CRI!I189*Planck!H189</f>
        <v>5.5833715708411266E-2</v>
      </c>
      <c r="T189">
        <f>CRI!I189*Planck!I189</f>
        <v>7.5994348293216024E-2</v>
      </c>
      <c r="U189">
        <f>CRI!I189*Planck!J189</f>
        <v>1.9121473868377085E-4</v>
      </c>
      <c r="V189">
        <f>CRI!J189*Planck!H189</f>
        <v>5.8699209671673427E-2</v>
      </c>
      <c r="W189">
        <f>CRI!J189*Planck!I189</f>
        <v>7.9894524799710778E-2</v>
      </c>
      <c r="X189">
        <f>CRI!J189*Planck!J189</f>
        <v>2.0102824782306235E-4</v>
      </c>
    </row>
    <row r="190" spans="1:24" x14ac:dyDescent="0.25">
      <c r="A190">
        <f>CRI!C190*Planck!H190</f>
        <v>6.4392482389899058E-2</v>
      </c>
      <c r="B190">
        <f>CRI!C190*Planck!I190</f>
        <v>8.5157400590295945E-2</v>
      </c>
      <c r="C190">
        <f>CRI!C190*Planck!J190</f>
        <v>2.0403705293486486E-4</v>
      </c>
      <c r="D190">
        <f>CRI!D190*Planck!H190</f>
        <v>7.0069624062010227E-2</v>
      </c>
      <c r="E190">
        <f>CRI!D190*Planck!I190</f>
        <v>9.2665274330160807E-2</v>
      </c>
      <c r="F190">
        <f>CRI!D190*Planck!J190</f>
        <v>2.2202591146119774E-4</v>
      </c>
      <c r="G190">
        <f>CRI!E190*Planck!H190</f>
        <v>7.8530111456635049E-2</v>
      </c>
      <c r="H190">
        <f>CRI!E190*Planck!I190</f>
        <v>0.10385405114871428</v>
      </c>
      <c r="I190">
        <f>CRI!E190*Planck!J190</f>
        <v>2.4883421035452646E-4</v>
      </c>
      <c r="J190">
        <f>CRI!F190*Planck!H190</f>
        <v>6.3287980119060311E-2</v>
      </c>
      <c r="K190">
        <f>CRI!F190*Planck!I190</f>
        <v>8.369672476541952E-2</v>
      </c>
      <c r="L190">
        <f>CRI!F190*Planck!J190</f>
        <v>2.005372750114538E-4</v>
      </c>
      <c r="M190">
        <f>CRI!G190*Planck!H190</f>
        <v>6.3818141209062915E-2</v>
      </c>
      <c r="N190">
        <f>CRI!G190*Planck!I190</f>
        <v>8.4397849161360214E-2</v>
      </c>
      <c r="O190">
        <f>CRI!G190*Planck!J190</f>
        <v>2.0221716841469113E-4</v>
      </c>
      <c r="P190">
        <f>CRI!H190*Planck!H190</f>
        <v>5.2265047456089599E-2</v>
      </c>
      <c r="Q190">
        <f>CRI!H190*Planck!I190</f>
        <v>6.9119180033152733E-2</v>
      </c>
      <c r="R190">
        <f>CRI!H190*Planck!J190</f>
        <v>1.6560949133581144E-4</v>
      </c>
      <c r="S190">
        <f>CRI!I190*Planck!H190</f>
        <v>5.6727236630278136E-2</v>
      </c>
      <c r="T190">
        <f>CRI!I190*Planck!I190</f>
        <v>7.5020310365653514E-2</v>
      </c>
      <c r="U190">
        <f>CRI!I190*Planck!J190</f>
        <v>1.7974859414639211E-4</v>
      </c>
      <c r="V190">
        <f>CRI!J190*Planck!H190</f>
        <v>5.9864023079460198E-2</v>
      </c>
      <c r="W190">
        <f>CRI!J190*Planck!I190</f>
        <v>7.9168629708302587E-2</v>
      </c>
      <c r="X190">
        <f>CRI!J190*Planck!J190</f>
        <v>1.8968796344887956E-4</v>
      </c>
    </row>
    <row r="191" spans="1:24" x14ac:dyDescent="0.25">
      <c r="A191">
        <f>CRI!C191*Planck!H191</f>
        <v>6.6199781611991054E-2</v>
      </c>
      <c r="B191">
        <f>CRI!C191*Planck!I191</f>
        <v>8.5079438821431305E-2</v>
      </c>
      <c r="C191">
        <f>CRI!C191*Planck!J191</f>
        <v>1.9506909851934242E-4</v>
      </c>
      <c r="D191">
        <f>CRI!D191*Planck!H191</f>
        <v>7.1838107090311284E-2</v>
      </c>
      <c r="E191">
        <f>CRI!D191*Planck!I191</f>
        <v>9.2325770393938675E-2</v>
      </c>
      <c r="F191">
        <f>CRI!D191*Planck!J191</f>
        <v>2.1168339907188903E-4</v>
      </c>
      <c r="G191">
        <f>CRI!E191*Planck!H191</f>
        <v>7.9138727729570563E-2</v>
      </c>
      <c r="H191">
        <f>CRI!E191*Planck!I191</f>
        <v>0.10170847063722513</v>
      </c>
      <c r="I191">
        <f>CRI!E191*Planck!J191</f>
        <v>2.3319593962797534E-4</v>
      </c>
      <c r="J191">
        <f>CRI!F191*Planck!H191</f>
        <v>6.3638948526220096E-2</v>
      </c>
      <c r="K191">
        <f>CRI!F191*Planck!I191</f>
        <v>8.1788276274555427E-2</v>
      </c>
      <c r="L191">
        <f>CRI!F191*Planck!J191</f>
        <v>1.8752316121659215E-4</v>
      </c>
      <c r="M191">
        <f>CRI!G191*Planck!H191</f>
        <v>6.4357778866085624E-2</v>
      </c>
      <c r="N191">
        <f>CRI!G191*Planck!I191</f>
        <v>8.2712111375432856E-2</v>
      </c>
      <c r="O191">
        <f>CRI!G191*Planck!J191</f>
        <v>1.8964131905596063E-4</v>
      </c>
      <c r="P191">
        <f>CRI!H191*Planck!H191</f>
        <v>5.2856493428237172E-2</v>
      </c>
      <c r="Q191">
        <f>CRI!H191*Planck!I191</f>
        <v>6.7930749761393905E-2</v>
      </c>
      <c r="R191">
        <f>CRI!H191*Planck!J191</f>
        <v>1.5575079362606473E-4</v>
      </c>
      <c r="S191">
        <f>CRI!I191*Planck!H191</f>
        <v>5.7596280981725506E-2</v>
      </c>
      <c r="T191">
        <f>CRI!I191*Planck!I191</f>
        <v>7.4022287457804495E-2</v>
      </c>
      <c r="U191">
        <f>CRI!I191*Planck!J191</f>
        <v>1.6971739687940074E-4</v>
      </c>
      <c r="V191">
        <f>CRI!J191*Planck!H191</f>
        <v>6.0988261647965968E-2</v>
      </c>
      <c r="W191">
        <f>CRI!J191*Planck!I191</f>
        <v>7.8381634340069894E-2</v>
      </c>
      <c r="X191">
        <f>CRI!J191*Planck!J191</f>
        <v>1.7971245418392084E-4</v>
      </c>
    </row>
    <row r="192" spans="1:24" x14ac:dyDescent="0.25">
      <c r="A192">
        <f>CRI!C192*Planck!H192</f>
        <v>6.8026392967290891E-2</v>
      </c>
      <c r="B192">
        <f>CRI!C192*Planck!I192</f>
        <v>8.4977202604462565E-2</v>
      </c>
      <c r="C192">
        <f>CRI!C192*Planck!J192</f>
        <v>1.8744971162749094E-4</v>
      </c>
      <c r="D192">
        <f>CRI!D192*Planck!H192</f>
        <v>7.3505028642508949E-2</v>
      </c>
      <c r="E192">
        <f>CRI!D192*Planck!I192</f>
        <v>9.1821004156499825E-2</v>
      </c>
      <c r="F192">
        <f>CRI!D192*Planck!J192</f>
        <v>2.0254633269816137E-4</v>
      </c>
      <c r="G192">
        <f>CRI!E192*Planck!H192</f>
        <v>7.9668493777129257E-2</v>
      </c>
      <c r="H192">
        <f>CRI!E192*Planck!I192</f>
        <v>9.9520280902541725E-2</v>
      </c>
      <c r="I192">
        <f>CRI!E192*Planck!J192</f>
        <v>2.1953003140266558E-4</v>
      </c>
      <c r="J192">
        <f>CRI!F192*Planck!H192</f>
        <v>6.3917416210877362E-2</v>
      </c>
      <c r="K192">
        <f>CRI!F192*Planck!I192</f>
        <v>7.9844351440434641E-2</v>
      </c>
      <c r="L192">
        <f>CRI!F192*Planck!J192</f>
        <v>1.7612724582448817E-4</v>
      </c>
      <c r="M192">
        <f>CRI!G192*Planck!H192</f>
        <v>6.483052215674702E-2</v>
      </c>
      <c r="N192">
        <f>CRI!G192*Planck!I192</f>
        <v>8.0984985032440823E-2</v>
      </c>
      <c r="O192">
        <f>CRI!G192*Planck!J192</f>
        <v>1.7864334933626654E-4</v>
      </c>
      <c r="P192">
        <f>CRI!H192*Planck!H192</f>
        <v>5.3416697833376076E-2</v>
      </c>
      <c r="Q192">
        <f>CRI!H192*Planck!I192</f>
        <v>6.6727065132363234E-2</v>
      </c>
      <c r="R192">
        <f>CRI!H192*Planck!J192</f>
        <v>1.4719205543903654E-4</v>
      </c>
      <c r="S192">
        <f>CRI!I192*Planck!H192</f>
        <v>5.843878053565929E-2</v>
      </c>
      <c r="T192">
        <f>CRI!I192*Planck!I192</f>
        <v>7.3000549888397381E-2</v>
      </c>
      <c r="U192">
        <f>CRI!I192*Planck!J192</f>
        <v>1.6103062475381774E-4</v>
      </c>
      <c r="V192">
        <f>CRI!J192*Planck!H192</f>
        <v>6.2091204319137998E-2</v>
      </c>
      <c r="W192">
        <f>CRI!J192*Planck!I192</f>
        <v>7.7563084256422221E-2</v>
      </c>
      <c r="X192">
        <f>CRI!J192*Planck!J192</f>
        <v>1.7109503880093137E-4</v>
      </c>
    </row>
    <row r="193" spans="1:24" x14ac:dyDescent="0.25">
      <c r="A193">
        <f>CRI!C193*Planck!H193</f>
        <v>6.9916444072006201E-2</v>
      </c>
      <c r="B193">
        <f>CRI!C193*Planck!I193</f>
        <v>8.4905410534002343E-2</v>
      </c>
      <c r="C193">
        <f>CRI!C193*Planck!J193</f>
        <v>1.8120088448109401E-4</v>
      </c>
      <c r="D193">
        <f>CRI!D193*Planck!H193</f>
        <v>7.5039631784179078E-2</v>
      </c>
      <c r="E193">
        <f>CRI!D193*Planck!I193</f>
        <v>9.1126927685200795E-2</v>
      </c>
      <c r="F193">
        <f>CRI!D193*Planck!J193</f>
        <v>1.9447853549910523E-4</v>
      </c>
      <c r="G193">
        <f>CRI!E193*Planck!H193</f>
        <v>8.0139637651500492E-2</v>
      </c>
      <c r="H193">
        <f>CRI!E193*Planck!I193</f>
        <v>9.7320293175081604E-2</v>
      </c>
      <c r="I193">
        <f>CRI!E193*Planck!J193</f>
        <v>2.0769610664825666E-4</v>
      </c>
      <c r="J193">
        <f>CRI!F193*Planck!H193</f>
        <v>6.4120982859140974E-2</v>
      </c>
      <c r="K193">
        <f>CRI!F193*Planck!I193</f>
        <v>7.7867495204592338E-2</v>
      </c>
      <c r="L193">
        <f>CRI!F193*Planck!J193</f>
        <v>1.6618091726614925E-4</v>
      </c>
      <c r="M193">
        <f>CRI!G193*Planck!H193</f>
        <v>6.5233711412011092E-2</v>
      </c>
      <c r="N193">
        <f>CRI!G193*Planck!I193</f>
        <v>7.9218774947839063E-2</v>
      </c>
      <c r="O193">
        <f>CRI!G193*Planck!J193</f>
        <v>1.6906475097141864E-4</v>
      </c>
      <c r="P193">
        <f>CRI!H193*Planck!H193</f>
        <v>5.3897789279646696E-2</v>
      </c>
      <c r="Q193">
        <f>CRI!H193*Planck!I193</f>
        <v>6.5452612563513091E-2</v>
      </c>
      <c r="R193">
        <f>CRI!H193*Planck!J193</f>
        <v>1.3968569509898663E-4</v>
      </c>
      <c r="S193">
        <f>CRI!I193*Planck!H193</f>
        <v>5.9229613595482712E-2</v>
      </c>
      <c r="T193">
        <f>CRI!I193*Planck!I193</f>
        <v>7.1927494666570294E-2</v>
      </c>
      <c r="U193">
        <f>CRI!I193*Planck!J193</f>
        <v>1.5350406493673584E-4</v>
      </c>
      <c r="V193">
        <f>CRI!J193*Planck!H193</f>
        <v>6.314734537537961E-2</v>
      </c>
      <c r="W193">
        <f>CRI!J193*Planck!I193</f>
        <v>7.6685125429251447E-2</v>
      </c>
      <c r="X193">
        <f>CRI!J193*Planck!J193</f>
        <v>1.6365756277403849E-4</v>
      </c>
    </row>
    <row r="194" spans="1:24" x14ac:dyDescent="0.25">
      <c r="A194">
        <f>CRI!C194*Planck!H194</f>
        <v>7.1870177760689088E-2</v>
      </c>
      <c r="B194">
        <f>CRI!C194*Planck!I194</f>
        <v>8.4861514692360807E-2</v>
      </c>
      <c r="C194">
        <f>CRI!C194*Planck!J194</f>
        <v>1.7616126143065152E-4</v>
      </c>
      <c r="D194">
        <f>CRI!D194*Planck!H194</f>
        <v>7.6504686768497837E-2</v>
      </c>
      <c r="E194">
        <f>CRI!D194*Planck!I194</f>
        <v>9.0333762939298637E-2</v>
      </c>
      <c r="F194">
        <f>CRI!D194*Planck!J194</f>
        <v>1.8752092378804543E-4</v>
      </c>
      <c r="G194">
        <f>CRI!E194*Planck!H194</f>
        <v>8.0527534688981592E-2</v>
      </c>
      <c r="H194">
        <f>CRI!E194*Planck!I194</f>
        <v>9.5083785529280207E-2</v>
      </c>
      <c r="I194">
        <f>CRI!E194*Planck!J194</f>
        <v>1.9738134136730611E-4</v>
      </c>
      <c r="J194">
        <f>CRI!F194*Planck!H194</f>
        <v>6.427146502199757E-2</v>
      </c>
      <c r="K194">
        <f>CRI!F194*Planck!I194</f>
        <v>7.5889249800173392E-2</v>
      </c>
      <c r="L194">
        <f>CRI!F194*Planck!J194</f>
        <v>1.5753602822538135E-4</v>
      </c>
      <c r="M194">
        <f>CRI!G194*Planck!H194</f>
        <v>6.5588888902389911E-2</v>
      </c>
      <c r="N194">
        <f>CRI!G194*Planck!I194</f>
        <v>7.7444812753617656E-2</v>
      </c>
      <c r="O194">
        <f>CRI!G194*Planck!J194</f>
        <v>1.6076517082443746E-4</v>
      </c>
      <c r="P194">
        <f>CRI!H194*Planck!H194</f>
        <v>5.429668421331274E-2</v>
      </c>
      <c r="Q194">
        <f>CRI!H194*Planck!I194</f>
        <v>6.4111416009809741E-2</v>
      </c>
      <c r="R194">
        <f>CRI!H194*Planck!J194</f>
        <v>1.3308680568967061E-4</v>
      </c>
      <c r="S194">
        <f>CRI!I194*Planck!H194</f>
        <v>5.9989837410722481E-2</v>
      </c>
      <c r="T194">
        <f>CRI!I194*Planck!I194</f>
        <v>7.0833670201479557E-2</v>
      </c>
      <c r="U194">
        <f>CRI!I194*Planck!J194</f>
        <v>1.470413147784489E-4</v>
      </c>
      <c r="V194">
        <f>CRI!J194*Planck!H194</f>
        <v>6.4177363316255259E-2</v>
      </c>
      <c r="W194">
        <f>CRI!J194*Planck!I194</f>
        <v>7.5778138160641662E-2</v>
      </c>
      <c r="X194">
        <f>CRI!J194*Planck!J194</f>
        <v>1.5730537518259162E-4</v>
      </c>
    </row>
    <row r="195" spans="1:24" x14ac:dyDescent="0.25">
      <c r="A195">
        <f>CRI!C195*Planck!H195</f>
        <v>7.3840051417895666E-2</v>
      </c>
      <c r="B195">
        <f>CRI!C195*Planck!I195</f>
        <v>8.4788347044111145E-2</v>
      </c>
      <c r="C195">
        <f>CRI!C195*Planck!J195</f>
        <v>1.7207841447699723E-4</v>
      </c>
      <c r="D195">
        <f>CRI!D195*Planck!H195</f>
        <v>7.7895886229217892E-2</v>
      </c>
      <c r="E195">
        <f>CRI!D195*Planck!I195</f>
        <v>8.9445542196776376E-2</v>
      </c>
      <c r="F195">
        <f>CRI!D195*Planck!J195</f>
        <v>1.8153021753389208E-4</v>
      </c>
      <c r="G195">
        <f>CRI!E195*Planck!H195</f>
        <v>8.0830402004468671E-2</v>
      </c>
      <c r="H195">
        <f>CRI!E195*Planck!I195</f>
        <v>9.2815159866057692E-2</v>
      </c>
      <c r="I195">
        <f>CRI!E195*Planck!J195</f>
        <v>1.8836887503976304E-4</v>
      </c>
      <c r="J195">
        <f>CRI!F195*Planck!H195</f>
        <v>6.4368484240866719E-2</v>
      </c>
      <c r="K195">
        <f>CRI!F195*Planck!I195</f>
        <v>7.3912426599357622E-2</v>
      </c>
      <c r="L195">
        <f>CRI!F195*Planck!J195</f>
        <v>1.5000567439707222E-4</v>
      </c>
      <c r="M195">
        <f>CRI!G195*Planck!H195</f>
        <v>6.5871528906239082E-2</v>
      </c>
      <c r="N195">
        <f>CRI!G195*Planck!I195</f>
        <v>7.5638328332404164E-2</v>
      </c>
      <c r="O195">
        <f>CRI!G195*Planck!J195</f>
        <v>1.5350840141227444E-4</v>
      </c>
      <c r="P195">
        <f>CRI!H195*Planck!H195</f>
        <v>5.4682196397356019E-2</v>
      </c>
      <c r="Q195">
        <f>CRI!H195*Planck!I195</f>
        <v>6.2789948764168893E-2</v>
      </c>
      <c r="R195">
        <f>CRI!H195*Planck!J195</f>
        <v>1.274325447435469E-4</v>
      </c>
      <c r="S195">
        <f>CRI!I195*Planck!H195</f>
        <v>6.0718232910676732E-2</v>
      </c>
      <c r="T195">
        <f>CRI!I195*Planck!I195</f>
        <v>6.9720950961958919E-2</v>
      </c>
      <c r="U195">
        <f>CRI!I195*Planck!J195</f>
        <v>1.4149905164586687E-4</v>
      </c>
      <c r="V195">
        <f>CRI!J195*Planck!H195</f>
        <v>6.5155793351299868E-2</v>
      </c>
      <c r="W195">
        <f>CRI!J195*Planck!I195</f>
        <v>7.4816470364286763E-2</v>
      </c>
      <c r="X195">
        <f>CRI!J195*Planck!J195</f>
        <v>1.5184043616694003E-4</v>
      </c>
    </row>
    <row r="196" spans="1:24" x14ac:dyDescent="0.25">
      <c r="A196">
        <f>CRI!C196*Planck!H196</f>
        <v>7.5848230317146159E-2</v>
      </c>
      <c r="B196">
        <f>CRI!C196*Planck!I196</f>
        <v>8.4712776797356615E-2</v>
      </c>
      <c r="C196">
        <f>CRI!C196*Planck!J196</f>
        <v>1.688767804043067E-4</v>
      </c>
      <c r="D196">
        <f>CRI!D196*Planck!H196</f>
        <v>7.9233232626486433E-2</v>
      </c>
      <c r="E196">
        <f>CRI!D196*Planck!I196</f>
        <v>8.8493391636894361E-2</v>
      </c>
      <c r="F196">
        <f>CRI!D196*Planck!J196</f>
        <v>1.7641351908986711E-4</v>
      </c>
      <c r="G196">
        <f>CRI!E196*Planck!H196</f>
        <v>8.109498389662359E-2</v>
      </c>
      <c r="H196">
        <f>CRI!E196*Planck!I196</f>
        <v>9.0572729798640117E-2</v>
      </c>
      <c r="I196">
        <f>CRI!E196*Planck!J196</f>
        <v>1.8055872536692531E-4</v>
      </c>
      <c r="J196">
        <f>CRI!F196*Planck!H196</f>
        <v>6.4411758229160787E-2</v>
      </c>
      <c r="K196">
        <f>CRI!F196*Planck!I196</f>
        <v>7.1939699518061215E-2</v>
      </c>
      <c r="L196">
        <f>CRI!F196*Planck!J196</f>
        <v>1.4341337041666341E-4</v>
      </c>
      <c r="M196">
        <f>CRI!G196*Planck!H196</f>
        <v>6.6128437971754786E-2</v>
      </c>
      <c r="N196">
        <f>CRI!G196*Planck!I196</f>
        <v>7.3857011329541075E-2</v>
      </c>
      <c r="O196">
        <f>CRI!G196*Planck!J196</f>
        <v>1.4723557360719761E-4</v>
      </c>
      <c r="P196">
        <f>CRI!H196*Planck!H196</f>
        <v>5.5103001878475007E-2</v>
      </c>
      <c r="Q196">
        <f>CRI!H196*Planck!I196</f>
        <v>6.1543008709332395E-2</v>
      </c>
      <c r="R196">
        <f>CRI!H196*Planck!J196</f>
        <v>1.2268733903137233E-4</v>
      </c>
      <c r="S196">
        <f>CRI!I196*Planck!H196</f>
        <v>6.1437791914526099E-2</v>
      </c>
      <c r="T196">
        <f>CRI!I196*Planck!I196</f>
        <v>6.8618159337610188E-2</v>
      </c>
      <c r="U196">
        <f>CRI!I196*Planck!J196</f>
        <v>1.3679180714292106E-4</v>
      </c>
      <c r="V196">
        <f>CRI!J196*Planck!H196</f>
        <v>6.6128437971754786E-2</v>
      </c>
      <c r="W196">
        <f>CRI!J196*Planck!I196</f>
        <v>7.3857011329541075E-2</v>
      </c>
      <c r="X196">
        <f>CRI!J196*Planck!J196</f>
        <v>1.4723557360719761E-4</v>
      </c>
    </row>
    <row r="197" spans="1:24" x14ac:dyDescent="0.25">
      <c r="A197">
        <f>CRI!C197*Planck!H197</f>
        <v>7.7869010177806813E-2</v>
      </c>
      <c r="B197">
        <f>CRI!C197*Planck!I197</f>
        <v>8.460687467865205E-2</v>
      </c>
      <c r="C197">
        <f>CRI!C197*Planck!J197</f>
        <v>1.6636702471222817E-4</v>
      </c>
      <c r="D197">
        <f>CRI!D197*Planck!H197</f>
        <v>8.0562592290875604E-2</v>
      </c>
      <c r="E197">
        <f>CRI!D197*Planck!I197</f>
        <v>8.753352757634128E-2</v>
      </c>
      <c r="F197">
        <f>CRI!D197*Planck!J197</f>
        <v>1.7212185890038703E-4</v>
      </c>
      <c r="G197">
        <f>CRI!E197*Planck!H197</f>
        <v>8.1297205594439814E-2</v>
      </c>
      <c r="H197">
        <f>CRI!E197*Planck!I197</f>
        <v>8.8331705639347433E-2</v>
      </c>
      <c r="I197">
        <f>CRI!E197*Planck!J197</f>
        <v>1.7369135913352125E-4</v>
      </c>
      <c r="J197">
        <f>CRI!F197*Planck!H197</f>
        <v>6.4401099612462875E-2</v>
      </c>
      <c r="K197">
        <f>CRI!F197*Planck!I197</f>
        <v>6.997361019020594E-2</v>
      </c>
      <c r="L197">
        <f>CRI!F197*Planck!J197</f>
        <v>1.37592853771434E-4</v>
      </c>
      <c r="M197">
        <f>CRI!G197*Planck!H197</f>
        <v>6.6360068421967441E-2</v>
      </c>
      <c r="N197">
        <f>CRI!G197*Planck!I197</f>
        <v>7.2102085024889018E-2</v>
      </c>
      <c r="O197">
        <f>CRI!G197*Planck!J197</f>
        <v>1.4177818772645863E-4</v>
      </c>
      <c r="P197">
        <f>CRI!H197*Planck!H197</f>
        <v>5.5585739969692287E-2</v>
      </c>
      <c r="Q197">
        <f>CRI!H197*Planck!I197</f>
        <v>6.0395473434132124E-2</v>
      </c>
      <c r="R197">
        <f>CRI!H197*Planck!J197</f>
        <v>1.1875885097382326E-4</v>
      </c>
      <c r="S197">
        <f>CRI!I197*Planck!H197</f>
        <v>6.2197259701770223E-2</v>
      </c>
      <c r="T197">
        <f>CRI!I197*Planck!I197</f>
        <v>6.7579076001187482E-2</v>
      </c>
      <c r="U197">
        <f>CRI!I197*Planck!J197</f>
        <v>1.3288435307203133E-4</v>
      </c>
      <c r="V197">
        <f>CRI!J197*Planck!H197</f>
        <v>6.7094681725531666E-2</v>
      </c>
      <c r="W197">
        <f>CRI!J197*Planck!I197</f>
        <v>7.290026308789517E-2</v>
      </c>
      <c r="X197">
        <f>CRI!J197*Planck!J197</f>
        <v>1.4334768795959285E-4</v>
      </c>
    </row>
    <row r="198" spans="1:24" x14ac:dyDescent="0.25">
      <c r="A198">
        <f>CRI!C198*Planck!H198</f>
        <v>7.9875415764227006E-2</v>
      </c>
      <c r="B198">
        <f>CRI!C198*Planck!I198</f>
        <v>8.4444304535397349E-2</v>
      </c>
      <c r="C198">
        <f>CRI!C198*Planck!J198</f>
        <v>1.6444336935089176E-4</v>
      </c>
      <c r="D198">
        <f>CRI!D198*Planck!H198</f>
        <v>8.1858050967806961E-2</v>
      </c>
      <c r="E198">
        <f>CRI!D198*Planck!I198</f>
        <v>8.6540346844684285E-2</v>
      </c>
      <c r="F198">
        <f>CRI!D198*Planck!J198</f>
        <v>1.6852511603040505E-4</v>
      </c>
      <c r="G198">
        <f>CRI!E198*Planck!H198</f>
        <v>8.143674098704623E-2</v>
      </c>
      <c r="H198">
        <f>CRI!E198*Planck!I198</f>
        <v>8.6094937853960815E-2</v>
      </c>
      <c r="I198">
        <f>CRI!E198*Planck!J198</f>
        <v>1.676577448610085E-4</v>
      </c>
      <c r="J198">
        <f>CRI!F198*Planck!H198</f>
        <v>6.4386078236258693E-2</v>
      </c>
      <c r="K198">
        <f>CRI!F198*Planck!I198</f>
        <v>6.8068973994093174E-2</v>
      </c>
      <c r="L198">
        <f>CRI!F198*Planck!J198</f>
        <v>1.3255472341719415E-4</v>
      </c>
      <c r="M198">
        <f>CRI!G198*Planck!H198</f>
        <v>6.6591759900241382E-2</v>
      </c>
      <c r="N198">
        <f>CRI!G198*Planck!I198</f>
        <v>7.0400821063174898E-2</v>
      </c>
      <c r="O198">
        <f>CRI!G198*Planck!J198</f>
        <v>1.3709566659815271E-4</v>
      </c>
      <c r="P198">
        <f>CRI!H198*Planck!H198</f>
        <v>5.6133359201357182E-2</v>
      </c>
      <c r="Q198">
        <f>CRI!H198*Planck!I198</f>
        <v>5.9344197881686322E-2</v>
      </c>
      <c r="R198">
        <f>CRI!H198*Planck!J198</f>
        <v>1.155644528637201E-4</v>
      </c>
      <c r="S198">
        <f>CRI!I198*Planck!H198</f>
        <v>6.2948667713663239E-2</v>
      </c>
      <c r="T198">
        <f>CRI!I198*Planck!I198</f>
        <v>6.6549343319860163E-2</v>
      </c>
      <c r="U198">
        <f>CRI!I198*Planck!J198</f>
        <v>1.2959545707454706E-4</v>
      </c>
      <c r="V198">
        <f>CRI!J198*Planck!H198</f>
        <v>6.80539533628816E-2</v>
      </c>
      <c r="W198">
        <f>CRI!J198*Planck!I198</f>
        <v>7.1946652266274017E-2</v>
      </c>
      <c r="X198">
        <f>CRI!J198*Planck!J198</f>
        <v>1.4010595477429377E-4</v>
      </c>
    </row>
    <row r="199" spans="1:24" x14ac:dyDescent="0.25">
      <c r="A199">
        <f>CRI!C199*Planck!H199</f>
        <v>8.1912415689237641E-2</v>
      </c>
      <c r="B199">
        <f>CRI!C199*Planck!I199</f>
        <v>8.4276263994756559E-2</v>
      </c>
      <c r="C199">
        <f>CRI!C199*Planck!J199</f>
        <v>1.6304019691258773E-4</v>
      </c>
      <c r="D199">
        <f>CRI!D199*Planck!H199</f>
        <v>8.311553562592168E-2</v>
      </c>
      <c r="E199">
        <f>CRI!D199*Planck!I199</f>
        <v>8.5514103857592644E-2</v>
      </c>
      <c r="F199">
        <f>CRI!D199*Planck!J199</f>
        <v>1.654349121671178E-4</v>
      </c>
      <c r="G199">
        <f>CRI!E199*Planck!H199</f>
        <v>8.1511375710342962E-2</v>
      </c>
      <c r="H199">
        <f>CRI!E199*Planck!I199</f>
        <v>8.3863650707144535E-2</v>
      </c>
      <c r="I199">
        <f>CRI!E199*Planck!J199</f>
        <v>1.6224195849441105E-4</v>
      </c>
      <c r="J199">
        <f>CRI!F199*Planck!H199</f>
        <v>6.4316786615233712E-2</v>
      </c>
      <c r="K199">
        <f>CRI!F199*Planck!I199</f>
        <v>6.6172856000778865E-2</v>
      </c>
      <c r="L199">
        <f>CRI!F199*Planck!J199</f>
        <v>1.2801748631508571E-4</v>
      </c>
      <c r="M199">
        <f>CRI!G199*Planck!H199</f>
        <v>6.6823286483325445E-2</v>
      </c>
      <c r="N199">
        <f>CRI!G199*Planck!I199</f>
        <v>6.8751689048354048E-2</v>
      </c>
      <c r="O199">
        <f>CRI!G199*Planck!J199</f>
        <v>1.3300647642869E-4</v>
      </c>
      <c r="P199">
        <f>CRI!H199*Planck!H199</f>
        <v>5.6671962017553951E-2</v>
      </c>
      <c r="Q199">
        <f>CRI!H199*Planck!I199</f>
        <v>5.8307415205674597E-2</v>
      </c>
      <c r="R199">
        <f>CRI!H199*Planck!J199</f>
        <v>1.1280106646859268E-4</v>
      </c>
      <c r="S199">
        <f>CRI!I199*Planck!H199</f>
        <v>6.3665096649529879E-2</v>
      </c>
      <c r="T199">
        <f>CRI!I199*Planck!I199</f>
        <v>6.550235940840933E-2</v>
      </c>
      <c r="U199">
        <f>CRI!I199*Planck!J199</f>
        <v>1.267203488855486E-4</v>
      </c>
      <c r="V199">
        <f>CRI!J199*Planck!H199</f>
        <v>6.9003941368565247E-2</v>
      </c>
      <c r="W199">
        <f>CRI!J199*Planck!I199</f>
        <v>7.0995273799744435E-2</v>
      </c>
      <c r="X199">
        <f>CRI!J199*Planck!J199</f>
        <v>1.373468978275257E-4</v>
      </c>
    </row>
    <row r="200" spans="1:24" x14ac:dyDescent="0.25">
      <c r="A200">
        <f>CRI!C200*Planck!H200</f>
        <v>8.3949858083117612E-2</v>
      </c>
      <c r="B200">
        <f>CRI!C200*Planck!I200</f>
        <v>8.4073755580423723E-2</v>
      </c>
      <c r="C200">
        <f>CRI!C200*Planck!J200</f>
        <v>1.6179288567630436E-4</v>
      </c>
      <c r="D200">
        <f>CRI!D200*Planck!H200</f>
        <v>8.4304504435912919E-2</v>
      </c>
      <c r="E200">
        <f>CRI!D200*Planck!I200</f>
        <v>8.4428925338458097E-2</v>
      </c>
      <c r="F200">
        <f>CRI!D200*Planck!J200</f>
        <v>1.6247638006359111E-4</v>
      </c>
      <c r="G200">
        <f>CRI!E200*Planck!H200</f>
        <v>8.1492665495892985E-2</v>
      </c>
      <c r="H200">
        <f>CRI!E200*Planck!I200</f>
        <v>8.1612936542614103E-2</v>
      </c>
      <c r="I200">
        <f>CRI!E200*Planck!J200</f>
        <v>1.5705724599296051E-4</v>
      </c>
      <c r="J200">
        <f>CRI!F200*Planck!H200</f>
        <v>6.4216321738293045E-2</v>
      </c>
      <c r="K200">
        <f>CRI!F200*Planck!I200</f>
        <v>6.4311095472653637E-2</v>
      </c>
      <c r="L200">
        <f>CRI!F200*Planck!J200</f>
        <v>1.2376130512656354E-4</v>
      </c>
      <c r="M200">
        <f>CRI!G200*Planck!H200</f>
        <v>6.6977496913627935E-2</v>
      </c>
      <c r="N200">
        <f>CRI!G200*Planck!I200</f>
        <v>6.7076345731635595E-2</v>
      </c>
      <c r="O200">
        <f>CRI!G200*Planck!J200</f>
        <v>1.2908279714186747E-4</v>
      </c>
      <c r="P200">
        <f>CRI!H200*Planck!H200</f>
        <v>5.7199390329414478E-2</v>
      </c>
      <c r="Q200">
        <f>CRI!H200*Planck!I200</f>
        <v>5.7283808117259138E-2</v>
      </c>
      <c r="R200">
        <f>CRI!H200*Planck!J200</f>
        <v>1.1023788046381874E-4</v>
      </c>
      <c r="S200">
        <f>CRI!I200*Planck!H200</f>
        <v>6.4342981150005654E-2</v>
      </c>
      <c r="T200">
        <f>CRI!I200*Planck!I200</f>
        <v>6.4437941814808775E-2</v>
      </c>
      <c r="U200">
        <f>CRI!I200*Planck!J200</f>
        <v>1.2400541026488023E-4</v>
      </c>
      <c r="V200">
        <f>CRI!J200*Planck!H200</f>
        <v>6.9966659030045522E-2</v>
      </c>
      <c r="W200">
        <f>CRI!J200*Planck!I200</f>
        <v>7.0069919406496789E-2</v>
      </c>
      <c r="X200">
        <f>CRI!J200*Planck!J200</f>
        <v>1.3484367840614143E-4</v>
      </c>
    </row>
    <row r="201" spans="1:24" x14ac:dyDescent="0.25">
      <c r="A201">
        <f>CRI!C201*Planck!H201</f>
        <v>8.6007432834055805E-2</v>
      </c>
      <c r="B201">
        <f>CRI!C201*Planck!I201</f>
        <v>8.3859291829165503E-2</v>
      </c>
      <c r="C201">
        <f>CRI!C201*Planck!J201</f>
        <v>1.6042709545305118E-4</v>
      </c>
      <c r="D201">
        <f>CRI!D201*Planck!H201</f>
        <v>8.5444623933892447E-2</v>
      </c>
      <c r="E201">
        <f>CRI!D201*Planck!I201</f>
        <v>8.3310539770795E-2</v>
      </c>
      <c r="F201">
        <f>CRI!D201*Planck!J201</f>
        <v>1.5937730482248392E-4</v>
      </c>
      <c r="G201">
        <f>CRI!E201*Planck!H201</f>
        <v>8.1428214964544804E-2</v>
      </c>
      <c r="H201">
        <f>CRI!E201*Planck!I201</f>
        <v>7.9394445536060038E-2</v>
      </c>
      <c r="I201">
        <f>CRI!E201*Planck!J201</f>
        <v>1.5188561714070848E-4</v>
      </c>
      <c r="J201">
        <f>CRI!F201*Planck!H201</f>
        <v>6.4032303504949942E-2</v>
      </c>
      <c r="K201">
        <f>CRI!F201*Planck!I201</f>
        <v>6.24330182773353E-2</v>
      </c>
      <c r="L201">
        <f>CRI!F201*Planck!J201</f>
        <v>1.1943754310499319E-4</v>
      </c>
      <c r="M201">
        <f>CRI!G201*Planck!H201</f>
        <v>6.7102170233113725E-2</v>
      </c>
      <c r="N201">
        <f>CRI!G201*Planck!I201</f>
        <v>6.5426211322992589E-2</v>
      </c>
      <c r="O201">
        <f>CRI!G201*Planck!J201</f>
        <v>1.2516367381717824E-4</v>
      </c>
      <c r="P201">
        <f>CRI!H201*Planck!H201</f>
        <v>5.7662330044010043E-2</v>
      </c>
      <c r="Q201">
        <f>CRI!H201*Planck!I201</f>
        <v>5.622214270759638E-2</v>
      </c>
      <c r="R201">
        <f>CRI!H201*Planck!J201</f>
        <v>1.075558218772092E-4</v>
      </c>
      <c r="S201">
        <f>CRI!I201*Planck!H201</f>
        <v>6.4978845746133773E-2</v>
      </c>
      <c r="T201">
        <f>CRI!I201*Planck!I201</f>
        <v>6.335591946641296E-2</v>
      </c>
      <c r="U201">
        <f>CRI!I201*Planck!J201</f>
        <v>1.2120310007458357E-4</v>
      </c>
      <c r="V201">
        <f>CRI!J201*Planck!H201</f>
        <v>7.0888339197849093E-2</v>
      </c>
      <c r="W201">
        <f>CRI!J201*Planck!I201</f>
        <v>6.9117816079303285E-2</v>
      </c>
      <c r="X201">
        <f>CRI!J201*Planck!J201</f>
        <v>1.322259016955398E-4</v>
      </c>
    </row>
    <row r="202" spans="1:24" x14ac:dyDescent="0.25">
      <c r="A202">
        <f>CRI!C202*Planck!H202</f>
        <v>8.8028084111645102E-2</v>
      </c>
      <c r="B202">
        <f>CRI!C202*Planck!I202</f>
        <v>8.3580086409616117E-2</v>
      </c>
      <c r="C202">
        <f>CRI!C202*Planck!J202</f>
        <v>1.5851405305281952E-4</v>
      </c>
      <c r="D202">
        <f>CRI!D202*Planck!H202</f>
        <v>8.6479202866278915E-2</v>
      </c>
      <c r="E202">
        <f>CRI!D202*Planck!I202</f>
        <v>8.2109469053435177E-2</v>
      </c>
      <c r="F202">
        <f>CRI!D202*Planck!J202</f>
        <v>1.5572494948004265E-4</v>
      </c>
      <c r="G202">
        <f>CRI!E202*Planck!H202</f>
        <v>8.1316265381724942E-2</v>
      </c>
      <c r="H202">
        <f>CRI!E202*Planck!I202</f>
        <v>7.7207411199498754E-2</v>
      </c>
      <c r="I202">
        <f>CRI!E202*Planck!J202</f>
        <v>1.4642793757078636E-4</v>
      </c>
      <c r="J202">
        <f>CRI!F202*Planck!H202</f>
        <v>6.3762277934241454E-2</v>
      </c>
      <c r="K202">
        <f>CRI!F202*Planck!I202</f>
        <v>6.0540414496114893E-2</v>
      </c>
      <c r="L202">
        <f>CRI!F202*Planck!J202</f>
        <v>1.1481809707931502E-4</v>
      </c>
      <c r="M202">
        <f>CRI!G202*Planck!H202</f>
        <v>6.7118187299201534E-2</v>
      </c>
      <c r="N202">
        <f>CRI!G202*Planck!I202</f>
        <v>6.3726752101173567E-2</v>
      </c>
      <c r="O202">
        <f>CRI!G202*Planck!J202</f>
        <v>1.208611548203316E-4</v>
      </c>
      <c r="P202">
        <f>CRI!H202*Planck!H202</f>
        <v>5.8083046701232099E-2</v>
      </c>
      <c r="Q202">
        <f>CRI!H202*Planck!I202</f>
        <v>5.5148150856784824E-2</v>
      </c>
      <c r="R202">
        <f>CRI!H202*Planck!J202</f>
        <v>1.0459138397913311E-4</v>
      </c>
      <c r="S202">
        <f>CRI!I202*Planck!H202</f>
        <v>6.5569306053835347E-2</v>
      </c>
      <c r="T202">
        <f>CRI!I202*Planck!I202</f>
        <v>6.2256134744992642E-2</v>
      </c>
      <c r="U202">
        <f>CRI!I202*Planck!J202</f>
        <v>1.1807205124755471E-4</v>
      </c>
      <c r="V202">
        <f>CRI!J202*Planck!H202</f>
        <v>7.1764831035300111E-2</v>
      </c>
      <c r="W202">
        <f>CRI!J202*Planck!I202</f>
        <v>6.8138604169716357E-2</v>
      </c>
      <c r="X202">
        <f>CRI!J202*Planck!J202</f>
        <v>1.2922846553866226E-4</v>
      </c>
    </row>
    <row r="203" spans="1:24" x14ac:dyDescent="0.25">
      <c r="A203">
        <f>CRI!C203*Planck!H203</f>
        <v>9.0057974479534619E-2</v>
      </c>
      <c r="B203">
        <f>CRI!C203*Planck!I203</f>
        <v>8.3283941335029171E-2</v>
      </c>
      <c r="C203">
        <f>CRI!C203*Planck!J203</f>
        <v>1.559533174868953E-4</v>
      </c>
      <c r="D203">
        <f>CRI!D203*Planck!H203</f>
        <v>8.7429114530854557E-2</v>
      </c>
      <c r="E203">
        <f>CRI!D203*Planck!I203</f>
        <v>8.0852820504151157E-2</v>
      </c>
      <c r="F203">
        <f>CRI!D203*Planck!J203</f>
        <v>1.5140092295909863E-4</v>
      </c>
      <c r="G203">
        <f>CRI!E203*Planck!H203</f>
        <v>8.1130261980551857E-2</v>
      </c>
      <c r="H203">
        <f>CRI!E203*Planck!I203</f>
        <v>7.5027758711354323E-2</v>
      </c>
      <c r="I203">
        <f>CRI!E203*Planck!J203</f>
        <v>1.4049320537764525E-4</v>
      </c>
      <c r="J203">
        <f>CRI!F203*Planck!H203</f>
        <v>6.3378950247880581E-2</v>
      </c>
      <c r="K203">
        <f>CRI!F203*Planck!I203</f>
        <v>5.8611675477108688E-2</v>
      </c>
      <c r="L203">
        <f>CRI!F203*Planck!J203</f>
        <v>1.0975327401173122E-4</v>
      </c>
      <c r="M203">
        <f>CRI!G203*Planck!H203</f>
        <v>6.7048942849503232E-2</v>
      </c>
      <c r="N203">
        <f>CRI!G203*Planck!I203</f>
        <v>6.2005616439027501E-2</v>
      </c>
      <c r="O203">
        <f>CRI!G203*Planck!J203</f>
        <v>1.1610859706538794E-4</v>
      </c>
      <c r="P203">
        <f>CRI!H203*Planck!H203</f>
        <v>5.8407541830079679E-2</v>
      </c>
      <c r="Q203">
        <f>CRI!H203*Planck!I203</f>
        <v>5.4014209351388863E-2</v>
      </c>
      <c r="R203">
        <f>CRI!H203*Planck!J203</f>
        <v>1.0114429030074943E-4</v>
      </c>
      <c r="S203">
        <f>CRI!I203*Planck!H203</f>
        <v>6.6190008410825604E-2</v>
      </c>
      <c r="T203">
        <f>CRI!I203*Planck!I203</f>
        <v>6.121128983091885E-2</v>
      </c>
      <c r="U203">
        <f>CRI!I203*Planck!J203</f>
        <v>1.1462118103155341E-4</v>
      </c>
      <c r="V203">
        <f>CRI!J203*Planck!H203</f>
        <v>7.2619002542746142E-2</v>
      </c>
      <c r="W203">
        <f>CRI!J203*Planck!I203</f>
        <v>6.7156704140095794E-2</v>
      </c>
      <c r="X203">
        <f>CRI!J203*Planck!J203</f>
        <v>1.257542646787393E-4</v>
      </c>
    </row>
    <row r="204" spans="1:24" x14ac:dyDescent="0.25">
      <c r="A204">
        <f>CRI!C204*Planck!H204</f>
        <v>9.2120689627204086E-2</v>
      </c>
      <c r="B204">
        <f>CRI!C204*Planck!I204</f>
        <v>8.2993964355296046E-2</v>
      </c>
      <c r="C204">
        <f>CRI!C204*Planck!J204</f>
        <v>1.5285728831614275E-4</v>
      </c>
      <c r="D204">
        <f>CRI!D204*Planck!H204</f>
        <v>8.831838390675302E-2</v>
      </c>
      <c r="E204">
        <f>CRI!D204*Planck!I204</f>
        <v>7.9568366623580147E-2</v>
      </c>
      <c r="F204">
        <f>CRI!D204*Planck!J204</f>
        <v>1.4654806349239077E-4</v>
      </c>
      <c r="G204">
        <f>CRI!E204*Planck!H204</f>
        <v>8.0871109254283355E-2</v>
      </c>
      <c r="H204">
        <f>CRI!E204*Planck!I204</f>
        <v>7.285892003180558E-2</v>
      </c>
      <c r="I204">
        <f>CRI!E204*Planck!J204</f>
        <v>1.3419068521690415E-4</v>
      </c>
      <c r="J204">
        <f>CRI!F204*Planck!H204</f>
        <v>6.2882269776839E-2</v>
      </c>
      <c r="K204">
        <f>CRI!F204*Planck!I204</f>
        <v>5.6652299038997982E-2</v>
      </c>
      <c r="L204">
        <f>CRI!F204*Planck!J204</f>
        <v>1.0434152501625685E-4</v>
      </c>
      <c r="M204">
        <f>CRI!G204*Planck!H204</f>
        <v>6.6868135083794605E-2</v>
      </c>
      <c r="N204">
        <f>CRI!G204*Planck!I204</f>
        <v>6.0243270454313949E-2</v>
      </c>
      <c r="O204">
        <f>CRI!G204*Planck!J204</f>
        <v>1.1095533310736237E-4</v>
      </c>
      <c r="P204">
        <f>CRI!H204*Planck!H204</f>
        <v>5.8660399287234717E-2</v>
      </c>
      <c r="Q204">
        <f>CRI!H204*Planck!I204</f>
        <v>5.2848704316196198E-2</v>
      </c>
      <c r="R204">
        <f>CRI!H204*Planck!J204</f>
        <v>9.7336109867125344E-5</v>
      </c>
      <c r="S204">
        <f>CRI!I204*Planck!H204</f>
        <v>6.6894357881866678E-2</v>
      </c>
      <c r="T204">
        <f>CRI!I204*Planck!I204</f>
        <v>6.0266895266256816E-2</v>
      </c>
      <c r="U204">
        <f>CRI!I204*Planck!J204</f>
        <v>1.1099884500269859E-4</v>
      </c>
      <c r="V204">
        <f>CRI!J204*Planck!H204</f>
        <v>7.3450057399885763E-2</v>
      </c>
      <c r="W204">
        <f>CRI!J204*Planck!I204</f>
        <v>6.6173098251973872E-2</v>
      </c>
      <c r="X204">
        <f>CRI!J204*Planck!J204</f>
        <v>1.2187681883675373E-4</v>
      </c>
    </row>
    <row r="205" spans="1:24" x14ac:dyDescent="0.25">
      <c r="A205">
        <f>CRI!C205*Planck!H205</f>
        <v>9.4160976757924827E-2</v>
      </c>
      <c r="B205">
        <f>CRI!C205*Planck!I205</f>
        <v>8.2662324177479332E-2</v>
      </c>
      <c r="C205">
        <f>CRI!C205*Planck!J205</f>
        <v>1.491943854025207E-4</v>
      </c>
      <c r="D205">
        <f>CRI!D205*Planck!H205</f>
        <v>8.9145393471127585E-2</v>
      </c>
      <c r="E205">
        <f>CRI!D205*Planck!I205</f>
        <v>7.8259228692836469E-2</v>
      </c>
      <c r="F205">
        <f>CRI!D205*Planck!J205</f>
        <v>1.4124738982458995E-4</v>
      </c>
      <c r="G205">
        <f>CRI!E205*Planck!H205</f>
        <v>8.0566106270027069E-2</v>
      </c>
      <c r="H205">
        <f>CRI!E205*Planck!I205</f>
        <v>7.0727617995421058E-2</v>
      </c>
      <c r="I205">
        <f>CRI!E205*Planck!J205</f>
        <v>1.2765384475707688E-4</v>
      </c>
      <c r="J205">
        <f>CRI!F205*Planck!H205</f>
        <v>6.2325221790148724E-2</v>
      </c>
      <c r="K205">
        <f>CRI!F205*Planck!I205</f>
        <v>5.4714254943377817E-2</v>
      </c>
      <c r="L205">
        <f>CRI!F205*Planck!J205</f>
        <v>9.8751876628918236E-5</v>
      </c>
      <c r="M205">
        <f>CRI!G205*Planck!H205</f>
        <v>6.6628064294085299E-2</v>
      </c>
      <c r="N205">
        <f>CRI!G205*Planck!I205</f>
        <v>5.8491647385466167E-2</v>
      </c>
      <c r="O205">
        <f>CRI!G205*Planck!J205</f>
        <v>1.0556956230893249E-4</v>
      </c>
      <c r="P205">
        <f>CRI!H205*Planck!H205</f>
        <v>5.8867109102935897E-2</v>
      </c>
      <c r="Q205">
        <f>CRI!H205*Planck!I205</f>
        <v>5.1678436477650379E-2</v>
      </c>
      <c r="R205">
        <f>CRI!H205*Planck!J205</f>
        <v>9.3272632309397574E-5</v>
      </c>
      <c r="S205">
        <f>CRI!I205*Planck!H205</f>
        <v>6.7657578758217346E-2</v>
      </c>
      <c r="T205">
        <f>CRI!I205*Planck!I205</f>
        <v>5.9395440669156009E-2</v>
      </c>
      <c r="U205">
        <f>CRI!I205*Planck!J205</f>
        <v>1.0720078771703406E-4</v>
      </c>
      <c r="V205">
        <f>CRI!J205*Planck!H205</f>
        <v>7.423063264459899E-2</v>
      </c>
      <c r="W205">
        <f>CRI!J205*Planck!I205</f>
        <v>6.516581317271429E-2</v>
      </c>
      <c r="X205">
        <f>CRI!J205*Planck!J205</f>
        <v>1.1761553455337488E-4</v>
      </c>
    </row>
    <row r="206" spans="1:24" x14ac:dyDescent="0.25">
      <c r="A206">
        <f>CRI!C206*Planck!H206</f>
        <v>9.6121952388972157E-2</v>
      </c>
      <c r="B206">
        <f>CRI!C206*Planck!I206</f>
        <v>8.2244890542869084E-2</v>
      </c>
      <c r="C206">
        <f>CRI!C206*Planck!J206</f>
        <v>1.4494876447566235E-4</v>
      </c>
      <c r="D206">
        <f>CRI!D206*Planck!H206</f>
        <v>8.98554383658237E-2</v>
      </c>
      <c r="E206">
        <f>CRI!D206*Planck!I206</f>
        <v>7.688306894946656E-2</v>
      </c>
      <c r="F206">
        <f>CRI!D206*Planck!J206</f>
        <v>1.3549906601813296E-4</v>
      </c>
      <c r="G206">
        <f>CRI!E206*Planck!H206</f>
        <v>8.019013707588285E-2</v>
      </c>
      <c r="H206">
        <f>CRI!E206*Planck!I206</f>
        <v>6.8613140729133867E-2</v>
      </c>
      <c r="I206">
        <f>CRI!E206*Planck!J206</f>
        <v>1.2092410738024869E-4</v>
      </c>
      <c r="J206">
        <f>CRI!F206*Planck!H206</f>
        <v>6.1709231312699259E-2</v>
      </c>
      <c r="K206">
        <f>CRI!F206*Planck!I206</f>
        <v>5.2800310945201032E-2</v>
      </c>
      <c r="L206">
        <f>CRI!F206*Planck!J206</f>
        <v>9.3055505149568872E-5</v>
      </c>
      <c r="M206">
        <f>CRI!G206*Planck!H206</f>
        <v>6.632945775349515E-2</v>
      </c>
      <c r="N206">
        <f>CRI!G206*Planck!I206</f>
        <v>5.6753518391184248E-2</v>
      </c>
      <c r="O206">
        <f>CRI!G206*Planck!J206</f>
        <v>1.0002265570723882E-4</v>
      </c>
      <c r="P206">
        <f>CRI!H206*Planck!H206</f>
        <v>5.9053928760517703E-2</v>
      </c>
      <c r="Q206">
        <f>CRI!H206*Planck!I206</f>
        <v>5.0528352642911833E-2</v>
      </c>
      <c r="R206">
        <f>CRI!H206*Planck!J206</f>
        <v>8.9051395633666587E-5</v>
      </c>
      <c r="S206">
        <f>CRI!I206*Planck!H206</f>
        <v>6.8400593744196769E-2</v>
      </c>
      <c r="T206">
        <f>CRI!I206*Planck!I206</f>
        <v>5.8525645866969823E-2</v>
      </c>
      <c r="U206">
        <f>CRI!I206*Planck!J206</f>
        <v>1.031458611296426E-4</v>
      </c>
      <c r="V206">
        <f>CRI!J206*Planck!H206</f>
        <v>7.5012297099128822E-2</v>
      </c>
      <c r="W206">
        <f>CRI!J206*Planck!I206</f>
        <v>6.4182822039669934E-2</v>
      </c>
      <c r="X206">
        <f>CRI!J206*Planck!J206</f>
        <v>1.1311609382423925E-4</v>
      </c>
    </row>
    <row r="207" spans="1:24" x14ac:dyDescent="0.25">
      <c r="A207">
        <f>CRI!C207*Planck!H207</f>
        <v>9.7945500562517052E-2</v>
      </c>
      <c r="B207">
        <f>CRI!C207*Planck!I207</f>
        <v>8.1701320364993529E-2</v>
      </c>
      <c r="C207">
        <f>CRI!C207*Planck!J207</f>
        <v>1.4012231840131195E-4</v>
      </c>
      <c r="D207">
        <f>CRI!D207*Planck!H207</f>
        <v>9.0472819320690137E-2</v>
      </c>
      <c r="E207">
        <f>CRI!D207*Planck!I207</f>
        <v>7.5467977121887769E-2</v>
      </c>
      <c r="F207">
        <f>CRI!D207*Planck!J207</f>
        <v>1.2943178729712466E-4</v>
      </c>
      <c r="G207">
        <f>CRI!E207*Planck!H207</f>
        <v>7.9797560403794543E-2</v>
      </c>
      <c r="H207">
        <f>CRI!E207*Planck!I207</f>
        <v>6.656320106030808E-2</v>
      </c>
      <c r="I207">
        <f>CRI!E207*Planck!J207</f>
        <v>1.1415960000542852E-4</v>
      </c>
      <c r="J207">
        <f>CRI!F207*Planck!H207</f>
        <v>6.1115857299227264E-2</v>
      </c>
      <c r="K207">
        <f>CRI!F207*Planck!I207</f>
        <v>5.0979842952543653E-2</v>
      </c>
      <c r="L207">
        <f>CRI!F207*Planck!J207</f>
        <v>8.7433272244960314E-5</v>
      </c>
      <c r="M207">
        <f>CRI!G207*Planck!H207</f>
        <v>6.5919723811830269E-2</v>
      </c>
      <c r="N207">
        <f>CRI!G207*Planck!I207</f>
        <v>5.4986992180254504E-2</v>
      </c>
      <c r="O207">
        <f>CRI!G207*Planck!J207</f>
        <v>9.4305756526223569E-5</v>
      </c>
      <c r="P207">
        <f>CRI!H207*Planck!H207</f>
        <v>5.9247686988770532E-2</v>
      </c>
      <c r="Q207">
        <f>CRI!H207*Planck!I207</f>
        <v>4.9421507141767206E-2</v>
      </c>
      <c r="R207">
        <f>CRI!H207*Planck!J207</f>
        <v>8.4760639468913485E-5</v>
      </c>
      <c r="S207">
        <f>CRI!I207*Planck!H207</f>
        <v>6.9122301486898963E-2</v>
      </c>
      <c r="T207">
        <f>CRI!I207*Planck!I207</f>
        <v>5.7658424998728405E-2</v>
      </c>
      <c r="U207">
        <f>CRI!I207*Planck!J207</f>
        <v>9.8887412713732402E-5</v>
      </c>
      <c r="V207">
        <f>CRI!J207*Planck!H207</f>
        <v>7.5794338309958686E-2</v>
      </c>
      <c r="W207">
        <f>CRI!J207*Planck!I207</f>
        <v>6.3223910037215697E-2</v>
      </c>
      <c r="X207">
        <f>CRI!J207*Planck!J207</f>
        <v>1.0843252977104247E-4</v>
      </c>
    </row>
    <row r="208" spans="1:24" x14ac:dyDescent="0.25">
      <c r="A208">
        <f>CRI!C208*Planck!H208</f>
        <v>9.9677991162995042E-2</v>
      </c>
      <c r="B208">
        <f>CRI!C208*Planck!I208</f>
        <v>8.1080944572697683E-2</v>
      </c>
      <c r="C208">
        <f>CRI!C208*Planck!J208</f>
        <v>1.3466567677341079E-4</v>
      </c>
      <c r="D208">
        <f>CRI!D208*Planck!H208</f>
        <v>9.0994025275172946E-2</v>
      </c>
      <c r="E208">
        <f>CRI!D208*Planck!I208</f>
        <v>7.4017156984218513E-2</v>
      </c>
      <c r="F208">
        <f>CRI!D208*Planck!J208</f>
        <v>1.2293357694157829E-4</v>
      </c>
      <c r="G208">
        <f>CRI!E208*Planck!H208</f>
        <v>7.9361799363707519E-2</v>
      </c>
      <c r="H208">
        <f>CRI!E208*Planck!I208</f>
        <v>6.4555169905823551E-2</v>
      </c>
      <c r="I208">
        <f>CRI!E208*Planck!J208</f>
        <v>1.072183567964693E-4</v>
      </c>
      <c r="J208">
        <f>CRI!F208*Planck!H208</f>
        <v>6.0519737576241676E-2</v>
      </c>
      <c r="K208">
        <f>CRI!F208*Planck!I208</f>
        <v>4.9228494983907328E-2</v>
      </c>
      <c r="L208">
        <f>CRI!F208*Planck!J208</f>
        <v>8.1762596976166059E-5</v>
      </c>
      <c r="M208">
        <f>CRI!G208*Planck!H208</f>
        <v>6.5424570161030093E-2</v>
      </c>
      <c r="N208">
        <f>CRI!G208*Planck!I208</f>
        <v>5.3218226862585385E-2</v>
      </c>
      <c r="O208">
        <f>CRI!G208*Planck!J208</f>
        <v>8.8389060770071453E-5</v>
      </c>
      <c r="P208">
        <f>CRI!H208*Planck!H208</f>
        <v>5.9420840658338261E-2</v>
      </c>
      <c r="Q208">
        <f>CRI!H208*Planck!I208</f>
        <v>4.833462062857509E-2</v>
      </c>
      <c r="R208">
        <f>CRI!H208*Planck!J208</f>
        <v>8.0277979404853921E-5</v>
      </c>
      <c r="S208">
        <f>CRI!I208*Planck!H208</f>
        <v>6.9846960196495042E-2</v>
      </c>
      <c r="T208">
        <f>CRI!I208*Planck!I208</f>
        <v>5.6815526097459032E-2</v>
      </c>
      <c r="U208">
        <f>CRI!I208*Planck!J208</f>
        <v>9.4363741239986157E-5</v>
      </c>
      <c r="V208">
        <f>CRI!J208*Planck!H208</f>
        <v>7.6574353523172045E-2</v>
      </c>
      <c r="W208">
        <f>CRI!J208*Planck!I208</f>
        <v>6.228778129717593E-2</v>
      </c>
      <c r="X208">
        <f>CRI!J208*Planck!J208</f>
        <v>1.0345249759118974E-4</v>
      </c>
    </row>
    <row r="209" spans="1:24" x14ac:dyDescent="0.25">
      <c r="A209">
        <f>CRI!C209*Planck!H209</f>
        <v>0.10128743184031512</v>
      </c>
      <c r="B209">
        <f>CRI!C209*Planck!I209</f>
        <v>8.0365499932350273E-2</v>
      </c>
      <c r="C209">
        <f>CRI!C209*Planck!J209</f>
        <v>1.2869310476607067E-4</v>
      </c>
      <c r="D209">
        <f>CRI!D209*Planck!H209</f>
        <v>9.1470673310916559E-2</v>
      </c>
      <c r="E209">
        <f>CRI!D209*Planck!I209</f>
        <v>7.2576491043527161E-2</v>
      </c>
      <c r="F209">
        <f>CRI!D209*Planck!J209</f>
        <v>1.1622019365624173E-4</v>
      </c>
      <c r="G209">
        <f>CRI!E209*Planck!H209</f>
        <v>7.8856810981360576E-2</v>
      </c>
      <c r="H209">
        <f>CRI!E209*Planck!I209</f>
        <v>6.2568148115148964E-2</v>
      </c>
      <c r="I209">
        <f>CRI!E209*Planck!J209</f>
        <v>1.0019335718909167E-4</v>
      </c>
      <c r="J209">
        <f>CRI!F209*Planck!H209</f>
        <v>5.9949465101450453E-2</v>
      </c>
      <c r="K209">
        <f>CRI!F209*Planck!I209</f>
        <v>4.7566303597771836E-2</v>
      </c>
      <c r="L209">
        <f>CRI!F209*Planck!J209</f>
        <v>7.6170188667969063E-5</v>
      </c>
      <c r="M209">
        <f>CRI!G209*Planck!H209</f>
        <v>6.481750152287824E-2</v>
      </c>
      <c r="N209">
        <f>CRI!G209*Planck!I209</f>
        <v>5.1428798416612888E-2</v>
      </c>
      <c r="O209">
        <f>CRI!G209*Planck!J209</f>
        <v>8.2355385684076019E-5</v>
      </c>
      <c r="P209">
        <f>CRI!H209*Planck!H209</f>
        <v>5.9572931897583108E-2</v>
      </c>
      <c r="Q209">
        <f>CRI!H209*Planck!I209</f>
        <v>4.7267547092447119E-2</v>
      </c>
      <c r="R209">
        <f>CRI!H209*Planck!J209</f>
        <v>7.5691775639098919E-5</v>
      </c>
      <c r="S209">
        <f>CRI!I209*Planck!H209</f>
        <v>7.0653766182822042E-2</v>
      </c>
      <c r="T209">
        <f>CRI!I209*Planck!I209</f>
        <v>5.6059524249146085E-2</v>
      </c>
      <c r="U209">
        <f>CRI!I209*Planck!J209</f>
        <v>8.9770787631563367E-5</v>
      </c>
      <c r="V209">
        <f>CRI!J209*Planck!H209</f>
        <v>7.735067816589121E-2</v>
      </c>
      <c r="W209">
        <f>CRI!J209*Planck!I209</f>
        <v>6.1373122093850076E-2</v>
      </c>
      <c r="X209">
        <f>CRI!J209*Planck!J209</f>
        <v>9.8279705073611067E-5</v>
      </c>
    </row>
    <row r="210" spans="1:24" x14ac:dyDescent="0.25">
      <c r="A210">
        <f>CRI!C210*Planck!H210</f>
        <v>0.10282516164321495</v>
      </c>
      <c r="B210">
        <f>CRI!C210*Planck!I210</f>
        <v>7.9602669094453085E-2</v>
      </c>
      <c r="C210">
        <f>CRI!C210*Planck!J210</f>
        <v>1.2278827261264318E-4</v>
      </c>
      <c r="D210">
        <f>CRI!D210*Planck!H210</f>
        <v>9.1849593641959132E-2</v>
      </c>
      <c r="E210">
        <f>CRI!D210*Planck!I210</f>
        <v>7.11058722621839E-2</v>
      </c>
      <c r="F210">
        <f>CRI!D210*Planck!J210</f>
        <v>1.096818401570057E-4</v>
      </c>
      <c r="G210">
        <f>CRI!E210*Planck!H210</f>
        <v>7.8312160873825393E-2</v>
      </c>
      <c r="H210">
        <f>CRI!E210*Planck!I210</f>
        <v>6.0625793614028783E-2</v>
      </c>
      <c r="I210">
        <f>CRI!E210*Planck!J210</f>
        <v>9.3516166710494575E-5</v>
      </c>
      <c r="J210">
        <f>CRI!F210*Planck!H210</f>
        <v>5.9300427603836796E-2</v>
      </c>
      <c r="K210">
        <f>CRI!F210*Planck!I210</f>
        <v>4.5907754875085853E-2</v>
      </c>
      <c r="L210">
        <f>CRI!F210*Planck!J210</f>
        <v>7.0813378304537735E-5</v>
      </c>
      <c r="M210">
        <f>CRI!G210*Planck!H210</f>
        <v>6.4154487162131763E-2</v>
      </c>
      <c r="N210">
        <f>CRI!G210*Planck!I210</f>
        <v>4.9665551999922342E-2</v>
      </c>
      <c r="O210">
        <f>CRI!G210*Planck!J210</f>
        <v>7.6609834918824586E-5</v>
      </c>
      <c r="P210">
        <f>CRI!H210*Planck!H210</f>
        <v>5.9704932567028045E-2</v>
      </c>
      <c r="Q210">
        <f>CRI!H210*Planck!I210</f>
        <v>4.6220904635488891E-2</v>
      </c>
      <c r="R210">
        <f>CRI!H210*Planck!J210</f>
        <v>7.1296416355728313E-5</v>
      </c>
      <c r="S210">
        <f>CRI!I210*Planck!H210</f>
        <v>7.1462543497120293E-2</v>
      </c>
      <c r="T210">
        <f>CRI!I210*Planck!I210</f>
        <v>5.5323124337870622E-2</v>
      </c>
      <c r="U210">
        <f>CRI!I210*Planck!J210</f>
        <v>8.533672237700092E-5</v>
      </c>
      <c r="V210">
        <f>CRI!J210*Planck!H210</f>
        <v>7.8150358888548904E-2</v>
      </c>
      <c r="W210">
        <f>CRI!J210*Planck!I210</f>
        <v>6.050053370986757E-2</v>
      </c>
      <c r="X210">
        <f>CRI!J210*Planck!J210</f>
        <v>9.3322951490018352E-5</v>
      </c>
    </row>
    <row r="211" spans="1:24" x14ac:dyDescent="0.25">
      <c r="A211">
        <f>CRI!C211*Planck!H211</f>
        <v>0.10420814649867993</v>
      </c>
      <c r="B211">
        <f>CRI!C211*Planck!I211</f>
        <v>7.8734461451075571E-2</v>
      </c>
      <c r="C211">
        <f>CRI!C211*Planck!J211</f>
        <v>1.1737847887911297E-4</v>
      </c>
      <c r="D211">
        <f>CRI!D211*Planck!H211</f>
        <v>9.2104114963443062E-2</v>
      </c>
      <c r="E211">
        <f>CRI!D211*Planck!I211</f>
        <v>6.9589260846957893E-2</v>
      </c>
      <c r="F211">
        <f>CRI!D211*Planck!J211</f>
        <v>1.0374468096937934E-4</v>
      </c>
      <c r="G211">
        <f>CRI!E211*Planck!H211</f>
        <v>7.7730577515349286E-2</v>
      </c>
      <c r="H211">
        <f>CRI!E211*Planck!I211</f>
        <v>5.8729335129568169E-2</v>
      </c>
      <c r="I211">
        <f>CRI!E211*Planck!J211</f>
        <v>8.7554545951570663E-5</v>
      </c>
      <c r="J211">
        <f>CRI!F211*Planck!H211</f>
        <v>5.8628902748803592E-2</v>
      </c>
      <c r="K211">
        <f>CRI!F211*Planck!I211</f>
        <v>4.4297065426194965E-2</v>
      </c>
      <c r="L211">
        <f>CRI!F211*Planck!J211</f>
        <v>6.6038708625272278E-5</v>
      </c>
      <c r="M211">
        <f>CRI!G211*Planck!H211</f>
        <v>6.3438093849857533E-2</v>
      </c>
      <c r="N211">
        <f>CRI!G211*Planck!I211</f>
        <v>4.7930649594795295E-2</v>
      </c>
      <c r="O211">
        <f>CRI!G211*Planck!J211</f>
        <v>7.1455708687621797E-5</v>
      </c>
      <c r="P211">
        <f>CRI!H211*Planck!H211</f>
        <v>5.9763655705232052E-2</v>
      </c>
      <c r="Q211">
        <f>CRI!H211*Planck!I211</f>
        <v>4.5154427982831001E-2</v>
      </c>
      <c r="R211">
        <f>CRI!H211*Planck!J211</f>
        <v>6.731687717930981E-5</v>
      </c>
      <c r="S211">
        <f>CRI!I211*Planck!H211</f>
        <v>7.227295615347909E-2</v>
      </c>
      <c r="T211">
        <f>CRI!I211*Planck!I211</f>
        <v>5.4605829500032968E-2</v>
      </c>
      <c r="U211">
        <f>CRI!I211*Planck!J211</f>
        <v>8.1407163858342559E-5</v>
      </c>
      <c r="V211">
        <f>CRI!J211*Planck!H211</f>
        <v>7.8973402181913774E-2</v>
      </c>
      <c r="W211">
        <f>CRI!J211*Planck!I211</f>
        <v>5.9668351263026678E-2</v>
      </c>
      <c r="X211">
        <f>CRI!J211*Planck!J211</f>
        <v>8.895444484408796E-5</v>
      </c>
    </row>
    <row r="212" spans="1:24" x14ac:dyDescent="0.25">
      <c r="A212">
        <f>CRI!C212*Planck!H212</f>
        <v>0.10548828990487993</v>
      </c>
      <c r="B212">
        <f>CRI!C212*Planck!I212</f>
        <v>7.7808277753087893E-2</v>
      </c>
      <c r="C212">
        <f>CRI!C212*Planck!J212</f>
        <v>1.130635475936548E-4</v>
      </c>
      <c r="D212">
        <f>CRI!D212*Planck!H212</f>
        <v>9.2234632968112976E-2</v>
      </c>
      <c r="E212">
        <f>CRI!D212*Planck!I212</f>
        <v>6.8032365932828132E-2</v>
      </c>
      <c r="F212">
        <f>CRI!D212*Planck!J212</f>
        <v>9.8858127511375097E-5</v>
      </c>
      <c r="G212">
        <f>CRI!E212*Planck!H212</f>
        <v>7.7087596468950706E-2</v>
      </c>
      <c r="H212">
        <f>CRI!E212*Planck!I212</f>
        <v>5.6859895281102683E-2</v>
      </c>
      <c r="I212">
        <f>CRI!E212*Planck!J212</f>
        <v>8.2623361703055431E-5</v>
      </c>
      <c r="J212">
        <f>CRI!F212*Planck!H212</f>
        <v>5.788331805037001E-2</v>
      </c>
      <c r="K212">
        <f>CRI!F212*Planck!I212</f>
        <v>4.2694798561950791E-2</v>
      </c>
      <c r="L212">
        <f>CRI!F212*Planck!J212</f>
        <v>6.2039997910364429E-5</v>
      </c>
      <c r="M212">
        <f>CRI!G212*Planck!H212</f>
        <v>6.2752008353672173E-2</v>
      </c>
      <c r="N212">
        <f>CRI!G212*Planck!I212</f>
        <v>4.6285949842862543E-2</v>
      </c>
      <c r="O212">
        <f>CRI!G212*Planck!J212</f>
        <v>6.7258315491610035E-5</v>
      </c>
      <c r="P212">
        <f>CRI!H212*Planck!H212</f>
        <v>5.9776697612765294E-2</v>
      </c>
      <c r="Q212">
        <f>CRI!H212*Planck!I212</f>
        <v>4.4091357393416471E-2</v>
      </c>
      <c r="R212">
        <f>CRI!H212*Planck!J212</f>
        <v>6.4069343636404392E-5</v>
      </c>
      <c r="S212">
        <f>CRI!I212*Planck!H212</f>
        <v>7.3030354549532259E-2</v>
      </c>
      <c r="T212">
        <f>CRI!I212*Planck!I212</f>
        <v>5.3867269213676239E-2</v>
      </c>
      <c r="U212">
        <f>CRI!I212*Planck!J212</f>
        <v>7.8274763718684095E-5</v>
      </c>
      <c r="V212">
        <f>CRI!J212*Planck!H212</f>
        <v>7.9792424415229685E-2</v>
      </c>
      <c r="W212">
        <f>CRI!J212*Planck!I212</f>
        <v>5.8854979326053658E-2</v>
      </c>
      <c r="X212">
        <f>CRI!J212*Planck!J212</f>
        <v>8.5522427025969651E-5</v>
      </c>
    </row>
    <row r="213" spans="1:24" x14ac:dyDescent="0.25">
      <c r="A213">
        <f>CRI!C213*Planck!H213</f>
        <v>0.10663818136297401</v>
      </c>
      <c r="B213">
        <f>CRI!C213*Planck!I213</f>
        <v>7.6809044084217737E-2</v>
      </c>
      <c r="C213">
        <f>CRI!C213*Planck!J213</f>
        <v>1.1022900890000057E-4</v>
      </c>
      <c r="D213">
        <f>CRI!D213*Planck!H213</f>
        <v>9.227003259267734E-2</v>
      </c>
      <c r="E213">
        <f>CRI!D213*Planck!I213</f>
        <v>6.6459995008166073E-2</v>
      </c>
      <c r="F213">
        <f>CRI!D213*Planck!J213</f>
        <v>9.5377041448617601E-5</v>
      </c>
      <c r="G213">
        <f>CRI!E213*Planck!H213</f>
        <v>7.6359540169071968E-2</v>
      </c>
      <c r="H213">
        <f>CRI!E213*Planck!I213</f>
        <v>5.5000031059543888E-2</v>
      </c>
      <c r="I213">
        <f>CRI!E213*Planck!J213</f>
        <v>7.8930795005278262E-5</v>
      </c>
      <c r="J213">
        <f>CRI!F213*Planck!H213</f>
        <v>5.7039656511836893E-2</v>
      </c>
      <c r="K213">
        <f>CRI!F213*Planck!I213</f>
        <v>4.1084360550502658E-2</v>
      </c>
      <c r="L213">
        <f>CRI!F213*Planck!J213</f>
        <v>5.8960352895509057E-5</v>
      </c>
      <c r="M213">
        <f>CRI!G213*Planck!H213</f>
        <v>6.2072567380528382E-2</v>
      </c>
      <c r="N213">
        <f>CRI!G213*Planck!I213</f>
        <v>4.4709451187311719E-2</v>
      </c>
      <c r="O213">
        <f>CRI!G213*Planck!J213</f>
        <v>6.4162736974524565E-5</v>
      </c>
      <c r="P213">
        <f>CRI!H213*Planck!H213</f>
        <v>5.9745522570273178E-2</v>
      </c>
      <c r="Q213">
        <f>CRI!H213*Planck!I213</f>
        <v>4.3033334011152689E-2</v>
      </c>
      <c r="R213">
        <f>CRI!H213*Planck!J213</f>
        <v>6.1757333583151809E-5</v>
      </c>
      <c r="S213">
        <f>CRI!I213*Planck!H213</f>
        <v>7.3734850092388782E-2</v>
      </c>
      <c r="T213">
        <f>CRI!I213*Planck!I213</f>
        <v>5.3109526802713358E-2</v>
      </c>
      <c r="U213">
        <f>CRI!I213*Planck!J213</f>
        <v>7.6217723738264799E-5</v>
      </c>
      <c r="V213">
        <f>CRI!J213*Planck!H213</f>
        <v>8.0688925862570038E-2</v>
      </c>
      <c r="W213">
        <f>CRI!J213*Planck!I213</f>
        <v>5.8118388596583942E-2</v>
      </c>
      <c r="X213">
        <f>CRI!J213*Planck!J213</f>
        <v>8.3405964105506657E-5</v>
      </c>
    </row>
    <row r="214" spans="1:24" x14ac:dyDescent="0.25">
      <c r="A214">
        <f>CRI!C214*Planck!H214</f>
        <v>0.10767634849412126</v>
      </c>
      <c r="B214">
        <f>CRI!C214*Planck!I214</f>
        <v>7.5759491085663669E-2</v>
      </c>
      <c r="C214">
        <f>CRI!C214*Planck!J214</f>
        <v>1.0854666643905958E-4</v>
      </c>
      <c r="D214">
        <f>CRI!D214*Planck!H214</f>
        <v>9.2232189993708497E-2</v>
      </c>
      <c r="E214">
        <f>CRI!D214*Planck!I214</f>
        <v>6.4893208892768936E-2</v>
      </c>
      <c r="F214">
        <f>CRI!D214*Planck!J214</f>
        <v>9.2977677105549649E-5</v>
      </c>
      <c r="G214">
        <f>CRI!E214*Planck!H214</f>
        <v>7.5570891156135342E-2</v>
      </c>
      <c r="H214">
        <f>CRI!E214*Planck!I214</f>
        <v>5.3170564705688088E-2</v>
      </c>
      <c r="I214">
        <f>CRI!E214*Planck!J214</f>
        <v>7.6181709628418088E-5</v>
      </c>
      <c r="J214">
        <f>CRI!F214*Planck!H214</f>
        <v>5.6123693324617335E-2</v>
      </c>
      <c r="K214">
        <f>CRI!F214*Planck!I214</f>
        <v>3.9487803065247955E-2</v>
      </c>
      <c r="L214">
        <f>CRI!F214*Planck!J214</f>
        <v>5.6577325511441495E-5</v>
      </c>
      <c r="M214">
        <f>CRI!G214*Planck!H214</f>
        <v>6.1370920555930956E-2</v>
      </c>
      <c r="N214">
        <f>CRI!G214*Planck!I214</f>
        <v>4.3179674773516925E-2</v>
      </c>
      <c r="O214">
        <f>CRI!G214*Planck!J214</f>
        <v>6.1866964619499166E-5</v>
      </c>
      <c r="P214">
        <f>CRI!H214*Planck!H214</f>
        <v>5.963987652085842E-2</v>
      </c>
      <c r="Q214">
        <f>CRI!H214*Planck!I214</f>
        <v>4.1961737715118914E-2</v>
      </c>
      <c r="R214">
        <f>CRI!H214*Planck!J214</f>
        <v>6.0121929037459521E-5</v>
      </c>
      <c r="S214">
        <f>CRI!I214*Planck!H214</f>
        <v>7.4434893508118993E-2</v>
      </c>
      <c r="T214">
        <f>CRI!I214*Planck!I214</f>
        <v>5.23712935111144E-2</v>
      </c>
      <c r="U214">
        <f>CRI!I214*Planck!J214</f>
        <v>7.5036530027704578E-5</v>
      </c>
      <c r="V214">
        <f>CRI!J214*Planck!H214</f>
        <v>8.1683640404985228E-2</v>
      </c>
      <c r="W214">
        <f>CRI!J214*Planck!I214</f>
        <v>5.7471404943156064E-2</v>
      </c>
      <c r="X214">
        <f>CRI!J214*Planck!J214</f>
        <v>8.2343866527495585E-5</v>
      </c>
    </row>
    <row r="215" spans="1:24" x14ac:dyDescent="0.25">
      <c r="A215">
        <f>CRI!C215*Planck!H215</f>
        <v>0.10856186192053972</v>
      </c>
      <c r="B215">
        <f>CRI!C215*Planck!I215</f>
        <v>7.4642692052899307E-2</v>
      </c>
      <c r="C215">
        <f>CRI!C215*Planck!J215</f>
        <v>1.0736053526674383E-4</v>
      </c>
      <c r="D215">
        <f>CRI!D215*Planck!H215</f>
        <v>9.2111457862413662E-2</v>
      </c>
      <c r="E215">
        <f>CRI!D215*Planck!I215</f>
        <v>6.3332067653741386E-2</v>
      </c>
      <c r="F215">
        <f>CRI!D215*Planck!J215</f>
        <v>9.1092168514455456E-5</v>
      </c>
      <c r="G215">
        <f>CRI!E215*Planck!H215</f>
        <v>7.4742640441436539E-2</v>
      </c>
      <c r="H215">
        <f>CRI!E215*Planck!I215</f>
        <v>5.138997982343179E-2</v>
      </c>
      <c r="I215">
        <f>CRI!E215*Planck!J215</f>
        <v>7.3915551401612385E-5</v>
      </c>
      <c r="J215">
        <f>CRI!F215*Planck!H215</f>
        <v>5.5158826086524539E-2</v>
      </c>
      <c r="K215">
        <f>CRI!F215*Planck!I215</f>
        <v>3.7924950776815222E-2</v>
      </c>
      <c r="L215">
        <f>CRI!F215*Planck!J215</f>
        <v>5.4548448125078603E-5</v>
      </c>
      <c r="M215">
        <f>CRI!G215*Planck!H215</f>
        <v>6.0642294105899899E-2</v>
      </c>
      <c r="N215">
        <f>CRI!G215*Planck!I215</f>
        <v>4.1695158909867865E-2</v>
      </c>
      <c r="O215">
        <f>CRI!G215*Planck!J215</f>
        <v>5.9971237042508064E-5</v>
      </c>
      <c r="P215">
        <f>CRI!H215*Planck!H215</f>
        <v>5.9507783481201545E-2</v>
      </c>
      <c r="Q215">
        <f>CRI!H215*Planck!I215</f>
        <v>4.0915115847856967E-2</v>
      </c>
      <c r="R215">
        <f>CRI!H215*Planck!J215</f>
        <v>5.8849280714764034E-5</v>
      </c>
      <c r="S215">
        <f>CRI!I215*Planck!H215</f>
        <v>7.509379849193841E-2</v>
      </c>
      <c r="T215">
        <f>CRI!I215*Planck!I215</f>
        <v>5.1631421723578028E-2</v>
      </c>
      <c r="U215">
        <f>CRI!I215*Planck!J215</f>
        <v>7.4262823598295074E-5</v>
      </c>
      <c r="V215">
        <f>CRI!J215*Planck!H215</f>
        <v>8.2738239129786811E-2</v>
      </c>
      <c r="W215">
        <f>CRI!J215*Planck!I215</f>
        <v>5.688742616522284E-2</v>
      </c>
      <c r="X215">
        <f>CRI!J215*Planck!J215</f>
        <v>8.1822672187617908E-5</v>
      </c>
    </row>
    <row r="216" spans="1:24" x14ac:dyDescent="0.25">
      <c r="A216">
        <f>CRI!C216*Planck!H216</f>
        <v>0.10928107705315307</v>
      </c>
      <c r="B216">
        <f>CRI!C216*Planck!I216</f>
        <v>7.3461687226147973E-2</v>
      </c>
      <c r="C216">
        <f>CRI!C216*Planck!J216</f>
        <v>1.0603455281452603E-4</v>
      </c>
      <c r="D216">
        <f>CRI!D216*Planck!H216</f>
        <v>9.1898513625462877E-2</v>
      </c>
      <c r="E216">
        <f>CRI!D216*Planck!I216</f>
        <v>6.1776659294985103E-2</v>
      </c>
      <c r="F216">
        <f>CRI!D216*Planck!J216</f>
        <v>8.9168390899515106E-5</v>
      </c>
      <c r="G216">
        <f>CRI!E216*Planck!H216</f>
        <v>7.3896106850738774E-2</v>
      </c>
      <c r="H216">
        <f>CRI!E216*Planck!I216</f>
        <v>4.9674955949222624E-2</v>
      </c>
      <c r="I216">
        <f>CRI!E216*Planck!J216</f>
        <v>7.1700799954976658E-5</v>
      </c>
      <c r="J216">
        <f>CRI!F216*Planck!H216</f>
        <v>5.4168918588615951E-2</v>
      </c>
      <c r="K216">
        <f>CRI!F216*Planck!I216</f>
        <v>3.6413807971530807E-2</v>
      </c>
      <c r="L216">
        <f>CRI!F216*Planck!J216</f>
        <v>5.2559667363057295E-5</v>
      </c>
      <c r="M216">
        <f>CRI!G216*Planck!H216</f>
        <v>5.9882257265624197E-2</v>
      </c>
      <c r="N216">
        <f>CRI!G216*Planck!I216</f>
        <v>4.0254468314796746E-2</v>
      </c>
      <c r="O216">
        <f>CRI!G216*Planck!J216</f>
        <v>5.8103274070006621E-5</v>
      </c>
      <c r="P216">
        <f>CRI!H216*Planck!H216</f>
        <v>5.9316313340071487E-2</v>
      </c>
      <c r="Q216">
        <f>CRI!H216*Planck!I216</f>
        <v>3.987402554494493E-2</v>
      </c>
      <c r="R216">
        <f>CRI!H216*Planck!J216</f>
        <v>5.7554143216959747E-5</v>
      </c>
      <c r="S216">
        <f>CRI!I216*Planck!H216</f>
        <v>7.5701737470359298E-2</v>
      </c>
      <c r="T216">
        <f>CRI!I216*Planck!I216</f>
        <v>5.0888749548273646E-2</v>
      </c>
      <c r="U216">
        <f>CRI!I216*Planck!J216</f>
        <v>7.3452788867078568E-5</v>
      </c>
      <c r="V216">
        <f>CRI!J216*Planck!H216</f>
        <v>8.3813600403281396E-2</v>
      </c>
      <c r="W216">
        <f>CRI!J216*Planck!I216</f>
        <v>5.6341762582816327E-2</v>
      </c>
      <c r="X216">
        <f>CRI!J216*Planck!J216</f>
        <v>8.1323664427416996E-5</v>
      </c>
    </row>
    <row r="217" spans="1:24" x14ac:dyDescent="0.25">
      <c r="A217">
        <f>CRI!C217*Planck!H217</f>
        <v>0.10984752423407293</v>
      </c>
      <c r="B217">
        <f>CRI!C217*Planck!I217</f>
        <v>7.2237195599751378E-2</v>
      </c>
      <c r="C217">
        <f>CRI!C217*Planck!J217</f>
        <v>1.0395336825406732E-4</v>
      </c>
      <c r="D217">
        <f>CRI!D217*Planck!H217</f>
        <v>9.1584366170706283E-2</v>
      </c>
      <c r="E217">
        <f>CRI!D217*Planck!I217</f>
        <v>6.0227099509817167E-2</v>
      </c>
      <c r="F217">
        <f>CRI!D217*Planck!J217</f>
        <v>8.6670167664149039E-5</v>
      </c>
      <c r="G217">
        <f>CRI!E217*Planck!H217</f>
        <v>7.3052632253466601E-2</v>
      </c>
      <c r="H217">
        <f>CRI!E217*Planck!I217</f>
        <v>4.8040384359736857E-2</v>
      </c>
      <c r="I217">
        <f>CRI!E217*Planck!J217</f>
        <v>6.9132802359673143E-5</v>
      </c>
      <c r="J217">
        <f>CRI!F217*Planck!H217</f>
        <v>5.3178019066861718E-2</v>
      </c>
      <c r="K217">
        <f>CRI!F217*Planck!I217</f>
        <v>3.4970573908926099E-2</v>
      </c>
      <c r="L217">
        <f>CRI!F217*Planck!J217</f>
        <v>5.0324613482409121E-5</v>
      </c>
      <c r="M217">
        <f>CRI!G217*Planck!H217</f>
        <v>5.9086687852068567E-2</v>
      </c>
      <c r="N217">
        <f>CRI!G217*Planck!I217</f>
        <v>3.8856193232140103E-2</v>
      </c>
      <c r="O217">
        <f>CRI!G217*Planck!J217</f>
        <v>5.5916237202676796E-5</v>
      </c>
      <c r="P217">
        <f>CRI!H217*Planck!H217</f>
        <v>5.9086687852068567E-2</v>
      </c>
      <c r="Q217">
        <f>CRI!H217*Planck!I217</f>
        <v>3.8856193232140103E-2</v>
      </c>
      <c r="R217">
        <f>CRI!H217*Planck!J217</f>
        <v>5.5916237202676796E-5</v>
      </c>
      <c r="S217">
        <f>CRI!I217*Planck!H217</f>
        <v>7.6275542499943061E-2</v>
      </c>
      <c r="T217">
        <f>CRI!I217*Planck!I217</f>
        <v>5.0159813081489951E-2</v>
      </c>
      <c r="U217">
        <f>CRI!I217*Planck!J217</f>
        <v>7.2182778934364595E-5</v>
      </c>
      <c r="V217">
        <f>CRI!J217*Planck!H217</f>
        <v>8.4869969823880315E-2</v>
      </c>
      <c r="W217">
        <f>CRI!J217*Planck!I217</f>
        <v>5.5811623006164879E-2</v>
      </c>
      <c r="X217">
        <f>CRI!J217*Planck!J217</f>
        <v>8.0316049800208494E-5</v>
      </c>
    </row>
    <row r="218" spans="1:24" x14ac:dyDescent="0.25">
      <c r="A218">
        <f>CRI!C218*Planck!H218</f>
        <v>0.1102241507593424</v>
      </c>
      <c r="B218">
        <f>CRI!C218*Planck!I218</f>
        <v>7.095435864892094E-2</v>
      </c>
      <c r="C218">
        <f>CRI!C218*Planck!J218</f>
        <v>1.0074361724456124E-4</v>
      </c>
      <c r="D218">
        <f>CRI!D218*Planck!H218</f>
        <v>9.1189565423263869E-2</v>
      </c>
      <c r="E218">
        <f>CRI!D218*Planck!I218</f>
        <v>5.87012654260173E-2</v>
      </c>
      <c r="F218">
        <f>CRI!D218*Planck!J218</f>
        <v>8.3346223240649637E-5</v>
      </c>
      <c r="G218">
        <f>CRI!E218*Planck!H218</f>
        <v>7.2208448023522637E-2</v>
      </c>
      <c r="H218">
        <f>CRI!E218*Planck!I218</f>
        <v>4.6482591004301591E-2</v>
      </c>
      <c r="I218">
        <f>CRI!E218*Planck!J218</f>
        <v>6.5997698321018658E-5</v>
      </c>
      <c r="J218">
        <f>CRI!F218*Planck!H218</f>
        <v>5.2184705865204073E-2</v>
      </c>
      <c r="K218">
        <f>CRI!F218*Planck!I218</f>
        <v>3.3592749959421221E-2</v>
      </c>
      <c r="L218">
        <f>CRI!F218*Planck!J218</f>
        <v>4.7696226257915004E-5</v>
      </c>
      <c r="M218">
        <f>CRI!G218*Planck!H218</f>
        <v>5.8253316639487532E-2</v>
      </c>
      <c r="N218">
        <f>CRI!G218*Planck!I218</f>
        <v>3.7499283894251452E-2</v>
      </c>
      <c r="O218">
        <f>CRI!G218*Planck!J218</f>
        <v>5.3242867323768852E-5</v>
      </c>
      <c r="P218">
        <f>CRI!H218*Planck!H218</f>
        <v>5.8814729971029177E-2</v>
      </c>
      <c r="Q218">
        <f>CRI!H218*Planck!I218</f>
        <v>3.7860681306724729E-2</v>
      </c>
      <c r="R218">
        <f>CRI!H218*Planck!J218</f>
        <v>5.3755992708715682E-5</v>
      </c>
      <c r="S218">
        <f>CRI!I218*Planck!H218</f>
        <v>7.6806690548530371E-2</v>
      </c>
      <c r="T218">
        <f>CRI!I218*Planck!I218</f>
        <v>4.9442607906463709E-2</v>
      </c>
      <c r="U218">
        <f>CRI!I218*Planck!J218</f>
        <v>7.0200439569154607E-5</v>
      </c>
      <c r="V218">
        <f>CRI!J218*Planck!H218</f>
        <v>8.5949707662208538E-2</v>
      </c>
      <c r="W218">
        <f>CRI!J218*Planck!I218</f>
        <v>5.532822290960001E-2</v>
      </c>
      <c r="X218">
        <f>CRI!J218*Planck!J218</f>
        <v>7.8557052981145865E-5</v>
      </c>
    </row>
    <row r="219" spans="1:24" x14ac:dyDescent="0.25">
      <c r="A219">
        <f>CRI!C219*Planck!H219</f>
        <v>0.11044281719493203</v>
      </c>
      <c r="B219">
        <f>CRI!C219*Planck!I219</f>
        <v>6.9634945605533183E-2</v>
      </c>
      <c r="C219">
        <f>CRI!C219*Planck!J219</f>
        <v>9.6725430350589061E-5</v>
      </c>
      <c r="D219">
        <f>CRI!D219*Planck!H219</f>
        <v>9.0746516944283498E-2</v>
      </c>
      <c r="E219">
        <f>CRI!D219*Planck!I219</f>
        <v>5.7216294656387556E-2</v>
      </c>
      <c r="F219">
        <f>CRI!D219*Planck!J219</f>
        <v>7.9475479955935273E-5</v>
      </c>
      <c r="G219">
        <f>CRI!E219*Planck!H219</f>
        <v>7.1369185118746695E-2</v>
      </c>
      <c r="H219">
        <f>CRI!E219*Planck!I219</f>
        <v>4.4998755463503397E-2</v>
      </c>
      <c r="I219">
        <f>CRI!E219*Planck!J219</f>
        <v>6.25048809846767E-5</v>
      </c>
      <c r="J219">
        <f>CRI!F219*Planck!H219</f>
        <v>5.1141270826245297E-2</v>
      </c>
      <c r="K219">
        <f>CRI!F219*Planck!I219</f>
        <v>3.2244918253921985E-2</v>
      </c>
      <c r="L219">
        <f>CRI!F219*Planck!J219</f>
        <v>4.4789344884364226E-5</v>
      </c>
      <c r="M219">
        <f>CRI!G219*Planck!H219</f>
        <v>5.7387735818016428E-2</v>
      </c>
      <c r="N219">
        <f>CRI!G219*Planck!I219</f>
        <v>3.6183356814042396E-2</v>
      </c>
      <c r="O219">
        <f>CRI!G219*Planck!J219</f>
        <v>5.0259976925853623E-5</v>
      </c>
      <c r="P219">
        <f>CRI!H219*Planck!H219</f>
        <v>5.8477544603814796E-2</v>
      </c>
      <c r="Q219">
        <f>CRI!H219*Planck!I219</f>
        <v>3.6870488647935747E-2</v>
      </c>
      <c r="R219">
        <f>CRI!H219*Planck!J219</f>
        <v>5.12144276224539E-5</v>
      </c>
      <c r="S219">
        <f>CRI!I219*Planck!H219</f>
        <v>7.7270100983313467E-2</v>
      </c>
      <c r="T219">
        <f>CRI!I219*Planck!I219</f>
        <v>4.8719322954340553E-2</v>
      </c>
      <c r="U219">
        <f>CRI!I219*Planck!J219</f>
        <v>6.767288231748795E-5</v>
      </c>
      <c r="V219">
        <f>CRI!J219*Planck!H219</f>
        <v>8.7104960757591401E-2</v>
      </c>
      <c r="W219">
        <f>CRI!J219*Planck!I219</f>
        <v>5.492026877240247E-2</v>
      </c>
      <c r="X219">
        <f>CRI!J219*Planck!J219</f>
        <v>7.6286217872173381E-5</v>
      </c>
    </row>
    <row r="220" spans="1:24" x14ac:dyDescent="0.25">
      <c r="A220">
        <f>CRI!C220*Planck!H220</f>
        <v>0.11048681982441919</v>
      </c>
      <c r="B220">
        <f>CRI!C220*Planck!I220</f>
        <v>6.8266279549687267E-2</v>
      </c>
      <c r="C220">
        <f>CRI!C220*Planck!J220</f>
        <v>9.2197895954260827E-5</v>
      </c>
      <c r="D220">
        <f>CRI!D220*Planck!H220</f>
        <v>9.018470167747096E-2</v>
      </c>
      <c r="E220">
        <f>CRI!D220*Planck!I220</f>
        <v>5.5722248731596591E-2</v>
      </c>
      <c r="F220">
        <f>CRI!D220*Planck!J220</f>
        <v>7.5256394881661887E-5</v>
      </c>
      <c r="G220">
        <f>CRI!E220*Planck!H220</f>
        <v>7.0463398353972487E-2</v>
      </c>
      <c r="H220">
        <f>CRI!E220*Planck!I220</f>
        <v>4.3537084854985746E-2</v>
      </c>
      <c r="I220">
        <f>CRI!E220*Planck!J220</f>
        <v>5.879956614143899E-5</v>
      </c>
      <c r="J220">
        <f>CRI!F220*Planck!H220</f>
        <v>5.0108478859437901E-2</v>
      </c>
      <c r="K220">
        <f>CRI!F220*Planck!I220</f>
        <v>3.0960429769487801E-2</v>
      </c>
      <c r="L220">
        <f>CRI!F220*Planck!J220</f>
        <v>4.1814003947714947E-5</v>
      </c>
      <c r="M220">
        <f>CRI!G220*Planck!H220</f>
        <v>5.6471041243592028E-2</v>
      </c>
      <c r="N220">
        <f>CRI!G220*Planck!I220</f>
        <v>3.4891653992062385E-2</v>
      </c>
      <c r="O220">
        <f>CRI!G220*Planck!J220</f>
        <v>4.7123369043288871E-5</v>
      </c>
      <c r="P220">
        <f>CRI!H220*Planck!H220</f>
        <v>5.8081482344975441E-2</v>
      </c>
      <c r="Q220">
        <f>CRI!H220*Planck!I220</f>
        <v>3.5886694147983754E-2</v>
      </c>
      <c r="R220">
        <f>CRI!H220*Planck!J220</f>
        <v>4.8467233237604261E-5</v>
      </c>
      <c r="S220">
        <f>CRI!I220*Planck!H220</f>
        <v>7.7697182973301235E-2</v>
      </c>
      <c r="T220">
        <f>CRI!I220*Planck!I220</f>
        <v>4.8006609489780083E-2</v>
      </c>
      <c r="U220">
        <f>CRI!I220*Planck!J220</f>
        <v>6.4835939735576978E-5</v>
      </c>
      <c r="V220">
        <f>CRI!J220*Planck!H220</f>
        <v>8.8257452490569488E-2</v>
      </c>
      <c r="W220">
        <f>CRI!J220*Planck!I220</f>
        <v>5.4531462971231674E-2</v>
      </c>
      <c r="X220">
        <f>CRI!J220*Planck!J220</f>
        <v>7.3648163960595925E-5</v>
      </c>
    </row>
    <row r="221" spans="1:24" x14ac:dyDescent="0.25">
      <c r="A221">
        <f>CRI!C221*Planck!H221</f>
        <v>0.11039293301712072</v>
      </c>
      <c r="B221">
        <f>CRI!C221*Planck!I221</f>
        <v>6.6869201181193091E-2</v>
      </c>
      <c r="C221">
        <f>CRI!C221*Planck!J221</f>
        <v>8.7507601439393556E-5</v>
      </c>
      <c r="D221">
        <f>CRI!D221*Planck!H221</f>
        <v>8.9566549118541935E-2</v>
      </c>
      <c r="E221">
        <f>CRI!D221*Planck!I221</f>
        <v>5.4253867783222394E-2</v>
      </c>
      <c r="F221">
        <f>CRI!D221*Planck!J221</f>
        <v>7.0998692292664113E-5</v>
      </c>
      <c r="G221">
        <f>CRI!E221*Planck!H221</f>
        <v>6.955226320846121E-2</v>
      </c>
      <c r="H221">
        <f>CRI!E221*Planck!I221</f>
        <v>4.2130453046053076E-2</v>
      </c>
      <c r="I221">
        <f>CRI!E221*Planck!J221</f>
        <v>5.5133526773039843E-5</v>
      </c>
      <c r="J221">
        <f>CRI!F221*Planck!H221</f>
        <v>4.9066436530865468E-2</v>
      </c>
      <c r="K221">
        <f>CRI!F221*Planck!I221</f>
        <v>2.9721408118741022E-2</v>
      </c>
      <c r="L221">
        <f>CRI!F221*Planck!J221</f>
        <v>3.8894574631225467E-5</v>
      </c>
      <c r="M221">
        <f>CRI!G221*Planck!H221</f>
        <v>5.5537023729543403E-2</v>
      </c>
      <c r="N221">
        <f>CRI!G221*Planck!I221</f>
        <v>3.3640889061255189E-2</v>
      </c>
      <c r="O221">
        <f>CRI!G221*Planck!J221</f>
        <v>4.4023757724611851E-5</v>
      </c>
      <c r="P221">
        <f>CRI!H221*Planck!H221</f>
        <v>5.7632760474054481E-2</v>
      </c>
      <c r="Q221">
        <f>CRI!H221*Planck!I221</f>
        <v>3.4910356573000664E-2</v>
      </c>
      <c r="R221">
        <f>CRI!H221*Planck!J221</f>
        <v>4.5685031601012301E-5</v>
      </c>
      <c r="S221">
        <f>CRI!I221*Planck!H221</f>
        <v>7.8092390442343812E-2</v>
      </c>
      <c r="T221">
        <f>CRI!I221*Planck!I221</f>
        <v>4.7303533156415896E-2</v>
      </c>
      <c r="U221">
        <f>CRI!I221*Planck!J221</f>
        <v>6.1903217819371664E-5</v>
      </c>
      <c r="V221">
        <f>CRI!J221*Planck!H221</f>
        <v>8.9356975444090839E-2</v>
      </c>
      <c r="W221">
        <f>CRI!J221*Planck!I221</f>
        <v>5.4126921032047852E-2</v>
      </c>
      <c r="X221">
        <f>CRI!J221*Planck!J221</f>
        <v>7.0832564905024074E-5</v>
      </c>
    </row>
    <row r="222" spans="1:24" x14ac:dyDescent="0.25">
      <c r="A222">
        <f>CRI!C222*Planck!H222</f>
        <v>0.11011947101173435</v>
      </c>
      <c r="B222">
        <f>CRI!C222*Planck!I222</f>
        <v>6.5416481084922193E-2</v>
      </c>
      <c r="C222">
        <f>CRI!C222*Planck!J222</f>
        <v>8.2936901533974271E-5</v>
      </c>
      <c r="D222">
        <f>CRI!D222*Planck!H222</f>
        <v>8.8822780863238568E-2</v>
      </c>
      <c r="E222">
        <f>CRI!D222*Planck!I222</f>
        <v>5.2765180497743855E-2</v>
      </c>
      <c r="F222">
        <f>CRI!D222*Planck!J222</f>
        <v>6.6897217746743413E-5</v>
      </c>
      <c r="G222">
        <f>CRI!E222*Planck!H222</f>
        <v>6.8564953648815735E-2</v>
      </c>
      <c r="H222">
        <f>CRI!E222*Planck!I222</f>
        <v>4.0731016524574205E-2</v>
      </c>
      <c r="I222">
        <f>CRI!E222*Planck!J222</f>
        <v>5.1639957558889648E-5</v>
      </c>
      <c r="J222">
        <f>CRI!F222*Planck!H222</f>
        <v>4.8047410700874656E-2</v>
      </c>
      <c r="K222">
        <f>CRI!F222*Planck!I222</f>
        <v>2.8542568397902375E-2</v>
      </c>
      <c r="L222">
        <f>CRI!F222*Planck!J222</f>
        <v>3.6187091471191608E-5</v>
      </c>
      <c r="M222">
        <f>CRI!G222*Planck!H222</f>
        <v>5.4540304038830693E-2</v>
      </c>
      <c r="N222">
        <f>CRI!G222*Planck!I222</f>
        <v>3.2399672235456749E-2</v>
      </c>
      <c r="O222">
        <f>CRI!G222*Planck!J222</f>
        <v>4.1077238967298579E-5</v>
      </c>
      <c r="P222">
        <f>CRI!H222*Planck!H222</f>
        <v>5.7137461374013106E-2</v>
      </c>
      <c r="Q222">
        <f>CRI!H222*Planck!I222</f>
        <v>3.3942513770478501E-2</v>
      </c>
      <c r="R222">
        <f>CRI!H222*Planck!J222</f>
        <v>4.3033297965741374E-5</v>
      </c>
      <c r="S222">
        <f>CRI!I222*Planck!H222</f>
        <v>7.8434151522508905E-2</v>
      </c>
      <c r="T222">
        <f>CRI!I222*Planck!I222</f>
        <v>4.6593814357656853E-2</v>
      </c>
      <c r="U222">
        <f>CRI!I222*Planck!J222</f>
        <v>5.9072981752972246E-5</v>
      </c>
      <c r="V222">
        <f>CRI!J222*Planck!H222</f>
        <v>9.0381075264348007E-2</v>
      </c>
      <c r="W222">
        <f>CRI!J222*Planck!I222</f>
        <v>5.3690885418756898E-2</v>
      </c>
      <c r="X222">
        <f>CRI!J222*Planck!J222</f>
        <v>6.8070853145809075E-5</v>
      </c>
    </row>
    <row r="223" spans="1:24" x14ac:dyDescent="0.25">
      <c r="A223">
        <f>CRI!C223*Planck!H223</f>
        <v>0.10972614444199037</v>
      </c>
      <c r="B223">
        <f>CRI!C223*Planck!I223</f>
        <v>6.3944158429559778E-2</v>
      </c>
      <c r="C223">
        <f>CRI!C223*Planck!J223</f>
        <v>7.8716353407124593E-5</v>
      </c>
      <c r="D223">
        <f>CRI!D223*Planck!H223</f>
        <v>8.7986732471654658E-2</v>
      </c>
      <c r="E223">
        <f>CRI!D223*Planck!I223</f>
        <v>5.127526889310538E-2</v>
      </c>
      <c r="F223">
        <f>CRI!D223*Planck!J223</f>
        <v>6.3120733564446917E-5</v>
      </c>
      <c r="G223">
        <f>CRI!E223*Planck!H223</f>
        <v>6.7533676239208612E-2</v>
      </c>
      <c r="H223">
        <f>CRI!E223*Planck!I223</f>
        <v>3.9356017790760707E-2</v>
      </c>
      <c r="I223">
        <f>CRI!E223*Planck!J223</f>
        <v>4.8447931463939521E-5</v>
      </c>
      <c r="J223">
        <f>CRI!F223*Planck!H223</f>
        <v>4.7029165777246987E-2</v>
      </c>
      <c r="K223">
        <f>CRI!F223*Planck!I223</f>
        <v>2.7406781151051645E-2</v>
      </c>
      <c r="L223">
        <f>CRI!F223*Planck!J223</f>
        <v>3.3738216653745306E-5</v>
      </c>
      <c r="M223">
        <f>CRI!G223*Planck!H223</f>
        <v>5.3486671581453218E-2</v>
      </c>
      <c r="N223">
        <f>CRI!G223*Planck!I223</f>
        <v>3.116996609028248E-2</v>
      </c>
      <c r="O223">
        <f>CRI!G223*Planck!J223</f>
        <v>3.8370761719440101E-5</v>
      </c>
      <c r="P223">
        <f>CRI!H223*Planck!H223</f>
        <v>5.6599652467146266E-2</v>
      </c>
      <c r="Q223">
        <f>CRI!H223*Planck!I223</f>
        <v>3.298409110082802E-2</v>
      </c>
      <c r="R223">
        <f>CRI!H223*Planck!J223</f>
        <v>4.0603980655492165E-5</v>
      </c>
      <c r="S223">
        <f>CRI!I223*Planck!H223</f>
        <v>7.877642538836449E-2</v>
      </c>
      <c r="T223">
        <f>CRI!I223*Planck!I223</f>
        <v>4.5907857704879727E-2</v>
      </c>
      <c r="U223">
        <f>CRI!I223*Planck!J223</f>
        <v>5.6513358530507738E-5</v>
      </c>
      <c r="V223">
        <f>CRI!J223*Planck!H223</f>
        <v>9.1254076045894458E-2</v>
      </c>
      <c r="W223">
        <f>CRI!J223*Planck!I223</f>
        <v>5.3179350515744087E-2</v>
      </c>
      <c r="X223">
        <f>CRI!J223*Planck!J223</f>
        <v>6.5464690629559423E-5</v>
      </c>
    </row>
    <row r="224" spans="1:24" x14ac:dyDescent="0.25">
      <c r="A224">
        <f>CRI!C224*Planck!H224</f>
        <v>0.10920672690789802</v>
      </c>
      <c r="B224">
        <f>CRI!C224*Planck!I224</f>
        <v>6.2454347472286821E-2</v>
      </c>
      <c r="C224">
        <f>CRI!C224*Planck!J224</f>
        <v>7.4666920494117649E-5</v>
      </c>
      <c r="D224">
        <f>CRI!D224*Planck!H224</f>
        <v>8.7080206580790701E-2</v>
      </c>
      <c r="E224">
        <f>CRI!D224*Planck!I224</f>
        <v>4.9800388984663317E-2</v>
      </c>
      <c r="F224">
        <f>CRI!D224*Planck!J224</f>
        <v>5.9538556327787913E-5</v>
      </c>
      <c r="G224">
        <f>CRI!E224*Planck!H224</f>
        <v>6.6455947127445528E-2</v>
      </c>
      <c r="H224">
        <f>CRI!E224*Planck!I224</f>
        <v>3.8005560014611472E-2</v>
      </c>
      <c r="I224">
        <f>CRI!E224*Planck!J224</f>
        <v>4.5437319302785512E-5</v>
      </c>
      <c r="J224">
        <f>CRI!F224*Planck!H224</f>
        <v>4.5984459966347369E-2</v>
      </c>
      <c r="K224">
        <f>CRI!F224*Planck!I224</f>
        <v>2.6298100148041504E-2</v>
      </c>
      <c r="L224">
        <f>CRI!F224*Planck!J224</f>
        <v>3.1440535885375724E-5</v>
      </c>
      <c r="M224">
        <f>CRI!G224*Planck!H224</f>
        <v>5.2400896240721417E-2</v>
      </c>
      <c r="N224">
        <f>CRI!G224*Planck!I224</f>
        <v>2.9967602494279853E-2</v>
      </c>
      <c r="O224">
        <f>CRI!G224*Planck!J224</f>
        <v>3.582758740426536E-5</v>
      </c>
      <c r="P224">
        <f>CRI!H224*Planck!H224</f>
        <v>5.6016507157233775E-2</v>
      </c>
      <c r="Q224">
        <f>CRI!H224*Planck!I224</f>
        <v>3.2035337943350665E-2</v>
      </c>
      <c r="R224">
        <f>CRI!H224*Planck!J224</f>
        <v>3.829965611729047E-5</v>
      </c>
      <c r="S224">
        <f>CRI!I224*Planck!H224</f>
        <v>7.9085123286530959E-2</v>
      </c>
      <c r="T224">
        <f>CRI!I224*Planck!I224</f>
        <v>4.5228072569112349E-2</v>
      </c>
      <c r="U224">
        <f>CRI!I224*Planck!J224</f>
        <v>5.4072150863774632E-5</v>
      </c>
      <c r="V224">
        <f>CRI!J224*Planck!H224</f>
        <v>9.2045306078818223E-2</v>
      </c>
      <c r="W224">
        <f>CRI!J224*Planck!I224</f>
        <v>5.2639884847823934E-2</v>
      </c>
      <c r="X224">
        <f>CRI!J224*Planck!J224</f>
        <v>6.2933298574547738E-5</v>
      </c>
    </row>
    <row r="225" spans="1:24" x14ac:dyDescent="0.25">
      <c r="A225">
        <f>CRI!C225*Planck!H225</f>
        <v>0.10852709945993547</v>
      </c>
      <c r="B225">
        <f>CRI!C225*Planck!I225</f>
        <v>6.0934582605164316E-2</v>
      </c>
      <c r="C225">
        <f>CRI!C225*Planck!J225</f>
        <v>7.0545097385502965E-5</v>
      </c>
      <c r="D225">
        <f>CRI!D225*Planck!H225</f>
        <v>8.6096655103915412E-2</v>
      </c>
      <c r="E225">
        <f>CRI!D225*Planck!I225</f>
        <v>4.8340587452948731E-2</v>
      </c>
      <c r="F225">
        <f>CRI!D225*Planck!J225</f>
        <v>5.5964795420649541E-5</v>
      </c>
      <c r="G225">
        <f>CRI!E225*Planck!H225</f>
        <v>6.5352899605194276E-2</v>
      </c>
      <c r="H225">
        <f>CRI!E225*Planck!I225</f>
        <v>3.6693615505220725E-2</v>
      </c>
      <c r="I225">
        <f>CRI!E225*Planck!J225</f>
        <v>4.2480879798832223E-5</v>
      </c>
      <c r="J225">
        <f>CRI!F225*Planck!H225</f>
        <v>4.4936412093710236E-2</v>
      </c>
      <c r="K225">
        <f>CRI!F225*Planck!I225</f>
        <v>2.523039432851271E-2</v>
      </c>
      <c r="L225">
        <f>CRI!F225*Planck!J225</f>
        <v>2.920969585551445E-5</v>
      </c>
      <c r="M225">
        <f>CRI!G225*Planck!H225</f>
        <v>5.125520169344204E-2</v>
      </c>
      <c r="N225">
        <f>CRI!G225*Planck!I225</f>
        <v>2.877819767666772E-2</v>
      </c>
      <c r="O225">
        <f>CRI!G225*Planck!J225</f>
        <v>3.3317053648082592E-5</v>
      </c>
      <c r="P225">
        <f>CRI!H225*Planck!H225</f>
        <v>5.5383813224740903E-2</v>
      </c>
      <c r="Q225">
        <f>CRI!H225*Planck!I225</f>
        <v>3.1096284326458244E-2</v>
      </c>
      <c r="R225">
        <f>CRI!H225*Planck!J225</f>
        <v>3.6000745592230697E-5</v>
      </c>
      <c r="S225">
        <f>CRI!I225*Planck!H225</f>
        <v>7.9324725214162992E-2</v>
      </c>
      <c r="T225">
        <f>CRI!I225*Planck!I225</f>
        <v>4.4538359960304509E-2</v>
      </c>
      <c r="U225">
        <f>CRI!I225*Planck!J225</f>
        <v>5.1562886073235874E-5</v>
      </c>
      <c r="V225">
        <f>CRI!J225*Planck!H225</f>
        <v>9.2793061611997713E-2</v>
      </c>
      <c r="W225">
        <f>CRI!J225*Planck!I225</f>
        <v>5.2100410921511402E-2</v>
      </c>
      <c r="X225">
        <f>CRI!J225*Planck!J225</f>
        <v>6.0317612842255606E-5</v>
      </c>
    </row>
    <row r="226" spans="1:24" x14ac:dyDescent="0.25">
      <c r="A226">
        <f>CRI!C226*Planck!H226</f>
        <v>0.10770446603908788</v>
      </c>
      <c r="B226">
        <f>CRI!C226*Planck!I226</f>
        <v>5.9401492512030932E-2</v>
      </c>
      <c r="C226">
        <f>CRI!C226*Planck!J226</f>
        <v>6.6144914483620281E-5</v>
      </c>
      <c r="D226">
        <f>CRI!D226*Planck!H226</f>
        <v>8.5029841609806242E-2</v>
      </c>
      <c r="E226">
        <f>CRI!D226*Planck!I226</f>
        <v>4.6895915141077056E-2</v>
      </c>
      <c r="F226">
        <f>CRI!D226*Planck!J226</f>
        <v>5.2219669329173909E-5</v>
      </c>
      <c r="G226">
        <f>CRI!E226*Planck!H226</f>
        <v>6.4195044162725048E-2</v>
      </c>
      <c r="H226">
        <f>CRI!E226*Planck!I226</f>
        <v>3.5405044705924253E-2</v>
      </c>
      <c r="I226">
        <f>CRI!E226*Planck!J226</f>
        <v>3.9424323452610237E-5</v>
      </c>
      <c r="J226">
        <f>CRI!F226*Planck!H226</f>
        <v>4.390722230494673E-2</v>
      </c>
      <c r="K226">
        <f>CRI!F226*Planck!I226</f>
        <v>2.4215843900333944E-2</v>
      </c>
      <c r="L226">
        <f>CRI!F226*Planck!J226</f>
        <v>2.6964893577579276E-5</v>
      </c>
      <c r="M226">
        <f>CRI!G226*Planck!H226</f>
        <v>5.0147716528356479E-2</v>
      </c>
      <c r="N226">
        <f>CRI!G226*Planck!I226</f>
        <v>2.7657620128524098E-2</v>
      </c>
      <c r="O226">
        <f>CRI!G226*Planck!J226</f>
        <v>3.0797389776884139E-5</v>
      </c>
      <c r="P226">
        <f>CRI!H226*Planck!H226</f>
        <v>5.4697558930284711E-2</v>
      </c>
      <c r="Q226">
        <f>CRI!H226*Planck!I226</f>
        <v>3.0166962956248398E-2</v>
      </c>
      <c r="R226">
        <f>CRI!H226*Planck!J226</f>
        <v>3.3591600153269763E-5</v>
      </c>
      <c r="S226">
        <f>CRI!I226*Planck!H226</f>
        <v>7.9485498136418281E-2</v>
      </c>
      <c r="T226">
        <f>CRI!I226*Planck!I226</f>
        <v>4.3838082077784599E-2</v>
      </c>
      <c r="U226">
        <f>CRI!I226*Planck!J226</f>
        <v>4.8814702586365196E-5</v>
      </c>
      <c r="V226">
        <f>CRI!J226*Planck!H226</f>
        <v>9.3483100717213871E-2</v>
      </c>
      <c r="W226">
        <f>CRI!J226*Planck!I226</f>
        <v>5.1558082143406354E-2</v>
      </c>
      <c r="X226">
        <f>CRI!J226*Planck!J226</f>
        <v>5.741109844377014E-5</v>
      </c>
    </row>
    <row r="227" spans="1:24" x14ac:dyDescent="0.25">
      <c r="A227">
        <f>CRI!C227*Planck!H227</f>
        <v>0.10668164561485075</v>
      </c>
      <c r="B227">
        <f>CRI!C227*Planck!I227</f>
        <v>5.7830103992442039E-2</v>
      </c>
      <c r="C227">
        <f>CRI!C227*Planck!J227</f>
        <v>6.1217470704772801E-5</v>
      </c>
      <c r="D227">
        <f>CRI!D227*Planck!H227</f>
        <v>8.3873845517882656E-2</v>
      </c>
      <c r="E227">
        <f>CRI!D227*Planck!I227</f>
        <v>4.5466426587161331E-2</v>
      </c>
      <c r="F227">
        <f>CRI!D227*Planck!J227</f>
        <v>4.8129597657545517E-5</v>
      </c>
      <c r="G227">
        <f>CRI!E227*Planck!H227</f>
        <v>6.3028006719578492E-2</v>
      </c>
      <c r="H227">
        <f>CRI!E227*Planck!I227</f>
        <v>3.4166291324270355E-2</v>
      </c>
      <c r="I227">
        <f>CRI!E227*Planck!J227</f>
        <v>3.6167563152015195E-5</v>
      </c>
      <c r="J227">
        <f>CRI!F227*Planck!H227</f>
        <v>4.2917903408273284E-2</v>
      </c>
      <c r="K227">
        <f>CRI!F227*Planck!I227</f>
        <v>2.3264984364775532E-2</v>
      </c>
      <c r="L227">
        <f>CRI!F227*Planck!J227</f>
        <v>2.462771809962124E-5</v>
      </c>
      <c r="M227">
        <f>CRI!G227*Planck!H227</f>
        <v>4.9049032466598044E-2</v>
      </c>
      <c r="N227">
        <f>CRI!G227*Planck!I227</f>
        <v>2.6588553559743468E-2</v>
      </c>
      <c r="O227">
        <f>CRI!G227*Planck!J227</f>
        <v>2.8145963542424277E-5</v>
      </c>
      <c r="P227">
        <f>CRI!H227*Planck!H227</f>
        <v>5.3953935713257843E-2</v>
      </c>
      <c r="Q227">
        <f>CRI!H227*Planck!I227</f>
        <v>2.9247408915717813E-2</v>
      </c>
      <c r="R227">
        <f>CRI!H227*Planck!J227</f>
        <v>3.0960559896666704E-5</v>
      </c>
      <c r="S227">
        <f>CRI!I227*Planck!H227</f>
        <v>7.9459432595888835E-2</v>
      </c>
      <c r="T227">
        <f>CRI!I227*Planck!I227</f>
        <v>4.3073456766784417E-2</v>
      </c>
      <c r="U227">
        <f>CRI!I227*Planck!J227</f>
        <v>4.5596460938727327E-5</v>
      </c>
      <c r="V227">
        <f>CRI!J227*Planck!H227</f>
        <v>9.4174142335868238E-2</v>
      </c>
      <c r="W227">
        <f>CRI!J227*Planck!I227</f>
        <v>5.1050022834707456E-2</v>
      </c>
      <c r="X227">
        <f>CRI!J227*Planck!J227</f>
        <v>5.4040250001454608E-5</v>
      </c>
    </row>
    <row r="228" spans="1:24" x14ac:dyDescent="0.25">
      <c r="A228">
        <f>CRI!C228*Planck!H228</f>
        <v>0.10548171892979867</v>
      </c>
      <c r="B228">
        <f>CRI!C228*Planck!I228</f>
        <v>5.6237433962395465E-2</v>
      </c>
      <c r="C228">
        <f>CRI!C228*Planck!J228</f>
        <v>5.5618768597065226E-5</v>
      </c>
      <c r="D228">
        <f>CRI!D228*Planck!H228</f>
        <v>8.2626541168096992E-2</v>
      </c>
      <c r="E228">
        <f>CRI!D228*Planck!I228</f>
        <v>4.4052227244936439E-2</v>
      </c>
      <c r="F228">
        <f>CRI!D228*Planck!J228</f>
        <v>4.3567610765451924E-5</v>
      </c>
      <c r="G228">
        <f>CRI!E228*Planck!H228</f>
        <v>6.1824947031918188E-2</v>
      </c>
      <c r="H228">
        <f>CRI!E228*Planck!I228</f>
        <v>3.2961885824500686E-2</v>
      </c>
      <c r="I228">
        <f>CRI!E228*Planck!J228</f>
        <v>3.2599273669237273E-5</v>
      </c>
      <c r="J228">
        <f>CRI!F228*Planck!H228</f>
        <v>4.1941425575384904E-2</v>
      </c>
      <c r="K228">
        <f>CRI!F228*Planck!I228</f>
        <v>2.2361013595675338E-2</v>
      </c>
      <c r="L228">
        <f>CRI!F228*Planck!J228</f>
        <v>2.2115021137083197E-5</v>
      </c>
      <c r="M228">
        <f>CRI!G228*Planck!H228</f>
        <v>4.7981377415158073E-2</v>
      </c>
      <c r="N228">
        <f>CRI!G228*Planck!I228</f>
        <v>2.5581205645743791E-2</v>
      </c>
      <c r="O228">
        <f>CRI!G228*Planck!J228</f>
        <v>2.5299788005902781E-5</v>
      </c>
      <c r="P228">
        <f>CRI!H228*Planck!H228</f>
        <v>5.3151576190003907E-2</v>
      </c>
      <c r="Q228">
        <f>CRI!H228*Planck!I228</f>
        <v>2.8337690040602388E-2</v>
      </c>
      <c r="R228">
        <f>CRI!H228*Planck!J228</f>
        <v>2.8025948445612345E-5</v>
      </c>
      <c r="S228">
        <f>CRI!I228*Planck!H228</f>
        <v>7.929248775254219E-2</v>
      </c>
      <c r="T228">
        <f>CRI!I228*Planck!I228</f>
        <v>4.2274681233298653E-2</v>
      </c>
      <c r="U228">
        <f>CRI!I228*Planck!J228</f>
        <v>4.1809619453863508E-5</v>
      </c>
      <c r="V228">
        <f>CRI!J228*Planck!H228</f>
        <v>9.4948042921234266E-2</v>
      </c>
      <c r="W228">
        <f>CRI!J228*Planck!I228</f>
        <v>5.0621419027076085E-2</v>
      </c>
      <c r="X228">
        <f>CRI!J228*Planck!J228</f>
        <v>5.0064535177843875E-5</v>
      </c>
    </row>
    <row r="229" spans="1:24" x14ac:dyDescent="0.25">
      <c r="A229">
        <f>CRI!C229*Planck!H229</f>
        <v>0.10414006316335139</v>
      </c>
      <c r="B229">
        <f>CRI!C229*Planck!I229</f>
        <v>5.4640492626866474E-2</v>
      </c>
      <c r="C229">
        <f>CRI!C229*Planck!J229</f>
        <v>4.9638550399727763E-5</v>
      </c>
      <c r="D229">
        <f>CRI!D229*Planck!H229</f>
        <v>8.1296283044661438E-2</v>
      </c>
      <c r="E229">
        <f>CRI!D229*Planck!I229</f>
        <v>4.2654755714193873E-2</v>
      </c>
      <c r="F229">
        <f>CRI!D229*Planck!J229</f>
        <v>3.8750021083558307E-5</v>
      </c>
      <c r="G229">
        <f>CRI!E229*Planck!H229</f>
        <v>6.0591878795567843E-2</v>
      </c>
      <c r="H229">
        <f>CRI!E229*Planck!I229</f>
        <v>3.1791512372947424E-2</v>
      </c>
      <c r="I229">
        <f>CRI!E229*Planck!J229</f>
        <v>2.8881229164324598E-5</v>
      </c>
      <c r="J229">
        <f>CRI!F229*Planck!H229</f>
        <v>4.0957162481272416E-2</v>
      </c>
      <c r="K229">
        <f>CRI!F229*Planck!I229</f>
        <v>2.1489515817414047E-2</v>
      </c>
      <c r="L229">
        <f>CRI!F229*Planck!J229</f>
        <v>1.9522305943558763E-5</v>
      </c>
      <c r="M229">
        <f>CRI!G229*Planck!H229</f>
        <v>4.6899873230151178E-2</v>
      </c>
      <c r="N229">
        <f>CRI!G229*Planck!I229</f>
        <v>2.460755351582003E-2</v>
      </c>
      <c r="O229">
        <f>CRI!G229*Planck!J229</f>
        <v>2.2354909823935832E-5</v>
      </c>
      <c r="P229">
        <f>CRI!H229*Planck!H229</f>
        <v>5.2295854590133091E-2</v>
      </c>
      <c r="Q229">
        <f>CRI!H229*Planck!I229</f>
        <v>2.7438731745972667E-2</v>
      </c>
      <c r="R229">
        <f>CRI!H229*Planck!J229</f>
        <v>2.4926914147318208E-5</v>
      </c>
      <c r="S229">
        <f>CRI!I229*Planck!H229</f>
        <v>7.8966740431100968E-2</v>
      </c>
      <c r="T229">
        <f>CRI!I229*Planck!I229</f>
        <v>4.1432484936418726E-2</v>
      </c>
      <c r="U229">
        <f>CRI!I229*Planck!J229</f>
        <v>3.7639640362450495E-5</v>
      </c>
      <c r="V229">
        <f>CRI!J229*Planck!H229</f>
        <v>9.5772726428930088E-2</v>
      </c>
      <c r="W229">
        <f>CRI!J229*Planck!I229</f>
        <v>5.025029554751085E-2</v>
      </c>
      <c r="X229">
        <f>CRI!J229*Planck!J229</f>
        <v>4.5650244136156846E-5</v>
      </c>
    </row>
    <row r="230" spans="1:24" x14ac:dyDescent="0.25">
      <c r="A230">
        <f>CRI!C230*Planck!H230</f>
        <v>0.10264604801991957</v>
      </c>
      <c r="B230">
        <f>CRI!C230*Planck!I230</f>
        <v>5.3031308632532248E-2</v>
      </c>
      <c r="C230">
        <f>CRI!C230*Planck!J230</f>
        <v>4.3701541429523124E-5</v>
      </c>
      <c r="D230">
        <f>CRI!D230*Planck!H230</f>
        <v>7.989291857717909E-2</v>
      </c>
      <c r="E230">
        <f>CRI!D230*Planck!I230</f>
        <v>4.1276075449080636E-2</v>
      </c>
      <c r="F230">
        <f>CRI!D230*Planck!J230</f>
        <v>3.4014399565081728E-5</v>
      </c>
      <c r="G230">
        <f>CRI!E230*Planck!H230</f>
        <v>5.9312315867677691E-2</v>
      </c>
      <c r="H230">
        <f>CRI!E230*Planck!I230</f>
        <v>3.0643261861174189E-2</v>
      </c>
      <c r="I230">
        <f>CRI!E230*Planck!J230</f>
        <v>2.5252210671269737E-5</v>
      </c>
      <c r="J230">
        <f>CRI!F230*Planck!H230</f>
        <v>3.9993180293605435E-2</v>
      </c>
      <c r="K230">
        <f>CRI!F230*Planck!I230</f>
        <v>2.0662175780358491E-2</v>
      </c>
      <c r="L230">
        <f>CRI!F230*Planck!J230</f>
        <v>1.7027091244274826E-5</v>
      </c>
      <c r="M230">
        <f>CRI!G230*Planck!H230</f>
        <v>4.5833305920592211E-2</v>
      </c>
      <c r="N230">
        <f>CRI!G230*Planck!I230</f>
        <v>2.3679432757630469E-2</v>
      </c>
      <c r="O230">
        <f>CRI!G230*Planck!J230</f>
        <v>1.9513523961020568E-5</v>
      </c>
      <c r="P230">
        <f>CRI!H230*Planck!H230</f>
        <v>5.139310551748362E-2</v>
      </c>
      <c r="Q230">
        <f>CRI!H230*Planck!I230</f>
        <v>2.6551861399993389E-2</v>
      </c>
      <c r="R230">
        <f>CRI!H230*Planck!J230</f>
        <v>2.1880607907362511E-5</v>
      </c>
      <c r="S230">
        <f>CRI!I230*Planck!H230</f>
        <v>7.8538009431718153E-2</v>
      </c>
      <c r="T230">
        <f>CRI!I230*Planck!I230</f>
        <v>4.0576071830353534E-2</v>
      </c>
      <c r="U230">
        <f>CRI!I230*Planck!J230</f>
        <v>3.3437547174796709E-5</v>
      </c>
      <c r="V230">
        <f>CRI!J230*Planck!H230</f>
        <v>9.6572317367853308E-2</v>
      </c>
      <c r="W230">
        <f>CRI!J230*Planck!I230</f>
        <v>4.9893361376169391E-2</v>
      </c>
      <c r="X230">
        <f>CRI!J230*Planck!J230</f>
        <v>4.1115651404107557E-5</v>
      </c>
    </row>
    <row r="231" spans="1:24" x14ac:dyDescent="0.25">
      <c r="A231">
        <f>CRI!C231*Planck!H231</f>
        <v>0.10105956589934724</v>
      </c>
      <c r="B231">
        <f>CRI!C231*Planck!I231</f>
        <v>5.1438423286171021E-2</v>
      </c>
      <c r="C231">
        <f>CRI!C231*Planck!J231</f>
        <v>3.8253883362772539E-5</v>
      </c>
      <c r="D231">
        <f>CRI!D231*Planck!H231</f>
        <v>7.8426075646872623E-2</v>
      </c>
      <c r="E231">
        <f>CRI!D231*Planck!I231</f>
        <v>3.9918177362991809E-2</v>
      </c>
      <c r="F231">
        <f>CRI!D231*Planck!J231</f>
        <v>2.96864717723354E-5</v>
      </c>
      <c r="G231">
        <f>CRI!E231*Planck!H231</f>
        <v>5.8016950697832664E-2</v>
      </c>
      <c r="H231">
        <f>CRI!E231*Planck!I231</f>
        <v>2.953011366326587E-2</v>
      </c>
      <c r="I231">
        <f>CRI!E231*Planck!J231</f>
        <v>2.1961044907604842E-5</v>
      </c>
      <c r="J231">
        <f>CRI!F231*Planck!H231</f>
        <v>3.9006653413839271E-2</v>
      </c>
      <c r="K231">
        <f>CRI!F231*Planck!I231</f>
        <v>1.9854040846330138E-2</v>
      </c>
      <c r="L231">
        <f>CRI!F231*Planck!J231</f>
        <v>1.4765113592029974E-5</v>
      </c>
      <c r="M231">
        <f>CRI!G231*Planck!H231</f>
        <v>4.4739553680423524E-2</v>
      </c>
      <c r="N231">
        <f>CRI!G231*Planck!I231</f>
        <v>2.2772036267601468E-2</v>
      </c>
      <c r="O231">
        <f>CRI!G231*Planck!J231</f>
        <v>1.6935177318077884E-5</v>
      </c>
      <c r="P231">
        <f>CRI!H231*Planck!H231</f>
        <v>5.0449522345941446E-2</v>
      </c>
      <c r="Q231">
        <f>CRI!H231*Planck!I231</f>
        <v>2.5678359707187712E-2</v>
      </c>
      <c r="R231">
        <f>CRI!H231*Planck!J231</f>
        <v>1.90965607892216E-5</v>
      </c>
      <c r="S231">
        <f>CRI!I231*Planck!H231</f>
        <v>7.8013306827678541E-2</v>
      </c>
      <c r="T231">
        <f>CRI!I231*Planck!I231</f>
        <v>3.9708081692660276E-2</v>
      </c>
      <c r="U231">
        <f>CRI!I231*Planck!J231</f>
        <v>2.9530227184059949E-5</v>
      </c>
      <c r="V231">
        <f>CRI!J231*Planck!H231</f>
        <v>9.7207056920202636E-2</v>
      </c>
      <c r="W231">
        <f>CRI!J231*Planck!I231</f>
        <v>4.9477530363076686E-2</v>
      </c>
      <c r="X231">
        <f>CRI!J231*Planck!J231</f>
        <v>3.6795600538868352E-5</v>
      </c>
    </row>
    <row r="232" spans="1:24" x14ac:dyDescent="0.25">
      <c r="A232">
        <f>CRI!C232*Planck!H232</f>
        <v>9.9392045068169177E-2</v>
      </c>
      <c r="B232">
        <f>CRI!C232*Planck!I232</f>
        <v>4.9864550837112609E-2</v>
      </c>
      <c r="C232">
        <f>CRI!C232*Planck!J232</f>
        <v>3.3705660605602959E-5</v>
      </c>
      <c r="D232">
        <f>CRI!D232*Planck!H232</f>
        <v>7.690515704369652E-2</v>
      </c>
      <c r="E232">
        <f>CRI!D232*Planck!I232</f>
        <v>3.8582978249530574E-2</v>
      </c>
      <c r="F232">
        <f>CRI!D232*Planck!J232</f>
        <v>2.6079945536462019E-5</v>
      </c>
      <c r="G232">
        <f>CRI!E232*Planck!H232</f>
        <v>5.6666957821671117E-2</v>
      </c>
      <c r="H232">
        <f>CRI!E232*Planck!I232</f>
        <v>2.8429562920706735E-2</v>
      </c>
      <c r="I232">
        <f>CRI!E232*Planck!J232</f>
        <v>1.921680197423517E-5</v>
      </c>
      <c r="J232">
        <f>CRI!F232*Planck!H232</f>
        <v>3.8002840761358805E-2</v>
      </c>
      <c r="K232">
        <f>CRI!F232*Planck!I232</f>
        <v>1.9065857673013647E-2</v>
      </c>
      <c r="L232">
        <f>CRI!F232*Planck!J232</f>
        <v>1.2887458466848191E-5</v>
      </c>
      <c r="M232">
        <f>CRI!G232*Planck!H232</f>
        <v>4.362456276747697E-2</v>
      </c>
      <c r="N232">
        <f>CRI!G232*Planck!I232</f>
        <v>2.1886250819909154E-2</v>
      </c>
      <c r="O232">
        <f>CRI!G232*Planck!J232</f>
        <v>1.4793887234133425E-5</v>
      </c>
      <c r="P232">
        <f>CRI!H232*Planck!H232</f>
        <v>4.9471153653839861E-2</v>
      </c>
      <c r="Q232">
        <f>CRI!H232*Planck!I232</f>
        <v>2.4819459692680484E-2</v>
      </c>
      <c r="R232">
        <f>CRI!H232*Planck!J232</f>
        <v>1.6776573152110069E-5</v>
      </c>
      <c r="S232">
        <f>CRI!I232*Planck!H232</f>
        <v>7.7354894804185961E-2</v>
      </c>
      <c r="T232">
        <f>CRI!I232*Planck!I232</f>
        <v>3.8808609701282207E-2</v>
      </c>
      <c r="U232">
        <f>CRI!I232*Planck!J232</f>
        <v>2.6232459837844833E-5</v>
      </c>
      <c r="V232">
        <f>CRI!J232*Planck!H232</f>
        <v>9.7593094026211372E-2</v>
      </c>
      <c r="W232">
        <f>CRI!J232*Planck!I232</f>
        <v>4.8962025030106042E-2</v>
      </c>
      <c r="X232">
        <f>CRI!J232*Planck!J232</f>
        <v>3.3095603400071683E-5</v>
      </c>
    </row>
    <row r="233" spans="1:24" x14ac:dyDescent="0.25">
      <c r="A233">
        <f>CRI!C233*Planck!H233</f>
        <v>9.7671821199272035E-2</v>
      </c>
      <c r="B233">
        <f>CRI!C233*Planck!I233</f>
        <v>4.832212165258748E-2</v>
      </c>
      <c r="C233">
        <f>CRI!C233*Planck!J233</f>
        <v>3.0271276876576986E-5</v>
      </c>
      <c r="D233">
        <f>CRI!D233*Planck!H233</f>
        <v>7.5313476923841022E-2</v>
      </c>
      <c r="E233">
        <f>CRI!D233*Planck!I233</f>
        <v>3.7260562456065988E-2</v>
      </c>
      <c r="F233">
        <f>CRI!D233*Planck!J233</f>
        <v>2.3341789725082704E-5</v>
      </c>
      <c r="G233">
        <f>CRI!E233*Planck!H233</f>
        <v>5.5290092740228419E-2</v>
      </c>
      <c r="H233">
        <f>CRI!E233*Planck!I233</f>
        <v>2.7354200574649205E-2</v>
      </c>
      <c r="I233">
        <f>CRI!E233*Planck!J233</f>
        <v>1.7135973152956301E-5</v>
      </c>
      <c r="J233">
        <f>CRI!F233*Planck!H233</f>
        <v>3.6984886737387854E-2</v>
      </c>
      <c r="K233">
        <f>CRI!F233*Planck!I233</f>
        <v>1.8297889547743432E-2</v>
      </c>
      <c r="L233">
        <f>CRI!F233*Planck!J233</f>
        <v>1.1462668893949652E-5</v>
      </c>
      <c r="M233">
        <f>CRI!G233*Planck!H233</f>
        <v>4.2491868086016182E-2</v>
      </c>
      <c r="N233">
        <f>CRI!G233*Planck!I233</f>
        <v>2.1022411517330003E-2</v>
      </c>
      <c r="O233">
        <f>CRI!G233*Planck!J233</f>
        <v>1.3169439128307849E-5</v>
      </c>
      <c r="P233">
        <f>CRI!H233*Planck!H233</f>
        <v>4.8461435867929295E-2</v>
      </c>
      <c r="Q233">
        <f>CRI!H233*Planck!I233</f>
        <v>2.3975793332361852E-2</v>
      </c>
      <c r="R233">
        <f>CRI!H233*Planck!J233</f>
        <v>1.5019578062352136E-5</v>
      </c>
      <c r="S233">
        <f>CRI!I233*Planck!H233</f>
        <v>7.6613124522117312E-2</v>
      </c>
      <c r="T233">
        <f>CRI!I233*Planck!I233</f>
        <v>3.790354964088842E-2</v>
      </c>
      <c r="U233">
        <f>CRI!I233*Planck!J233</f>
        <v>2.374458750039124E-5</v>
      </c>
      <c r="V233">
        <f>CRI!J233*Planck!H233</f>
        <v>9.7759932900850083E-2</v>
      </c>
      <c r="W233">
        <f>CRI!J233*Planck!I233</f>
        <v>4.8365714004100863E-2</v>
      </c>
      <c r="X233">
        <f>CRI!J233*Planck!J233</f>
        <v>3.0298585200326715E-5</v>
      </c>
    </row>
    <row r="234" spans="1:24" x14ac:dyDescent="0.25">
      <c r="A234">
        <f>CRI!C234*Planck!H234</f>
        <v>9.5875995789398635E-2</v>
      </c>
      <c r="B234">
        <f>CRI!C234*Planck!I234</f>
        <v>4.6798908538625998E-2</v>
      </c>
      <c r="C234">
        <f>CRI!C234*Planck!J234</f>
        <v>2.7721205475211069E-5</v>
      </c>
      <c r="D234">
        <f>CRI!D234*Planck!H234</f>
        <v>7.3631385255527385E-2</v>
      </c>
      <c r="E234">
        <f>CRI!D234*Planck!I234</f>
        <v>3.5940888392074287E-2</v>
      </c>
      <c r="F234">
        <f>CRI!D234*Planck!J234</f>
        <v>2.1289486938696273E-5</v>
      </c>
      <c r="G234">
        <f>CRI!E234*Planck!H234</f>
        <v>5.3887137921199778E-2</v>
      </c>
      <c r="H234">
        <f>CRI!E234*Planck!I234</f>
        <v>2.6303343378274505E-2</v>
      </c>
      <c r="I234">
        <f>CRI!E234*Planck!J234</f>
        <v>1.5580713508999029E-5</v>
      </c>
      <c r="J234">
        <f>CRI!F234*Planck!H234</f>
        <v>3.5975053276192971E-2</v>
      </c>
      <c r="K234">
        <f>CRI!F234*Planck!I234</f>
        <v>1.7560112039336058E-2</v>
      </c>
      <c r="L234">
        <f>CRI!F234*Planck!J234</f>
        <v>1.0401684338607752E-5</v>
      </c>
      <c r="M234">
        <f>CRI!G234*Planck!H234</f>
        <v>4.1363767068312948E-2</v>
      </c>
      <c r="N234">
        <f>CRI!G234*Planck!I234</f>
        <v>2.019044637716351E-2</v>
      </c>
      <c r="O234">
        <f>CRI!G234*Planck!J234</f>
        <v>1.1959755689507654E-5</v>
      </c>
      <c r="P234">
        <f>CRI!H234*Planck!H234</f>
        <v>4.7420681370655804E-2</v>
      </c>
      <c r="Q234">
        <f>CRI!H234*Planck!I234</f>
        <v>2.3146942172881563E-2</v>
      </c>
      <c r="R234">
        <f>CRI!H234*Planck!J234</f>
        <v>1.3711027887919145E-5</v>
      </c>
      <c r="S234">
        <f>CRI!I234*Planck!H234</f>
        <v>7.576531591720688E-2</v>
      </c>
      <c r="T234">
        <f>CRI!I234*Planck!I234</f>
        <v>3.6982500789853955E-2</v>
      </c>
      <c r="U234">
        <f>CRI!I234*Planck!J234</f>
        <v>2.1906483193652634E-5</v>
      </c>
      <c r="V234">
        <f>CRI!J234*Planck!H234</f>
        <v>9.7729713333887927E-2</v>
      </c>
      <c r="W234">
        <f>CRI!J234*Planck!I234</f>
        <v>4.7703743550838645E-2</v>
      </c>
      <c r="X234">
        <f>CRI!J234*Planck!J234</f>
        <v>2.8257182019920641E-5</v>
      </c>
    </row>
    <row r="235" spans="1:24" x14ac:dyDescent="0.25">
      <c r="A235">
        <f>CRI!C235*Planck!H235</f>
        <v>9.3985464719329434E-2</v>
      </c>
      <c r="B235">
        <f>CRI!C235*Planck!I235</f>
        <v>4.5284331126501265E-2</v>
      </c>
      <c r="C235">
        <f>CRI!C235*Planck!J235</f>
        <v>2.5812435157324497E-5</v>
      </c>
      <c r="D235">
        <f>CRI!D235*Planck!H235</f>
        <v>7.1927006624476722E-2</v>
      </c>
      <c r="E235">
        <f>CRI!D235*Planck!I235</f>
        <v>3.4656065112278707E-2</v>
      </c>
      <c r="F235">
        <f>CRI!D235*Planck!J235</f>
        <v>1.9754237531294741E-5</v>
      </c>
      <c r="G235">
        <f>CRI!E235*Planck!H235</f>
        <v>5.2481011570466175E-2</v>
      </c>
      <c r="H235">
        <f>CRI!E235*Planck!I235</f>
        <v>2.5286543115022337E-2</v>
      </c>
      <c r="I235">
        <f>CRI!E235*Planck!J235</f>
        <v>1.4413534179981018E-5</v>
      </c>
      <c r="J235">
        <f>CRI!F235*Planck!H235</f>
        <v>3.4952227296428495E-2</v>
      </c>
      <c r="K235">
        <f>CRI!F235*Planck!I235</f>
        <v>1.6840776807636314E-2</v>
      </c>
      <c r="L235">
        <f>CRI!F235*Planck!J235</f>
        <v>9.5993790464024528E-6</v>
      </c>
      <c r="M235">
        <f>CRI!G235*Planck!H235</f>
        <v>4.0219289878771554E-2</v>
      </c>
      <c r="N235">
        <f>CRI!G235*Planck!I235</f>
        <v>1.9378567164422978E-2</v>
      </c>
      <c r="O235">
        <f>CRI!G235*Planck!J235</f>
        <v>1.1045940084136396E-5</v>
      </c>
      <c r="P235">
        <f>CRI!H235*Planck!H235</f>
        <v>4.6350150724618865E-2</v>
      </c>
      <c r="Q235">
        <f>CRI!H235*Planck!I235</f>
        <v>2.2332555139722658E-2</v>
      </c>
      <c r="R235">
        <f>CRI!H235*Planck!J235</f>
        <v>1.2729737132058709E-5</v>
      </c>
      <c r="S235">
        <f>CRI!I235*Planck!H235</f>
        <v>7.4813356919600726E-2</v>
      </c>
      <c r="T235">
        <f>CRI!I235*Planck!I235</f>
        <v>3.6046774227797805E-2</v>
      </c>
      <c r="U235">
        <f>CRI!I235*Planck!J235</f>
        <v>2.0546952979972942E-5</v>
      </c>
      <c r="V235">
        <f>CRI!J235*Planck!H235</f>
        <v>9.7545999024993349E-2</v>
      </c>
      <c r="W235">
        <f>CRI!J235*Planck!I235</f>
        <v>4.6999877407689052E-2</v>
      </c>
      <c r="X235">
        <f>CRI!J235*Planck!J235</f>
        <v>2.6790310418832646E-5</v>
      </c>
    </row>
    <row r="236" spans="1:24" x14ac:dyDescent="0.25">
      <c r="A236">
        <f>CRI!C236*Planck!H236</f>
        <v>9.1983176533986355E-2</v>
      </c>
      <c r="B236">
        <f>CRI!C236*Planck!I236</f>
        <v>4.3769280056842573E-2</v>
      </c>
      <c r="C236">
        <f>CRI!C236*Planck!J236</f>
        <v>2.43087691462118E-5</v>
      </c>
      <c r="D236">
        <f>CRI!D236*Planck!H236</f>
        <v>7.0159797664898813E-2</v>
      </c>
      <c r="E236">
        <f>CRI!D236*Planck!I236</f>
        <v>3.3384842190046962E-2</v>
      </c>
      <c r="F236">
        <f>CRI!D236*Planck!J236</f>
        <v>1.8541415822390085E-5</v>
      </c>
      <c r="G236">
        <f>CRI!E236*Planck!H236</f>
        <v>5.1030917035067118E-2</v>
      </c>
      <c r="H236">
        <f>CRI!E236*Planck!I236</f>
        <v>2.4282554521696427E-2</v>
      </c>
      <c r="I236">
        <f>CRI!E236*Planck!J236</f>
        <v>1.3486148535722602E-5</v>
      </c>
      <c r="J236">
        <f>CRI!F236*Planck!H236</f>
        <v>3.3917767912465001E-2</v>
      </c>
      <c r="K236">
        <f>CRI!F236*Planck!I236</f>
        <v>1.6139432650655948E-2</v>
      </c>
      <c r="L236">
        <f>CRI!F236*Planck!J236</f>
        <v>8.9635868341018018E-6</v>
      </c>
      <c r="M236">
        <f>CRI!G236*Planck!H236</f>
        <v>3.9059940124785357E-2</v>
      </c>
      <c r="N236">
        <f>CRI!G236*Planck!I236</f>
        <v>1.8586284174406095E-2</v>
      </c>
      <c r="O236">
        <f>CRI!G236*Planck!J236</f>
        <v>1.0322529653098438E-5</v>
      </c>
      <c r="P236">
        <f>CRI!H236*Planck!H236</f>
        <v>4.5251115468419048E-2</v>
      </c>
      <c r="Q236">
        <f>CRI!H236*Planck!I236</f>
        <v>2.1532293409001264E-2</v>
      </c>
      <c r="R236">
        <f>CRI!H236*Planck!J236</f>
        <v>1.1958696807170384E-5</v>
      </c>
      <c r="S236">
        <f>CRI!I236*Planck!H236</f>
        <v>7.3759318213523051E-2</v>
      </c>
      <c r="T236">
        <f>CRI!I236*Planck!I236</f>
        <v>3.5097638256672059E-2</v>
      </c>
      <c r="U236">
        <f>CRI!I236*Planck!J236</f>
        <v>1.9492675795687727E-5</v>
      </c>
      <c r="V236">
        <f>CRI!J236*Planck!H236</f>
        <v>9.7207623501703838E-2</v>
      </c>
      <c r="W236">
        <f>CRI!J236*Planck!I236</f>
        <v>4.6255281204972722E-2</v>
      </c>
      <c r="X236">
        <f>CRI!J236*Planck!J236</f>
        <v>2.5689455050312384E-5</v>
      </c>
    </row>
    <row r="237" spans="1:24" x14ac:dyDescent="0.25">
      <c r="A237">
        <f>CRI!C237*Planck!H237</f>
        <v>8.9854254386022639E-2</v>
      </c>
      <c r="B237">
        <f>CRI!C237*Planck!I237</f>
        <v>4.2246053958986771E-2</v>
      </c>
      <c r="C237">
        <f>CRI!C237*Planck!J237</f>
        <v>2.2980627720210392E-5</v>
      </c>
      <c r="D237">
        <f>CRI!D237*Planck!H237</f>
        <v>6.8393528450075278E-2</v>
      </c>
      <c r="E237">
        <f>CRI!D237*Planck!I237</f>
        <v>3.2156036607175198E-2</v>
      </c>
      <c r="F237">
        <f>CRI!D237*Planck!J237</f>
        <v>1.7491951010249431E-5</v>
      </c>
      <c r="G237">
        <f>CRI!E237*Planck!H237</f>
        <v>4.9540180431579442E-2</v>
      </c>
      <c r="H237">
        <f>CRI!E237*Planck!I237</f>
        <v>2.3291909213994936E-2</v>
      </c>
      <c r="I237">
        <f>CRI!E237*Planck!J237</f>
        <v>1.2670122872526712E-5</v>
      </c>
      <c r="J237">
        <f>CRI!F237*Planck!H237</f>
        <v>3.2893075266311862E-2</v>
      </c>
      <c r="K237">
        <f>CRI!F237*Planck!I237</f>
        <v>1.5465073324271944E-2</v>
      </c>
      <c r="L237">
        <f>CRI!F237*Planck!J237</f>
        <v>8.4125512190055903E-6</v>
      </c>
      <c r="M237">
        <f>CRI!G237*Planck!H237</f>
        <v>3.7907263569103303E-2</v>
      </c>
      <c r="N237">
        <f>CRI!G237*Planck!I237</f>
        <v>1.7822554013947545E-2</v>
      </c>
      <c r="O237">
        <f>CRI!G237*Planck!J237</f>
        <v>9.6949523194637597E-6</v>
      </c>
      <c r="P237">
        <f>CRI!H237*Planck!H237</f>
        <v>4.412485706456469E-2</v>
      </c>
      <c r="Q237">
        <f>CRI!H237*Planck!I237</f>
        <v>2.074583006914529E-2</v>
      </c>
      <c r="R237">
        <f>CRI!H237*Planck!J237</f>
        <v>1.1285129684031889E-5</v>
      </c>
      <c r="S237">
        <f>CRI!I237*Planck!H237</f>
        <v>7.2605446624420075E-2</v>
      </c>
      <c r="T237">
        <f>CRI!I237*Planck!I237</f>
        <v>3.4136320386502703E-2</v>
      </c>
      <c r="U237">
        <f>CRI!I237*Planck!J237</f>
        <v>1.8569167934634289E-5</v>
      </c>
      <c r="V237">
        <f>CRI!J237*Planck!H237</f>
        <v>9.667355047781899E-2</v>
      </c>
      <c r="W237">
        <f>CRI!J237*Planck!I237</f>
        <v>4.5452227696945582E-2</v>
      </c>
      <c r="X237">
        <f>CRI!J237*Planck!J237</f>
        <v>2.47246932168335E-5</v>
      </c>
    </row>
    <row r="238" spans="1:24" x14ac:dyDescent="0.25">
      <c r="A238">
        <f>CRI!C238*Planck!H238</f>
        <v>8.7610051881156142E-2</v>
      </c>
      <c r="B238">
        <f>CRI!C238*Planck!I238</f>
        <v>4.0719199931072432E-2</v>
      </c>
      <c r="C238">
        <f>CRI!C238*Planck!J238</f>
        <v>2.1783747055509188E-5</v>
      </c>
      <c r="D238">
        <f>CRI!D238*Planck!H238</f>
        <v>6.6610987048994971E-2</v>
      </c>
      <c r="E238">
        <f>CRI!D238*Planck!I238</f>
        <v>3.0959302511696096E-2</v>
      </c>
      <c r="F238">
        <f>CRI!D238*Planck!J238</f>
        <v>1.6562447594043777E-5</v>
      </c>
      <c r="G238">
        <f>CRI!E238*Planck!H238</f>
        <v>4.8034139927706346E-2</v>
      </c>
      <c r="H238">
        <f>CRI!E238*Planck!I238</f>
        <v>2.2325197910926891E-2</v>
      </c>
      <c r="I238">
        <f>CRI!E238*Planck!J238</f>
        <v>1.1943418954179954E-5</v>
      </c>
      <c r="J238">
        <f>CRI!F238*Planck!H238</f>
        <v>3.1859976503492898E-2</v>
      </c>
      <c r="K238">
        <f>CRI!F238*Planck!I238</f>
        <v>1.4807807154421211E-2</v>
      </c>
      <c r="L238">
        <f>CRI!F238*Planck!J238</f>
        <v>7.9218041131628735E-6</v>
      </c>
      <c r="M238">
        <f>CRI!G238*Planck!H238</f>
        <v>3.6743479952832704E-2</v>
      </c>
      <c r="N238">
        <f>CRI!G238*Planck!I238</f>
        <v>1.7077550740322685E-2</v>
      </c>
      <c r="O238">
        <f>CRI!G238*Planck!J238</f>
        <v>9.1360598018757591E-6</v>
      </c>
      <c r="P238">
        <f>CRI!H238*Planck!H238</f>
        <v>4.3013898381785022E-2</v>
      </c>
      <c r="Q238">
        <f>CRI!H238*Planck!I238</f>
        <v>1.9991901504620178E-2</v>
      </c>
      <c r="R238">
        <f>CRI!H238*Planck!J238</f>
        <v>1.0695164106183107E-5</v>
      </c>
      <c r="S238">
        <f>CRI!I238*Planck!H238</f>
        <v>7.1338218387955912E-2</v>
      </c>
      <c r="T238">
        <f>CRI!I238*Planck!I238</f>
        <v>3.315641430284872E-2</v>
      </c>
      <c r="U238">
        <f>CRI!I238*Planck!J238</f>
        <v>1.7737847100717852E-5</v>
      </c>
      <c r="V238">
        <f>CRI!J238*Planck!H238</f>
        <v>9.5990143800223249E-2</v>
      </c>
      <c r="W238">
        <f>CRI!J238*Planck!I238</f>
        <v>4.4614079924479362E-2</v>
      </c>
      <c r="X238">
        <f>CRI!J238*Planck!J238</f>
        <v>2.3867409817340501E-5</v>
      </c>
    </row>
    <row r="239" spans="1:24" x14ac:dyDescent="0.25">
      <c r="A239">
        <f>CRI!C239*Planck!H239</f>
        <v>8.5316000048227938E-2</v>
      </c>
      <c r="B239">
        <f>CRI!C239*Planck!I239</f>
        <v>3.9217502012813293E-2</v>
      </c>
      <c r="C239">
        <f>CRI!C239*Planck!J239</f>
        <v>2.0748687509248901E-5</v>
      </c>
      <c r="D239">
        <f>CRI!D239*Planck!H239</f>
        <v>6.4794556829500499E-2</v>
      </c>
      <c r="E239">
        <f>CRI!D239*Planck!I239</f>
        <v>2.9784338945143284E-2</v>
      </c>
      <c r="F239">
        <f>CRI!D239*Planck!J239</f>
        <v>1.5757911894552062E-5</v>
      </c>
      <c r="G239">
        <f>CRI!E239*Planck!H239</f>
        <v>4.6496269959468539E-2</v>
      </c>
      <c r="H239">
        <f>CRI!E239*Planck!I239</f>
        <v>2.1373101876470853E-2</v>
      </c>
      <c r="I239">
        <f>CRI!E239*Planck!J239</f>
        <v>1.1307803638114045E-5</v>
      </c>
      <c r="J239">
        <f>CRI!F239*Planck!H239</f>
        <v>3.0839168837032055E-2</v>
      </c>
      <c r="K239">
        <f>CRI!F239*Planck!I239</f>
        <v>1.4175947832248547E-2</v>
      </c>
      <c r="L239">
        <f>CRI!F239*Planck!J239</f>
        <v>7.5000266876416411E-6</v>
      </c>
      <c r="M239">
        <f>CRI!G239*Planck!H239</f>
        <v>3.5570501579127549E-2</v>
      </c>
      <c r="N239">
        <f>CRI!G239*Planck!I239</f>
        <v>1.6350815983961355E-2</v>
      </c>
      <c r="O239">
        <f>CRI!G239*Planck!J239</f>
        <v>8.6506777321411904E-6</v>
      </c>
      <c r="P239">
        <f>CRI!H239*Planck!H239</f>
        <v>4.1935949244195782E-2</v>
      </c>
      <c r="Q239">
        <f>CRI!H239*Planck!I239</f>
        <v>1.9276843416988629E-2</v>
      </c>
      <c r="R239">
        <f>CRI!H239*Planck!J239</f>
        <v>1.0198742390403636E-5</v>
      </c>
      <c r="S239">
        <f>CRI!I239*Planck!H239</f>
        <v>7.00009229794369E-2</v>
      </c>
      <c r="T239">
        <f>CRI!I239*Planck!I239</f>
        <v>3.2177567353052154E-2</v>
      </c>
      <c r="U239">
        <f>CRI!I239*Planck!J239</f>
        <v>1.7024090152354777E-5</v>
      </c>
      <c r="V239">
        <f>CRI!J239*Planck!H239</f>
        <v>9.5158692258691654E-2</v>
      </c>
      <c r="W239">
        <f>CRI!J239*Planck!I239</f>
        <v>4.3741926521195761E-2</v>
      </c>
      <c r="X239">
        <f>CRI!J239*Planck!J239</f>
        <v>2.3142411368890537E-5</v>
      </c>
    </row>
    <row r="240" spans="1:24" x14ac:dyDescent="0.25">
      <c r="A240">
        <f>CRI!C240*Planck!H240</f>
        <v>8.2951561295391441E-2</v>
      </c>
      <c r="B240">
        <f>CRI!C240*Planck!I240</f>
        <v>3.772932208416712E-2</v>
      </c>
      <c r="C240">
        <f>CRI!C240*Planck!J240</f>
        <v>1.9744383428865033E-5</v>
      </c>
      <c r="D240">
        <f>CRI!D240*Planck!H240</f>
        <v>6.2942773479591638E-2</v>
      </c>
      <c r="E240">
        <f>CRI!D240*Planck!I240</f>
        <v>2.8628613330442788E-2</v>
      </c>
      <c r="F240">
        <f>CRI!D240*Planck!J240</f>
        <v>1.49818307726813E-5</v>
      </c>
      <c r="G240">
        <f>CRI!E240*Planck!H240</f>
        <v>4.4945939420177605E-2</v>
      </c>
      <c r="H240">
        <f>CRI!E240*Planck!I240</f>
        <v>2.0443012744758998E-2</v>
      </c>
      <c r="I240">
        <f>CRI!E240*Planck!J240</f>
        <v>1.069816948137213E-5</v>
      </c>
      <c r="J240">
        <f>CRI!F240*Planck!H240</f>
        <v>2.9828598810269818E-2</v>
      </c>
      <c r="K240">
        <f>CRI!F240*Planck!I240</f>
        <v>1.3567108252784616E-2</v>
      </c>
      <c r="L240">
        <f>CRI!F240*Planck!J240</f>
        <v>7.0998939966724275E-6</v>
      </c>
      <c r="M240">
        <f>CRI!G240*Planck!H240</f>
        <v>3.4406255063331032E-2</v>
      </c>
      <c r="N240">
        <f>CRI!G240*Planck!I240</f>
        <v>1.5649189222271365E-2</v>
      </c>
      <c r="O240">
        <f>CRI!G240*Planck!J240</f>
        <v>8.1894816892310681E-6</v>
      </c>
      <c r="P240">
        <f>CRI!H240*Planck!H240</f>
        <v>4.0885115324720084E-2</v>
      </c>
      <c r="Q240">
        <f>CRI!H240*Planck!I240</f>
        <v>1.8596005433117527E-2</v>
      </c>
      <c r="R240">
        <f>CRI!H240*Planck!J240</f>
        <v>9.7315997541023697E-6</v>
      </c>
      <c r="S240">
        <f>CRI!I240*Planck!H240</f>
        <v>6.8554094047860226E-2</v>
      </c>
      <c r="T240">
        <f>CRI!I240*Planck!I240</f>
        <v>3.118084161562009E-2</v>
      </c>
      <c r="U240">
        <f>CRI!I240*Planck!J240</f>
        <v>1.6317454395817698E-5</v>
      </c>
      <c r="V240">
        <f>CRI!J240*Planck!H240</f>
        <v>9.4174202431928603E-2</v>
      </c>
      <c r="W240">
        <f>CRI!J240*Planck!I240</f>
        <v>4.2833778654521724E-2</v>
      </c>
      <c r="X240">
        <f>CRI!J240*Planck!J240</f>
        <v>2.2415630675137827E-5</v>
      </c>
    </row>
    <row r="241" spans="1:24" x14ac:dyDescent="0.25">
      <c r="A241">
        <f>CRI!C241*Planck!H241</f>
        <v>8.051651234108663E-2</v>
      </c>
      <c r="B241">
        <f>CRI!C241*Planck!I241</f>
        <v>3.6252538466803326E-2</v>
      </c>
      <c r="C241">
        <f>CRI!C241*Planck!J241</f>
        <v>1.8649351693978008E-5</v>
      </c>
      <c r="D241">
        <f>CRI!D241*Planck!H241</f>
        <v>6.1054326680699454E-2</v>
      </c>
      <c r="E241">
        <f>CRI!D241*Planck!I241</f>
        <v>2.748969450117842E-2</v>
      </c>
      <c r="F241">
        <f>CRI!D241*Planck!J241</f>
        <v>1.414149194495553E-5</v>
      </c>
      <c r="G241">
        <f>CRI!E241*Planck!H241</f>
        <v>4.3364685988461604E-2</v>
      </c>
      <c r="H241">
        <f>CRI!E241*Planck!I241</f>
        <v>1.952493844042643E-2</v>
      </c>
      <c r="I241">
        <f>CRI!E241*Planck!J241</f>
        <v>1.0044191639496272E-5</v>
      </c>
      <c r="J241">
        <f>CRI!F241*Planck!H241</f>
        <v>2.8790427361455928E-2</v>
      </c>
      <c r="K241">
        <f>CRI!F241*Planck!I241</f>
        <v>1.2962882333693517E-2</v>
      </c>
      <c r="L241">
        <f>CRI!F241*Planck!J241</f>
        <v>6.6684806590875332E-6</v>
      </c>
      <c r="M241">
        <f>CRI!G241*Planck!H241</f>
        <v>3.3230742029143161E-2</v>
      </c>
      <c r="N241">
        <f>CRI!G241*Planck!I241</f>
        <v>1.4962132842870129E-2</v>
      </c>
      <c r="O241">
        <f>CRI!G241*Planck!J241</f>
        <v>7.6969528005388443E-6</v>
      </c>
      <c r="P241">
        <f>CRI!H241*Planck!H241</f>
        <v>3.9783787062907389E-2</v>
      </c>
      <c r="Q241">
        <f>CRI!H241*Planck!I241</f>
        <v>1.7912639642703357E-2</v>
      </c>
      <c r="R241">
        <f>CRI!H241*Planck!J241</f>
        <v>9.2147786221968284E-6</v>
      </c>
      <c r="S241">
        <f>CRI!I241*Planck!H241</f>
        <v>6.7016523391747226E-2</v>
      </c>
      <c r="T241">
        <f>CRI!I241*Planck!I241</f>
        <v>3.0174171999387336E-2</v>
      </c>
      <c r="U241">
        <f>CRI!I241*Planck!J241</f>
        <v>1.5522464618759104E-5</v>
      </c>
      <c r="V241">
        <f>CRI!J241*Planck!H241</f>
        <v>9.2960136107387556E-2</v>
      </c>
      <c r="W241">
        <f>CRI!J241*Planck!I241</f>
        <v>4.1855276788891012E-2</v>
      </c>
      <c r="X241">
        <f>CRI!J241*Planck!J241</f>
        <v>2.1531561929093579E-5</v>
      </c>
    </row>
    <row r="242" spans="1:24" x14ac:dyDescent="0.25">
      <c r="A242">
        <f>CRI!C242*Planck!H242</f>
        <v>7.8028221301279996E-2</v>
      </c>
      <c r="B242">
        <f>CRI!C242*Planck!I242</f>
        <v>3.4792855983466889E-2</v>
      </c>
      <c r="C242">
        <f>CRI!C242*Planck!J242</f>
        <v>1.7350768075744643E-5</v>
      </c>
      <c r="D242">
        <f>CRI!D242*Planck!H242</f>
        <v>5.9128052141636626E-2</v>
      </c>
      <c r="E242">
        <f>CRI!D242*Planck!I242</f>
        <v>2.6365253089693799E-2</v>
      </c>
      <c r="F242">
        <f>CRI!D242*Planck!J242</f>
        <v>1.3148026475175386E-5</v>
      </c>
      <c r="G242">
        <f>CRI!E242*Planck!H242</f>
        <v>4.178844740801884E-2</v>
      </c>
      <c r="H242">
        <f>CRI!E242*Planck!I242</f>
        <v>1.8633507315590044E-2</v>
      </c>
      <c r="I242">
        <f>CRI!E242*Planck!J242</f>
        <v>9.2923002361210194E-6</v>
      </c>
      <c r="J242">
        <f>CRI!F242*Planck!H242</f>
        <v>2.7743367573788445E-2</v>
      </c>
      <c r="K242">
        <f>CRI!F242*Planck!I242</f>
        <v>1.2370793238566005E-2</v>
      </c>
      <c r="L242">
        <f>CRI!F242*Planck!J242</f>
        <v>6.1691619824869843E-6</v>
      </c>
      <c r="M242">
        <f>CRI!G242*Planck!H242</f>
        <v>3.2078268757192892E-2</v>
      </c>
      <c r="N242">
        <f>CRI!G242*Planck!I242</f>
        <v>1.4303729682091943E-2</v>
      </c>
      <c r="O242">
        <f>CRI!G242*Planck!J242</f>
        <v>7.1330935422505752E-6</v>
      </c>
      <c r="P242">
        <f>CRI!H242*Planck!H242</f>
        <v>3.8667318555967646E-2</v>
      </c>
      <c r="Q242">
        <f>CRI!H242*Planck!I242</f>
        <v>1.7241793076251368E-2</v>
      </c>
      <c r="R242">
        <f>CRI!H242*Planck!J242</f>
        <v>8.5982695130912332E-6</v>
      </c>
      <c r="S242">
        <f>CRI!I242*Planck!H242</f>
        <v>6.5370309845739022E-2</v>
      </c>
      <c r="T242">
        <f>CRI!I242*Planck!I242</f>
        <v>2.9148681568371148E-2</v>
      </c>
      <c r="U242">
        <f>CRI!I242*Planck!J242</f>
        <v>1.4536087921234955E-5</v>
      </c>
      <c r="V242">
        <f>CRI!J242*Planck!H242</f>
        <v>9.155311299350187E-2</v>
      </c>
      <c r="W242">
        <f>CRI!J242*Planck!I242</f>
        <v>4.0823617687267819E-2</v>
      </c>
      <c r="X242">
        <f>CRI!J242*Planck!J242</f>
        <v>2.0358234542207047E-5</v>
      </c>
    </row>
    <row r="243" spans="1:24" x14ac:dyDescent="0.25">
      <c r="A243">
        <f>CRI!C243*Planck!H243</f>
        <v>7.5488903576716504E-2</v>
      </c>
      <c r="B243">
        <f>CRI!C243*Planck!I243</f>
        <v>3.3349034977650779E-2</v>
      </c>
      <c r="C243">
        <f>CRI!C243*Planck!J243</f>
        <v>1.5748294014506933E-5</v>
      </c>
      <c r="D243">
        <f>CRI!D243*Planck!H243</f>
        <v>5.713217485886072E-2</v>
      </c>
      <c r="E243">
        <f>CRI!D243*Planck!I243</f>
        <v>2.523950948341858E-2</v>
      </c>
      <c r="F243">
        <f>CRI!D243*Planck!J243</f>
        <v>1.1918762158880665E-5</v>
      </c>
      <c r="G243">
        <f>CRI!E243*Planck!H243</f>
        <v>4.0200397685313388E-2</v>
      </c>
      <c r="H243">
        <f>CRI!E243*Planck!I243</f>
        <v>1.7759490534400752E-2</v>
      </c>
      <c r="I243">
        <f>CRI!E243*Planck!J243</f>
        <v>8.386499899353238E-6</v>
      </c>
      <c r="J243">
        <f>CRI!F243*Planck!H243</f>
        <v>2.6688504218106302E-2</v>
      </c>
      <c r="K243">
        <f>CRI!F243*Planck!I243</f>
        <v>1.1790287293897413E-2</v>
      </c>
      <c r="L243">
        <f>CRI!F243*Planck!J243</f>
        <v>5.5676846704630345E-6</v>
      </c>
      <c r="M243">
        <f>CRI!G243*Planck!H243</f>
        <v>3.0929830579400831E-2</v>
      </c>
      <c r="N243">
        <f>CRI!G243*Planck!I243</f>
        <v>1.3663995010829601E-2</v>
      </c>
      <c r="O243">
        <f>CRI!G243*Planck!J243</f>
        <v>6.4524988800278248E-6</v>
      </c>
      <c r="P243">
        <f>CRI!H243*Planck!H243</f>
        <v>3.7501371819035047E-2</v>
      </c>
      <c r="Q243">
        <f>CRI!H243*Planck!I243</f>
        <v>1.6567131078171177E-2</v>
      </c>
      <c r="R243">
        <f>CRI!H243*Planck!J243</f>
        <v>7.8234363114483706E-6</v>
      </c>
      <c r="S243">
        <f>CRI!I243*Planck!H243</f>
        <v>6.3636659555233357E-2</v>
      </c>
      <c r="T243">
        <f>CRI!I243*Planck!I243</f>
        <v>2.81130217133383E-2</v>
      </c>
      <c r="U243">
        <f>CRI!I243*Planck!J243</f>
        <v>1.3275710432837735E-5</v>
      </c>
      <c r="V243">
        <f>CRI!J243*Planck!H243</f>
        <v>8.9922824513770219E-2</v>
      </c>
      <c r="W243">
        <f>CRI!J243*Planck!I243</f>
        <v>3.9725565982704596E-2</v>
      </c>
      <c r="X243">
        <f>CRI!J243*Planck!J243</f>
        <v>1.8759460158519922E-5</v>
      </c>
    </row>
    <row r="244" spans="1:24" x14ac:dyDescent="0.25">
      <c r="A244">
        <f>CRI!C244*Planck!H244</f>
        <v>7.2896394996346855E-2</v>
      </c>
      <c r="B244">
        <f>CRI!C244*Planck!I244</f>
        <v>3.1917963296513467E-2</v>
      </c>
      <c r="C244">
        <f>CRI!C244*Planck!J244</f>
        <v>1.3921897791057844E-5</v>
      </c>
      <c r="D244">
        <f>CRI!D244*Planck!H244</f>
        <v>5.5064690826319276E-2</v>
      </c>
      <c r="E244">
        <f>CRI!D244*Planck!I244</f>
        <v>2.4110283928531703E-2</v>
      </c>
      <c r="F244">
        <f>CRI!D244*Planck!J244</f>
        <v>1.0516363636619276E-5</v>
      </c>
      <c r="G244">
        <f>CRI!E244*Planck!H244</f>
        <v>3.8608390335468055E-2</v>
      </c>
      <c r="H244">
        <f>CRI!E244*Planck!I244</f>
        <v>1.6904830283125664E-2</v>
      </c>
      <c r="I244">
        <f>CRI!E244*Planck!J244</f>
        <v>7.3735067989931217E-6</v>
      </c>
      <c r="J244">
        <f>CRI!F244*Planck!H244</f>
        <v>2.5614870872190248E-2</v>
      </c>
      <c r="K244">
        <f>CRI!F244*Planck!I244</f>
        <v>1.1215568456910279E-2</v>
      </c>
      <c r="L244">
        <f>CRI!F244*Planck!J244</f>
        <v>4.8919787354593929E-6</v>
      </c>
      <c r="M244">
        <f>CRI!G244*Planck!H244</f>
        <v>2.9789625568984363E-2</v>
      </c>
      <c r="N244">
        <f>CRI!G244*Planck!I244</f>
        <v>1.3043500650140131E-2</v>
      </c>
      <c r="O244">
        <f>CRI!G244*Planck!J244</f>
        <v>5.6892816500194208E-6</v>
      </c>
      <c r="P244">
        <f>CRI!H244*Planck!H244</f>
        <v>3.6310657130255788E-2</v>
      </c>
      <c r="Q244">
        <f>CRI!H244*Planck!I244</f>
        <v>1.5898759075999157E-2</v>
      </c>
      <c r="R244">
        <f>CRI!H244*Planck!J244</f>
        <v>6.9346811638476795E-6</v>
      </c>
      <c r="S244">
        <f>CRI!I244*Planck!H244</f>
        <v>6.1812259464160926E-2</v>
      </c>
      <c r="T244">
        <f>CRI!I244*Planck!I244</f>
        <v>2.7064732473403203E-2</v>
      </c>
      <c r="U244">
        <f>CRI!I244*Planck!J244</f>
        <v>1.1805027649687227E-5</v>
      </c>
      <c r="V244">
        <f>CRI!J244*Planck!H244</f>
        <v>8.8122922785816848E-2</v>
      </c>
      <c r="W244">
        <f>CRI!J244*Planck!I244</f>
        <v>3.8584956295851791E-2</v>
      </c>
      <c r="X244">
        <f>CRI!J244*Planck!J244</f>
        <v>1.6829890204239958E-5</v>
      </c>
    </row>
    <row r="245" spans="1:24" x14ac:dyDescent="0.25">
      <c r="A245">
        <f>CRI!C245*Planck!H245</f>
        <v>7.0299551544905858E-2</v>
      </c>
      <c r="B245">
        <f>CRI!C245*Planck!I245</f>
        <v>3.0518863872049745E-2</v>
      </c>
      <c r="C245">
        <f>CRI!C245*Planck!J245</f>
        <v>1.2034872218907661E-5</v>
      </c>
      <c r="D245">
        <f>CRI!D245*Planck!H245</f>
        <v>5.2974174045706569E-2</v>
      </c>
      <c r="E245">
        <f>CRI!D245*Planck!I245</f>
        <v>2.2997466853006431E-2</v>
      </c>
      <c r="F245">
        <f>CRI!D245*Planck!J245</f>
        <v>9.0688688836799764E-6</v>
      </c>
      <c r="G245">
        <f>CRI!E245*Planck!H245</f>
        <v>3.7021103675156722E-2</v>
      </c>
      <c r="H245">
        <f>CRI!E245*Planck!I245</f>
        <v>1.6071824053293278E-2</v>
      </c>
      <c r="I245">
        <f>CRI!E245*Planck!J245</f>
        <v>6.3377965056980458E-6</v>
      </c>
      <c r="J245">
        <f>CRI!F245*Planck!H245</f>
        <v>2.4545584323798098E-2</v>
      </c>
      <c r="K245">
        <f>CRI!F245*Planck!I245</f>
        <v>1.0655876604837246E-2</v>
      </c>
      <c r="L245">
        <f>CRI!F245*Planck!J245</f>
        <v>4.2020605307366152E-6</v>
      </c>
      <c r="M245">
        <f>CRI!G245*Planck!H245</f>
        <v>2.8662505709746443E-2</v>
      </c>
      <c r="N245">
        <f>CRI!G245*Planck!I245</f>
        <v>1.2443139262827736E-2</v>
      </c>
      <c r="O245">
        <f>CRI!G245*Planck!J245</f>
        <v>4.9068534024738867E-6</v>
      </c>
      <c r="P245">
        <f>CRI!H245*Planck!H245</f>
        <v>3.5118586974074537E-2</v>
      </c>
      <c r="Q245">
        <f>CRI!H245*Planck!I245</f>
        <v>1.5245892067403734E-2</v>
      </c>
      <c r="R245">
        <f>CRI!H245*Planck!J245</f>
        <v>6.0120967695164284E-6</v>
      </c>
      <c r="S245">
        <f>CRI!I245*Planck!H245</f>
        <v>5.99448704832782E-2</v>
      </c>
      <c r="T245">
        <f>CRI!I245*Planck!I245</f>
        <v>2.6023627489831242E-2</v>
      </c>
      <c r="U245">
        <f>CRI!I245*Planck!J245</f>
        <v>1.0262211359689676E-5</v>
      </c>
      <c r="V245">
        <f>CRI!J245*Planck!H245</f>
        <v>8.617464991950971E-2</v>
      </c>
      <c r="W245">
        <f>CRI!J245*Planck!I245</f>
        <v>3.7410657000210047E-2</v>
      </c>
      <c r="X245">
        <f>CRI!J245*Planck!J245</f>
        <v>1.4752596247046082E-5</v>
      </c>
    </row>
    <row r="246" spans="1:24" x14ac:dyDescent="0.25">
      <c r="A246">
        <f>CRI!C246*Planck!H246</f>
        <v>6.7666934240747767E-2</v>
      </c>
      <c r="B246">
        <f>CRI!C246*Planck!I246</f>
        <v>2.9135946839480092E-2</v>
      </c>
      <c r="C246">
        <f>CRI!C246*Planck!J246</f>
        <v>1.0229695773401911E-5</v>
      </c>
      <c r="D246">
        <f>CRI!D246*Planck!H246</f>
        <v>5.090402327447692E-2</v>
      </c>
      <c r="E246">
        <f>CRI!D246*Planck!I246</f>
        <v>2.1918192876362048E-2</v>
      </c>
      <c r="F246">
        <f>CRI!D246*Planck!J246</f>
        <v>7.6955262948279613E-6</v>
      </c>
      <c r="G246">
        <f>CRI!E246*Planck!H246</f>
        <v>3.5446728471201207E-2</v>
      </c>
      <c r="H246">
        <f>CRI!E246*Planck!I246</f>
        <v>1.5262609544212014E-2</v>
      </c>
      <c r="I246">
        <f>CRI!E246*Planck!J246</f>
        <v>5.3587361758206501E-6</v>
      </c>
      <c r="J246">
        <f>CRI!F246*Planck!H246</f>
        <v>2.3501090933912398E-2</v>
      </c>
      <c r="K246">
        <f>CRI!F246*Planck!I246</f>
        <v>1.0119071357424222E-2</v>
      </c>
      <c r="L246">
        <f>CRI!F246*Planck!J246</f>
        <v>3.5528284721994653E-6</v>
      </c>
      <c r="M246">
        <f>CRI!G246*Planck!H246</f>
        <v>2.7522988999230742E-2</v>
      </c>
      <c r="N246">
        <f>CRI!G246*Planck!I246</f>
        <v>1.1850815370061319E-2</v>
      </c>
      <c r="O246">
        <f>CRI!G246*Planck!J246</f>
        <v>4.1608476487955428E-6</v>
      </c>
      <c r="P246">
        <f>CRI!H246*Planck!H246</f>
        <v>3.3931013155540188E-2</v>
      </c>
      <c r="Q246">
        <f>CRI!H246*Planck!I246</f>
        <v>1.4609974673777885E-2</v>
      </c>
      <c r="R246">
        <f>CRI!H246*Planck!J246</f>
        <v>5.1295946204616808E-6</v>
      </c>
      <c r="S246">
        <f>CRI!I246*Planck!H246</f>
        <v>5.8032387382783678E-2</v>
      </c>
      <c r="T246">
        <f>CRI!I246*Planck!I246</f>
        <v>2.4987515286819584E-2</v>
      </c>
      <c r="U246">
        <f>CRI!I246*Planck!J246</f>
        <v>8.7731722234963815E-6</v>
      </c>
      <c r="V246">
        <f>CRI!J246*Planck!H246</f>
        <v>8.4099689395686517E-2</v>
      </c>
      <c r="W246">
        <f>CRI!J246*Planck!I246</f>
        <v>3.6211542712008521E-2</v>
      </c>
      <c r="X246">
        <f>CRI!J246*Planck!J246</f>
        <v>1.271395323001648E-5</v>
      </c>
    </row>
    <row r="247" spans="1:24" x14ac:dyDescent="0.25">
      <c r="A247">
        <f>CRI!C247*Planck!H247</f>
        <v>6.5045670915267556E-2</v>
      </c>
      <c r="B247">
        <f>CRI!C247*Planck!I247</f>
        <v>2.7787676821667405E-2</v>
      </c>
      <c r="C247">
        <f>CRI!C247*Planck!J247</f>
        <v>8.6565971407063565E-6</v>
      </c>
      <c r="D247">
        <f>CRI!D247*Planck!H247</f>
        <v>4.8892422262252107E-2</v>
      </c>
      <c r="E247">
        <f>CRI!D247*Planck!I247</f>
        <v>2.0886967721829824E-2</v>
      </c>
      <c r="F247">
        <f>CRI!D247*Planck!J247</f>
        <v>6.5068435270497896E-6</v>
      </c>
      <c r="G247">
        <f>CRI!E247*Planck!H247</f>
        <v>3.3892977084452047E-2</v>
      </c>
      <c r="H247">
        <f>CRI!E247*Planck!I247</f>
        <v>1.4479166414837782E-2</v>
      </c>
      <c r="I247">
        <f>CRI!E247*Planck!J247</f>
        <v>4.5106437429401195E-6</v>
      </c>
      <c r="J247">
        <f>CRI!F247*Planck!H247</f>
        <v>2.2499167766700086E-2</v>
      </c>
      <c r="K247">
        <f>CRI!F247*Planck!I247</f>
        <v>9.6117019604880592E-3</v>
      </c>
      <c r="L247">
        <f>CRI!F247*Planck!J247</f>
        <v>2.9942996761645048E-6</v>
      </c>
      <c r="M247">
        <f>CRI!G247*Planck!H247</f>
        <v>2.6393254495552021E-2</v>
      </c>
      <c r="N247">
        <f>CRI!G247*Planck!I247</f>
        <v>1.1275265761341762E-2</v>
      </c>
      <c r="O247">
        <f>CRI!G247*Planck!J247</f>
        <v>3.5125438508852844E-6</v>
      </c>
      <c r="P247">
        <f>CRI!H247*Planck!H247</f>
        <v>3.2739173609236664E-2</v>
      </c>
      <c r="Q247">
        <f>CRI!H247*Planck!I247</f>
        <v>1.3986258621992242E-2</v>
      </c>
      <c r="R247">
        <f>CRI!H247*Planck!J247</f>
        <v>4.3570899133932218E-6</v>
      </c>
      <c r="S247">
        <f>CRI!I247*Planck!H247</f>
        <v>5.6103693982348289E-2</v>
      </c>
      <c r="T247">
        <f>CRI!I247*Planck!I247</f>
        <v>2.396764142711446E-2</v>
      </c>
      <c r="U247">
        <f>CRI!I247*Planck!J247</f>
        <v>7.4665549617179004E-6</v>
      </c>
      <c r="V247">
        <f>CRI!J247*Planck!H247</f>
        <v>8.1920046740292601E-2</v>
      </c>
      <c r="W247">
        <f>CRI!J247*Planck!I247</f>
        <v>3.4996453292033443E-2</v>
      </c>
      <c r="X247">
        <f>CRI!J247*Planck!J247</f>
        <v>1.0902321897829735E-5</v>
      </c>
    </row>
    <row r="248" spans="1:24" x14ac:dyDescent="0.25">
      <c r="A248">
        <f>CRI!C248*Planck!H248</f>
        <v>6.2428350312635009E-2</v>
      </c>
      <c r="B248">
        <f>CRI!C248*Planck!I248</f>
        <v>2.646916305663247E-2</v>
      </c>
      <c r="C248">
        <f>CRI!C248*Planck!J248</f>
        <v>7.3701763937447143E-6</v>
      </c>
      <c r="D248">
        <f>CRI!D248*Planck!H248</f>
        <v>4.6925079281559354E-2</v>
      </c>
      <c r="E248">
        <f>CRI!D248*Planck!I248</f>
        <v>1.9895889747668309E-2</v>
      </c>
      <c r="F248">
        <f>CRI!D248*Planck!J248</f>
        <v>5.5398886862072248E-6</v>
      </c>
      <c r="G248">
        <f>CRI!E248*Planck!H248</f>
        <v>3.2363078277370436E-2</v>
      </c>
      <c r="H248">
        <f>CRI!E248*Planck!I248</f>
        <v>1.3721708032462686E-2</v>
      </c>
      <c r="I248">
        <f>CRI!E248*Planck!J248</f>
        <v>3.8207255894845105E-6</v>
      </c>
      <c r="J248">
        <f>CRI!F248*Planck!H248</f>
        <v>2.152463076189522E-2</v>
      </c>
      <c r="K248">
        <f>CRI!F248*Planck!I248</f>
        <v>9.126285710213634E-3</v>
      </c>
      <c r="L248">
        <f>CRI!F248*Planck!J248</f>
        <v>2.5411583796614258E-6</v>
      </c>
      <c r="M248">
        <f>CRI!G248*Planck!H248</f>
        <v>2.5262026456886671E-2</v>
      </c>
      <c r="N248">
        <f>CRI!G248*Planck!I248</f>
        <v>1.0710914097196066E-2</v>
      </c>
      <c r="O248">
        <f>CRI!G248*Planck!J248</f>
        <v>2.9823884520142137E-6</v>
      </c>
      <c r="P248">
        <f>CRI!H248*Planck!H248</f>
        <v>3.1560230313261162E-2</v>
      </c>
      <c r="Q248">
        <f>CRI!H248*Planck!I248</f>
        <v>1.3381306378962758E-2</v>
      </c>
      <c r="R248">
        <f>CRI!H248*Planck!J248</f>
        <v>3.725942833201319E-6</v>
      </c>
      <c r="S248">
        <f>CRI!I248*Planck!H248</f>
        <v>5.4164553164820571E-2</v>
      </c>
      <c r="T248">
        <f>CRI!I248*Planck!I248</f>
        <v>2.2965373623193536E-2</v>
      </c>
      <c r="U248">
        <f>CRI!I248*Planck!J248</f>
        <v>6.3945676782091058E-6</v>
      </c>
      <c r="V248">
        <f>CRI!J248*Planck!H248</f>
        <v>7.9689581540984419E-2</v>
      </c>
      <c r="W248">
        <f>CRI!J248*Planck!I248</f>
        <v>3.3787798606880963E-2</v>
      </c>
      <c r="X248">
        <f>CRI!J248*Planck!J248</f>
        <v>9.4080056538333301E-6</v>
      </c>
    </row>
    <row r="249" spans="1:24" x14ac:dyDescent="0.25">
      <c r="A249">
        <f>CRI!C249*Planck!H249</f>
        <v>5.9838210195927874E-2</v>
      </c>
      <c r="B249">
        <f>CRI!C249*Planck!I249</f>
        <v>2.5188124574811243E-2</v>
      </c>
      <c r="C249">
        <f>CRI!C249*Planck!J249</f>
        <v>6.3086505617616046E-6</v>
      </c>
      <c r="D249">
        <f>CRI!D249*Planck!H249</f>
        <v>4.4978166865675274E-2</v>
      </c>
      <c r="E249">
        <f>CRI!D249*Planck!I249</f>
        <v>1.8932980556232843E-2</v>
      </c>
      <c r="F249">
        <f>CRI!D249*Planck!J249</f>
        <v>4.7419790253596097E-6</v>
      </c>
      <c r="G249">
        <f>CRI!E249*Planck!H249</f>
        <v>3.0847857806104724E-2</v>
      </c>
      <c r="H249">
        <f>CRI!E249*Planck!I249</f>
        <v>1.2985008788566772E-2</v>
      </c>
      <c r="I249">
        <f>CRI!E249*Planck!J249</f>
        <v>3.2522422519059272E-6</v>
      </c>
      <c r="J249">
        <f>CRI!F249*Planck!H249</f>
        <v>2.057850643323373E-2</v>
      </c>
      <c r="K249">
        <f>CRI!F249*Planck!I249</f>
        <v>8.6622574757277675E-3</v>
      </c>
      <c r="L249">
        <f>CRI!F249*Planck!J249</f>
        <v>2.1695603151424054E-6</v>
      </c>
      <c r="M249">
        <f>CRI!G249*Planck!H249</f>
        <v>2.4134302515829889E-2</v>
      </c>
      <c r="N249">
        <f>CRI!G249*Planck!I249</f>
        <v>1.0159024080173315E-2</v>
      </c>
      <c r="O249">
        <f>CRI!G249*Planck!J249</f>
        <v>2.5444424327814543E-6</v>
      </c>
      <c r="P249">
        <f>CRI!H249*Planck!H249</f>
        <v>3.0410017243695492E-2</v>
      </c>
      <c r="Q249">
        <f>CRI!H249*Planck!I249</f>
        <v>1.2800705438019372E-2</v>
      </c>
      <c r="R249">
        <f>CRI!H249*Planck!J249</f>
        <v>3.2060813941369391E-6</v>
      </c>
      <c r="S249">
        <f>CRI!I249*Planck!H249</f>
        <v>5.2209170093342833E-2</v>
      </c>
      <c r="T249">
        <f>CRI!I249*Planck!I249</f>
        <v>2.1976778315273223E-2</v>
      </c>
      <c r="U249">
        <f>CRI!I249*Planck!J249</f>
        <v>5.5043325854837946E-6</v>
      </c>
      <c r="V249">
        <f>CRI!J249*Planck!H249</f>
        <v>7.7391636379788756E-2</v>
      </c>
      <c r="W249">
        <f>CRI!J249*Planck!I249</f>
        <v>3.2577013446756981E-2</v>
      </c>
      <c r="X249">
        <f>CRI!J249*Planck!J249</f>
        <v>8.159281314136461E-6</v>
      </c>
    </row>
    <row r="250" spans="1:24" x14ac:dyDescent="0.25">
      <c r="A250">
        <f>CRI!C250*Planck!H250</f>
        <v>5.7291700125249902E-2</v>
      </c>
      <c r="B250">
        <f>CRI!C250*Planck!I250</f>
        <v>2.3948923426756537E-2</v>
      </c>
      <c r="C250">
        <f>CRI!C250*Planck!J250</f>
        <v>5.4316635917172427E-6</v>
      </c>
      <c r="D250">
        <f>CRI!D250*Planck!H250</f>
        <v>4.3064049539821993E-2</v>
      </c>
      <c r="E250">
        <f>CRI!D250*Planck!I250</f>
        <v>1.8001518939402363E-2</v>
      </c>
      <c r="F250">
        <f>CRI!D250*Planck!J250</f>
        <v>4.0827803937741581E-6</v>
      </c>
      <c r="G250">
        <f>CRI!E250*Planck!H250</f>
        <v>2.9382639110798896E-2</v>
      </c>
      <c r="H250">
        <f>CRI!E250*Planck!I250</f>
        <v>1.2282452302901967E-2</v>
      </c>
      <c r="I250">
        <f>CRI!E250*Planck!J250</f>
        <v>2.7856846757521024E-6</v>
      </c>
      <c r="J250">
        <f>CRI!F250*Planck!H250</f>
        <v>1.9651942371122305E-2</v>
      </c>
      <c r="K250">
        <f>CRI!F250*Planck!I250</f>
        <v>8.2148524481579516E-3</v>
      </c>
      <c r="L250">
        <f>CRI!F250*Planck!J250</f>
        <v>1.8631449171588856E-6</v>
      </c>
      <c r="M250">
        <f>CRI!G250*Planck!H250</f>
        <v>2.3031009385161436E-2</v>
      </c>
      <c r="N250">
        <f>CRI!G250*Planck!I250</f>
        <v>9.6273610139045677E-3</v>
      </c>
      <c r="O250">
        <f>CRI!G250*Planck!J250</f>
        <v>2.1835046766703681E-6</v>
      </c>
      <c r="P250">
        <f>CRI!H250*Planck!H250</f>
        <v>2.9281013035188697E-2</v>
      </c>
      <c r="Q250">
        <f>CRI!H250*Planck!I250</f>
        <v>1.2239970842278009E-2</v>
      </c>
      <c r="R250">
        <f>CRI!H250*Planck!J250</f>
        <v>2.7760497957667949E-6</v>
      </c>
      <c r="S250">
        <f>CRI!I250*Planck!H250</f>
        <v>5.0266797648694871E-2</v>
      </c>
      <c r="T250">
        <f>CRI!I250*Planck!I250</f>
        <v>2.1012392461125413E-2</v>
      </c>
      <c r="U250">
        <f>CRI!I250*Planck!J250</f>
        <v>4.7656525127328441E-6</v>
      </c>
      <c r="V250">
        <f>CRI!J250*Planck!H250</f>
        <v>7.5038153578680974E-2</v>
      </c>
      <c r="W250">
        <f>CRI!J250*Planck!I250</f>
        <v>3.1367248488215267E-2</v>
      </c>
      <c r="X250">
        <f>CRI!J250*Planck!J250</f>
        <v>7.1141545091516075E-6</v>
      </c>
    </row>
    <row r="251" spans="1:24" x14ac:dyDescent="0.25">
      <c r="A251">
        <f>CRI!C251*Planck!H251</f>
        <v>5.4804500069941156E-2</v>
      </c>
      <c r="B251">
        <f>CRI!C251*Planck!I251</f>
        <v>2.2755688867675913E-2</v>
      </c>
      <c r="C251">
        <f>CRI!C251*Planck!J251</f>
        <v>4.7004401314471427E-6</v>
      </c>
      <c r="D251">
        <f>CRI!D251*Planck!H251</f>
        <v>4.1194513356341576E-2</v>
      </c>
      <c r="E251">
        <f>CRI!D251*Planck!I251</f>
        <v>1.7104608705414935E-2</v>
      </c>
      <c r="F251">
        <f>CRI!D251*Planck!J251</f>
        <v>3.5331467950345489E-6</v>
      </c>
      <c r="G251">
        <f>CRI!E251*Planck!H251</f>
        <v>2.7961231632136273E-2</v>
      </c>
      <c r="H251">
        <f>CRI!E251*Planck!I251</f>
        <v>1.1609942369073676E-2</v>
      </c>
      <c r="I251">
        <f>CRI!E251*Planck!J251</f>
        <v>2.3981624706119459E-6</v>
      </c>
      <c r="J251">
        <f>CRI!F251*Planck!H251</f>
        <v>1.8762338826605131E-2</v>
      </c>
      <c r="K251">
        <f>CRI!F251*Planck!I251</f>
        <v>7.7904176522597809E-3</v>
      </c>
      <c r="L251">
        <f>CRI!F251*Planck!J251</f>
        <v>1.6091972423402192E-6</v>
      </c>
      <c r="M251">
        <f>CRI!G251*Planck!H251</f>
        <v>2.1946103575679318E-2</v>
      </c>
      <c r="N251">
        <f>CRI!G251*Planck!I251</f>
        <v>9.1123667616458317E-3</v>
      </c>
      <c r="O251">
        <f>CRI!G251*Planck!J251</f>
        <v>1.8822605049653082E-6</v>
      </c>
      <c r="P251">
        <f>CRI!H251*Planck!H251</f>
        <v>2.8167811787610554E-2</v>
      </c>
      <c r="Q251">
        <f>CRI!H251*Planck!I251</f>
        <v>1.1695717692965138E-2</v>
      </c>
      <c r="R251">
        <f>CRI!H251*Planck!J251</f>
        <v>2.4158803158967799E-6</v>
      </c>
      <c r="S251">
        <f>CRI!I251*Planck!H251</f>
        <v>4.8351908154832778E-2</v>
      </c>
      <c r="T251">
        <f>CRI!I251*Planck!I251</f>
        <v>2.0076471397889678E-2</v>
      </c>
      <c r="U251">
        <f>CRI!I251*Planck!J251</f>
        <v>4.1470180228443858E-6</v>
      </c>
      <c r="V251">
        <f>CRI!J251*Planck!H251</f>
        <v>7.2631152309986319E-2</v>
      </c>
      <c r="W251">
        <f>CRI!J251*Planck!I251</f>
        <v>3.0157594758780253E-2</v>
      </c>
      <c r="X251">
        <f>CRI!J251*Planck!J251</f>
        <v>6.2293859569089963E-6</v>
      </c>
    </row>
    <row r="252" spans="1:24" x14ac:dyDescent="0.25">
      <c r="A252">
        <f>CRI!C252*Planck!H252</f>
        <v>5.2391517057294751E-2</v>
      </c>
      <c r="B252">
        <f>CRI!C252*Planck!I252</f>
        <v>2.1612316345241453E-2</v>
      </c>
      <c r="C252">
        <f>CRI!C252*Planck!J252</f>
        <v>4.0777955368380096E-6</v>
      </c>
      <c r="D252">
        <f>CRI!D252*Planck!H252</f>
        <v>3.9380763375660578E-2</v>
      </c>
      <c r="E252">
        <f>CRI!D252*Planck!I252</f>
        <v>1.6245177918041802E-2</v>
      </c>
      <c r="F252">
        <f>CRI!D252*Planck!J252</f>
        <v>3.065127909064491E-6</v>
      </c>
      <c r="G252">
        <f>CRI!E252*Planck!H252</f>
        <v>2.6602344581198444E-2</v>
      </c>
      <c r="H252">
        <f>CRI!E252*Planck!I252</f>
        <v>1.0973881248470716E-2</v>
      </c>
      <c r="I252">
        <f>CRI!E252*Planck!J252</f>
        <v>2.0705436317869274E-6</v>
      </c>
      <c r="J252">
        <f>CRI!F252*Planck!H252</f>
        <v>1.7889786312246986E-2</v>
      </c>
      <c r="K252">
        <f>CRI!F252*Planck!I252</f>
        <v>7.3798153373995203E-3</v>
      </c>
      <c r="L252">
        <f>CRI!F252*Planck!J252</f>
        <v>1.3924179881885887E-6</v>
      </c>
      <c r="M252">
        <f>CRI!G252*Planck!H252</f>
        <v>2.091013984548349E-2</v>
      </c>
      <c r="N252">
        <f>CRI!G252*Planck!I252</f>
        <v>8.6257581865708671E-3</v>
      </c>
      <c r="O252">
        <f>CRI!G252*Planck!J252</f>
        <v>1.6275015446360127E-6</v>
      </c>
      <c r="P252">
        <f>CRI!H252*Planck!H252</f>
        <v>2.7067014355542519E-2</v>
      </c>
      <c r="Q252">
        <f>CRI!H252*Planck!I252</f>
        <v>1.1165564763727846E-2</v>
      </c>
      <c r="R252">
        <f>CRI!H252*Planck!J252</f>
        <v>2.1067103327788386E-6</v>
      </c>
      <c r="S252">
        <f>CRI!I252*Planck!H252</f>
        <v>4.6466977434407759E-2</v>
      </c>
      <c r="T252">
        <f>CRI!I252*Planck!I252</f>
        <v>1.9168351525713043E-2</v>
      </c>
      <c r="U252">
        <f>CRI!I252*Planck!J252</f>
        <v>3.6166700991911394E-6</v>
      </c>
      <c r="V252">
        <f>CRI!J252*Planck!H252</f>
        <v>7.0165135925955718E-2</v>
      </c>
      <c r="W252">
        <f>CRI!J252*Planck!I252</f>
        <v>2.8944210803826691E-2</v>
      </c>
      <c r="X252">
        <f>CRI!J252*Planck!J252</f>
        <v>5.46117184977862E-6</v>
      </c>
    </row>
    <row r="253" spans="1:24" x14ac:dyDescent="0.25">
      <c r="A253">
        <f>CRI!C253*Planck!H253</f>
        <v>5.0063443522139282E-2</v>
      </c>
      <c r="B253">
        <f>CRI!C253*Planck!I253</f>
        <v>2.0521347235149916E-2</v>
      </c>
      <c r="C253">
        <f>CRI!C253*Planck!J253</f>
        <v>3.5571177230629073E-6</v>
      </c>
      <c r="D253">
        <f>CRI!D253*Planck!H253</f>
        <v>3.7619736163310429E-2</v>
      </c>
      <c r="E253">
        <f>CRI!D253*Planck!I253</f>
        <v>1.542058664743305E-2</v>
      </c>
      <c r="F253">
        <f>CRI!D253*Planck!J253</f>
        <v>2.6729649586386233E-6</v>
      </c>
      <c r="G253">
        <f>CRI!E253*Planck!H253</f>
        <v>2.5298134764291668E-2</v>
      </c>
      <c r="H253">
        <f>CRI!E253*Planck!I253</f>
        <v>1.0369878126143381E-2</v>
      </c>
      <c r="I253">
        <f>CRI!E253*Planck!J253</f>
        <v>1.7974880910998593E-6</v>
      </c>
      <c r="J253">
        <f>CRI!F253*Planck!H253</f>
        <v>1.7050432206209741E-2</v>
      </c>
      <c r="K253">
        <f>CRI!F253*Planck!I253</f>
        <v>6.9890885483792162E-3</v>
      </c>
      <c r="L253">
        <f>CRI!F253*Planck!J253</f>
        <v>1.2114706923779655E-6</v>
      </c>
      <c r="M253">
        <f>CRI!G253*Planck!H253</f>
        <v>1.9914371990846537E-2</v>
      </c>
      <c r="N253">
        <f>CRI!G253*Planck!I253</f>
        <v>8.163037015489788E-3</v>
      </c>
      <c r="O253">
        <f>CRI!G253*Planck!J253</f>
        <v>1.4149599102383272E-6</v>
      </c>
      <c r="P253">
        <f>CRI!H253*Planck!H253</f>
        <v>2.5997468897749489E-2</v>
      </c>
      <c r="Q253">
        <f>CRI!H253*Planck!I253</f>
        <v>1.0656539961135499E-2</v>
      </c>
      <c r="R253">
        <f>CRI!H253*Planck!J253</f>
        <v>1.8471773187169242E-6</v>
      </c>
      <c r="S253">
        <f>CRI!I253*Planck!H253</f>
        <v>4.4635278581490481E-2</v>
      </c>
      <c r="T253">
        <f>CRI!I253*Planck!I253</f>
        <v>1.8296305373068249E-2</v>
      </c>
      <c r="U253">
        <f>CRI!I253*Planck!J253</f>
        <v>3.1714346706066408E-6</v>
      </c>
      <c r="V253">
        <f>CRI!J253*Planck!H253</f>
        <v>6.7680003360195834E-2</v>
      </c>
      <c r="W253">
        <f>CRI!J253*Planck!I253</f>
        <v>2.7742495364237035E-2</v>
      </c>
      <c r="X253">
        <f>CRI!J253*Planck!J253</f>
        <v>4.8088130282737355E-6</v>
      </c>
    </row>
    <row r="254" spans="1:24" x14ac:dyDescent="0.25">
      <c r="A254">
        <f>CRI!C254*Planck!H254</f>
        <v>4.781563593210815E-2</v>
      </c>
      <c r="B254">
        <f>CRI!C254*Planck!I254</f>
        <v>1.9479759002637424E-2</v>
      </c>
      <c r="C254">
        <f>CRI!C254*Planck!J254</f>
        <v>3.1404391424712421E-6</v>
      </c>
      <c r="D254">
        <f>CRI!D254*Planck!H254</f>
        <v>3.5898834427077204E-2</v>
      </c>
      <c r="E254">
        <f>CRI!D254*Planck!I254</f>
        <v>1.4624936581581002E-2</v>
      </c>
      <c r="F254">
        <f>CRI!D254*Planck!J254</f>
        <v>2.357766504746702E-6</v>
      </c>
      <c r="G254">
        <f>CRI!E254*Planck!H254</f>
        <v>2.4056247878038443E-2</v>
      </c>
      <c r="H254">
        <f>CRI!E254*Planck!I254</f>
        <v>9.8003488197304454E-3</v>
      </c>
      <c r="I254">
        <f>CRI!E254*Planck!J254</f>
        <v>1.5799681628087024E-6</v>
      </c>
      <c r="J254">
        <f>CRI!F254*Planck!H254</f>
        <v>1.6231871089148021E-2</v>
      </c>
      <c r="K254">
        <f>CRI!F254*Planck!I254</f>
        <v>6.6127518920261414E-3</v>
      </c>
      <c r="L254">
        <f>CRI!F254*Planck!J254</f>
        <v>1.0660781213134085E-6</v>
      </c>
      <c r="M254">
        <f>CRI!G254*Planck!H254</f>
        <v>1.8946018051147949E-2</v>
      </c>
      <c r="N254">
        <f>CRI!G254*Planck!I254</f>
        <v>7.7184765715550057E-3</v>
      </c>
      <c r="O254">
        <f>CRI!G254*Planck!J254</f>
        <v>1.2443380815068978E-6</v>
      </c>
      <c r="P254">
        <f>CRI!H254*Planck!H254</f>
        <v>2.4968031623085293E-2</v>
      </c>
      <c r="Q254">
        <f>CRI!H254*Planck!I254</f>
        <v>1.0171803204259674E-2</v>
      </c>
      <c r="R254">
        <f>CRI!H254*Planck!J254</f>
        <v>1.6398523681862028E-6</v>
      </c>
      <c r="S254">
        <f>CRI!I254*Planck!H254</f>
        <v>4.2843233880631715E-2</v>
      </c>
      <c r="T254">
        <f>CRI!I254*Planck!I254</f>
        <v>1.745403683584431E-2</v>
      </c>
      <c r="U254">
        <f>CRI!I254*Planck!J254</f>
        <v>2.8138613247730134E-6</v>
      </c>
      <c r="V254">
        <f>CRI!J254*Planck!H254</f>
        <v>6.5203139907420202E-2</v>
      </c>
      <c r="W254">
        <f>CRI!J254*Planck!I254</f>
        <v>2.6563307730869214E-2</v>
      </c>
      <c r="X254">
        <f>CRI!J254*Planck!J254</f>
        <v>4.2824170124607844E-6</v>
      </c>
    </row>
    <row r="255" spans="1:24" x14ac:dyDescent="0.25">
      <c r="A255">
        <f>CRI!C255*Planck!H255</f>
        <v>4.5639649235063709E-2</v>
      </c>
      <c r="B255">
        <f>CRI!C255*Planck!I255</f>
        <v>1.8483020748986889E-2</v>
      </c>
      <c r="C255">
        <f>CRI!C255*Planck!J255</f>
        <v>2.8054270907857574E-6</v>
      </c>
      <c r="D255">
        <f>CRI!D255*Planck!H255</f>
        <v>3.4244916410522304E-2</v>
      </c>
      <c r="E255">
        <f>CRI!D255*Planck!I255</f>
        <v>1.3868412907887279E-2</v>
      </c>
      <c r="F255">
        <f>CRI!D255*Planck!J255</f>
        <v>2.1050033869665192E-6</v>
      </c>
      <c r="G255">
        <f>CRI!E255*Planck!H255</f>
        <v>2.2860303242130578E-2</v>
      </c>
      <c r="H255">
        <f>CRI!E255*Planck!I255</f>
        <v>9.2579032975524129E-3</v>
      </c>
      <c r="I255">
        <f>CRI!E255*Planck!J255</f>
        <v>1.4052017290654159E-6</v>
      </c>
      <c r="J255">
        <f>CRI!F255*Planck!H255</f>
        <v>1.5452714940563699E-2</v>
      </c>
      <c r="K255">
        <f>CRI!F255*Planck!I255</f>
        <v>6.2579983777611937E-3</v>
      </c>
      <c r="L255">
        <f>CRI!F255*Planck!J255</f>
        <v>9.4986411699109786E-7</v>
      </c>
      <c r="M255">
        <f>CRI!G255*Planck!H255</f>
        <v>1.8012987946433124E-2</v>
      </c>
      <c r="N255">
        <f>CRI!G255*Planck!I255</f>
        <v>7.2948507612409456E-3</v>
      </c>
      <c r="O255">
        <f>CRI!G255*Planck!J255</f>
        <v>1.1072417342790793E-6</v>
      </c>
      <c r="P255">
        <f>CRI!H255*Planck!H255</f>
        <v>2.3953226106296185E-2</v>
      </c>
      <c r="Q255">
        <f>CRI!H255*Planck!I255</f>
        <v>9.7005122201445602E-3</v>
      </c>
      <c r="R255">
        <f>CRI!H255*Planck!J255</f>
        <v>1.4723826882239218E-6</v>
      </c>
      <c r="S255">
        <f>CRI!I255*Planck!H255</f>
        <v>4.1085803967707023E-2</v>
      </c>
      <c r="T255">
        <f>CRI!I255*Planck!I255</f>
        <v>1.6638816904852943E-2</v>
      </c>
      <c r="U255">
        <f>CRI!I255*Planck!J255</f>
        <v>2.5255064276253161E-6</v>
      </c>
      <c r="V255">
        <f>CRI!J255*Planck!H255</f>
        <v>6.273174847187582E-2</v>
      </c>
      <c r="W255">
        <f>CRI!J255*Planck!I255</f>
        <v>2.5404932510636306E-2</v>
      </c>
      <c r="X255">
        <f>CRI!J255*Planck!J255</f>
        <v>3.8560626465146136E-6</v>
      </c>
    </row>
    <row r="256" spans="1:24" x14ac:dyDescent="0.25">
      <c r="A256">
        <f>CRI!C256*Planck!H256</f>
        <v>4.3527390095116497E-2</v>
      </c>
      <c r="B256">
        <f>CRI!C256*Planck!I256</f>
        <v>1.7526770073502885E-2</v>
      </c>
      <c r="C256">
        <f>CRI!C256*Planck!J256</f>
        <v>2.5307086450560851E-6</v>
      </c>
      <c r="D256">
        <f>CRI!D256*Planck!H256</f>
        <v>3.2631065612325698E-2</v>
      </c>
      <c r="E256">
        <f>CRI!D256*Planck!I256</f>
        <v>1.3139248252441964E-2</v>
      </c>
      <c r="F256">
        <f>CRI!D256*Planck!J256</f>
        <v>1.8971897846861693E-6</v>
      </c>
      <c r="G256">
        <f>CRI!E256*Planck!H256</f>
        <v>2.1705787211511528E-2</v>
      </c>
      <c r="H256">
        <f>CRI!E256*Planck!I256</f>
        <v>8.7400678260106408E-3</v>
      </c>
      <c r="I256">
        <f>CRI!E256*Planck!J256</f>
        <v>1.2619875261044644E-6</v>
      </c>
      <c r="J256">
        <f>CRI!F256*Planck!H256</f>
        <v>1.4698939049858631E-2</v>
      </c>
      <c r="K256">
        <f>CRI!F256*Planck!I256</f>
        <v>5.9186853263735904E-3</v>
      </c>
      <c r="L256">
        <f>CRI!F256*Planck!J256</f>
        <v>8.5460515885153367E-7</v>
      </c>
      <c r="M256">
        <f>CRI!G256*Planck!H256</f>
        <v>1.7121416857813009E-2</v>
      </c>
      <c r="N256">
        <f>CRI!G256*Planck!I256</f>
        <v>6.8941219756971442E-3</v>
      </c>
      <c r="O256">
        <f>CRI!G256*Planck!J256</f>
        <v>9.9544947590454419E-7</v>
      </c>
      <c r="P256">
        <f>CRI!H256*Planck!H256</f>
        <v>2.2960456992523758E-2</v>
      </c>
      <c r="Q256">
        <f>CRI!H256*Planck!I256</f>
        <v>9.2452740587280185E-3</v>
      </c>
      <c r="R256">
        <f>CRI!H256*Planck!J256</f>
        <v>1.3349347819486532E-6</v>
      </c>
      <c r="S256">
        <f>CRI!I256*Planck!H256</f>
        <v>3.937732851176836E-2</v>
      </c>
      <c r="T256">
        <f>CRI!I256*Planck!I256</f>
        <v>1.5855703303745403E-2</v>
      </c>
      <c r="U256">
        <f>CRI!I256*Planck!J256</f>
        <v>2.2894215680329991E-6</v>
      </c>
      <c r="V256">
        <f>CRI!J256*Planck!H256</f>
        <v>6.0282057324633626E-2</v>
      </c>
      <c r="W256">
        <f>CRI!J256*Planck!I256</f>
        <v>2.4273216381174953E-2</v>
      </c>
      <c r="X256">
        <f>CRI!J256*Planck!J256</f>
        <v>3.5048350769446358E-6</v>
      </c>
    </row>
    <row r="257" spans="1:24" x14ac:dyDescent="0.25">
      <c r="A257">
        <f>CRI!C257*Planck!H257</f>
        <v>4.1471116869581368E-2</v>
      </c>
      <c r="B257">
        <f>CRI!C257*Planck!I257</f>
        <v>1.6606813730760575E-2</v>
      </c>
      <c r="C257">
        <f>CRI!C257*Planck!J257</f>
        <v>2.2958728660037663E-6</v>
      </c>
      <c r="D257">
        <f>CRI!D257*Planck!H257</f>
        <v>3.108034922820067E-2</v>
      </c>
      <c r="E257">
        <f>CRI!D257*Planck!I257</f>
        <v>1.2445904747221894E-2</v>
      </c>
      <c r="F257">
        <f>CRI!D257*Planck!J257</f>
        <v>1.7206319927034881E-6</v>
      </c>
      <c r="G257">
        <f>CRI!E257*Planck!H257</f>
        <v>2.0597627890878548E-2</v>
      </c>
      <c r="H257">
        <f>CRI!E257*Planck!I257</f>
        <v>8.2481735602890661E-3</v>
      </c>
      <c r="I257">
        <f>CRI!E257*Planck!J257</f>
        <v>1.1403004922058618E-6</v>
      </c>
      <c r="J257">
        <f>CRI!F257*Planck!H257</f>
        <v>1.3976961783096159E-2</v>
      </c>
      <c r="K257">
        <f>CRI!F257*Planck!I257</f>
        <v>5.5969749159104371E-3</v>
      </c>
      <c r="L257">
        <f>CRI!F257*Planck!J257</f>
        <v>7.7377533399683474E-7</v>
      </c>
      <c r="M257">
        <f>CRI!G257*Planck!H257</f>
        <v>1.6275804181631711E-2</v>
      </c>
      <c r="N257">
        <f>CRI!G257*Planck!I257</f>
        <v>6.5175300007641272E-3</v>
      </c>
      <c r="O257">
        <f>CRI!G257*Planck!J257</f>
        <v>9.0104101393052461E-7</v>
      </c>
      <c r="P257">
        <f>CRI!H257*Planck!H257</f>
        <v>2.1976933329999879E-2</v>
      </c>
      <c r="Q257">
        <f>CRI!H257*Planck!I257</f>
        <v>8.8005066112012802E-3</v>
      </c>
      <c r="R257">
        <f>CRI!H257*Planck!J257</f>
        <v>1.2166599001660758E-6</v>
      </c>
      <c r="S257">
        <f>CRI!I257*Planck!H257</f>
        <v>3.7701015335983058E-2</v>
      </c>
      <c r="T257">
        <f>CRI!I257*Planck!I257</f>
        <v>1.5097103391600522E-2</v>
      </c>
      <c r="U257">
        <f>CRI!I257*Planck!J257</f>
        <v>2.0871571509125148E-6</v>
      </c>
      <c r="V257">
        <f>CRI!J257*Planck!H257</f>
        <v>5.7838874747154496E-2</v>
      </c>
      <c r="W257">
        <f>CRI!J257*Planck!I257</f>
        <v>2.3161165934918852E-2</v>
      </c>
      <c r="X257">
        <f>CRI!J257*Planck!J257</f>
        <v>3.2020045071316386E-6</v>
      </c>
    </row>
    <row r="258" spans="1:24" x14ac:dyDescent="0.25">
      <c r="A258">
        <f>CRI!C258*Planck!H258</f>
        <v>3.9469375381252968E-2</v>
      </c>
      <c r="B258">
        <f>CRI!C258*Planck!I258</f>
        <v>1.5721424016598234E-2</v>
      </c>
      <c r="C258">
        <f>CRI!C258*Planck!J258</f>
        <v>2.0885180300218479E-6</v>
      </c>
      <c r="D258">
        <f>CRI!D258*Planck!H258</f>
        <v>2.9580152724752781E-2</v>
      </c>
      <c r="E258">
        <f>CRI!D258*Planck!I258</f>
        <v>1.1782353254124618E-2</v>
      </c>
      <c r="F258">
        <f>CRI!D258*Planck!J258</f>
        <v>1.5652308074221387E-6</v>
      </c>
      <c r="G258">
        <f>CRI!E258*Planck!H258</f>
        <v>1.9524651103231788E-2</v>
      </c>
      <c r="H258">
        <f>CRI!E258*Planck!I258</f>
        <v>7.7770503283881723E-3</v>
      </c>
      <c r="I258">
        <f>CRI!E258*Planck!J258</f>
        <v>1.0331449501061511E-6</v>
      </c>
      <c r="J258">
        <f>CRI!F258*Planck!H258</f>
        <v>1.3284814152714411E-2</v>
      </c>
      <c r="K258">
        <f>CRI!F258*Planck!I258</f>
        <v>5.2916012543672095E-3</v>
      </c>
      <c r="L258">
        <f>CRI!F258*Planck!J258</f>
        <v>7.0296460522686572E-7</v>
      </c>
      <c r="M258">
        <f>CRI!G258*Planck!H258</f>
        <v>1.5463943746934366E-2</v>
      </c>
      <c r="N258">
        <f>CRI!G258*Planck!I258</f>
        <v>6.1595911834432544E-3</v>
      </c>
      <c r="O258">
        <f>CRI!G258*Planck!J258</f>
        <v>8.1827302861388136E-7</v>
      </c>
      <c r="P258">
        <f>CRI!H258*Planck!H258</f>
        <v>2.1003658739469428E-2</v>
      </c>
      <c r="Q258">
        <f>CRI!H258*Planck!I258</f>
        <v>8.3661679910944035E-3</v>
      </c>
      <c r="R258">
        <f>CRI!H258*Planck!J258</f>
        <v>1.1114064904772581E-6</v>
      </c>
      <c r="S258">
        <f>CRI!I258*Planck!H258</f>
        <v>3.605628083608918E-2</v>
      </c>
      <c r="T258">
        <f>CRI!I258*Planck!I258</f>
        <v>1.4361921718045392E-2</v>
      </c>
      <c r="U258">
        <f>CRI!I258*Planck!J258</f>
        <v>1.907914475319293E-6</v>
      </c>
      <c r="V258">
        <f>CRI!J258*Planck!H258</f>
        <v>5.541465297430017E-2</v>
      </c>
      <c r="W258">
        <f>CRI!J258*Planck!I258</f>
        <v>2.2072739883170732E-2</v>
      </c>
      <c r="X258">
        <f>CRI!J258*Planck!J258</f>
        <v>2.9322607907091662E-6</v>
      </c>
    </row>
    <row r="259" spans="1:24" x14ac:dyDescent="0.25">
      <c r="A259">
        <f>CRI!C259*Planck!H259</f>
        <v>3.7525418920380263E-2</v>
      </c>
      <c r="B259">
        <f>CRI!C259*Planck!I259</f>
        <v>1.4870828815495805E-2</v>
      </c>
      <c r="C259">
        <f>CRI!C259*Planck!J259</f>
        <v>1.904789126890629E-6</v>
      </c>
      <c r="D259">
        <f>CRI!D259*Planck!H259</f>
        <v>2.8123262960284987E-2</v>
      </c>
      <c r="E259">
        <f>CRI!D259*Planck!I259</f>
        <v>1.1144878358398187E-2</v>
      </c>
      <c r="F259">
        <f>CRI!D259*Planck!J259</f>
        <v>1.4275359753637086E-6</v>
      </c>
      <c r="G259">
        <f>CRI!E259*Planck!H259</f>
        <v>1.8496453716187432E-2</v>
      </c>
      <c r="H259">
        <f>CRI!E259*Planck!I259</f>
        <v>7.3299007664849609E-3</v>
      </c>
      <c r="I259">
        <f>CRI!E259*Planck!J259</f>
        <v>9.3887942995074678E-7</v>
      </c>
      <c r="J259">
        <f>CRI!F259*Planck!H259</f>
        <v>1.2613865872127821E-2</v>
      </c>
      <c r="K259">
        <f>CRI!F259*Planck!I259</f>
        <v>4.9987087548318491E-3</v>
      </c>
      <c r="L259">
        <f>CRI!F259*Planck!J259</f>
        <v>6.4027944930514269E-7</v>
      </c>
      <c r="M259">
        <f>CRI!G259*Planck!H259</f>
        <v>1.4685668380148814E-2</v>
      </c>
      <c r="N259">
        <f>CRI!G259*Planck!I259</f>
        <v>5.8197367759091111E-3</v>
      </c>
      <c r="O259">
        <f>CRI!G259*Planck!J259</f>
        <v>7.4544408180974721E-7</v>
      </c>
      <c r="P259">
        <f>CRI!H259*Planck!H259</f>
        <v>2.0052385720203198E-2</v>
      </c>
      <c r="Q259">
        <f>CRI!H259*Planck!I259</f>
        <v>7.9464961076152734E-3</v>
      </c>
      <c r="R259">
        <f>CRI!H259*Planck!J259</f>
        <v>1.0178584913096265E-6</v>
      </c>
      <c r="S259">
        <f>CRI!I259*Planck!H259</f>
        <v>3.4455157372349152E-2</v>
      </c>
      <c r="T259">
        <f>CRI!I259*Planck!I259</f>
        <v>1.3654124639682512E-2</v>
      </c>
      <c r="U259">
        <f>CRI!I259*Planck!J259</f>
        <v>1.7489427437813958E-6</v>
      </c>
      <c r="V259">
        <f>CRI!J259*Planck!H259</f>
        <v>5.3018175024537255E-2</v>
      </c>
      <c r="W259">
        <f>CRI!J259*Planck!I259</f>
        <v>2.1010403816483208E-2</v>
      </c>
      <c r="X259">
        <f>CRI!J259*Planck!J259</f>
        <v>2.6912009571057844E-6</v>
      </c>
    </row>
    <row r="260" spans="1:24" x14ac:dyDescent="0.25">
      <c r="A260">
        <f>CRI!C260*Planck!H260</f>
        <v>3.5638799369676705E-2</v>
      </c>
      <c r="B260">
        <f>CRI!C260*Planck!I260</f>
        <v>1.4053907717957335E-2</v>
      </c>
      <c r="C260">
        <f>CRI!C260*Planck!J260</f>
        <v>1.7380347406322789E-6</v>
      </c>
      <c r="D260">
        <f>CRI!D260*Planck!H260</f>
        <v>2.6709344095234424E-2</v>
      </c>
      <c r="E260">
        <f>CRI!D260*Planck!I260</f>
        <v>1.0532640373990199E-2</v>
      </c>
      <c r="F260">
        <f>CRI!D260*Planck!J260</f>
        <v>1.3025626215825063E-6</v>
      </c>
      <c r="G260">
        <f>CRI!E260*Planck!H260</f>
        <v>1.7503312772468714E-2</v>
      </c>
      <c r="H260">
        <f>CRI!E260*Planck!I260</f>
        <v>6.9023072273338131E-3</v>
      </c>
      <c r="I260">
        <f>CRI!E260*Planck!J260</f>
        <v>8.5360242804889083E-7</v>
      </c>
      <c r="J260">
        <f>CRI!F260*Planck!H260</f>
        <v>1.1963889633190804E-2</v>
      </c>
      <c r="K260">
        <f>CRI!F260*Planck!I260</f>
        <v>4.7178750077577396E-3</v>
      </c>
      <c r="L260">
        <f>CRI!F260*Planck!J260</f>
        <v>5.8345556481535928E-7</v>
      </c>
      <c r="M260">
        <f>CRI!G260*Planck!H260</f>
        <v>1.3939432835501043E-2</v>
      </c>
      <c r="N260">
        <f>CRI!G260*Planck!I260</f>
        <v>5.4969164555380796E-3</v>
      </c>
      <c r="O260">
        <f>CRI!G260*Planck!J260</f>
        <v>6.7979895398566296E-7</v>
      </c>
      <c r="P260">
        <f>CRI!H260*Planck!H260</f>
        <v>1.9115356025553868E-2</v>
      </c>
      <c r="Q260">
        <f>CRI!H260*Planck!I260</f>
        <v>7.5380050487225706E-3</v>
      </c>
      <c r="R260">
        <f>CRI!H260*Planck!J260</f>
        <v>9.3221863361185868E-7</v>
      </c>
      <c r="S260">
        <f>CRI!I260*Planck!H260</f>
        <v>3.2880941059251607E-2</v>
      </c>
      <c r="T260">
        <f>CRI!I260*Planck!I260</f>
        <v>1.2966365856855981E-2</v>
      </c>
      <c r="U260">
        <f>CRI!I260*Planck!J260</f>
        <v>1.603539369350535E-6</v>
      </c>
      <c r="V260">
        <f>CRI!J260*Planck!H260</f>
        <v>5.0652927707234514E-2</v>
      </c>
      <c r="W260">
        <f>CRI!J260*Planck!I260</f>
        <v>1.9974622721087919E-2</v>
      </c>
      <c r="X260">
        <f>CRI!J260*Planck!J260</f>
        <v>2.470244498326587E-6</v>
      </c>
    </row>
    <row r="261" spans="1:24" x14ac:dyDescent="0.25">
      <c r="A261">
        <f>CRI!C261*Planck!H261</f>
        <v>3.3809027927751215E-2</v>
      </c>
      <c r="B261">
        <f>CRI!C261*Planck!I261</f>
        <v>1.3269557151355955E-2</v>
      </c>
      <c r="C261">
        <f>CRI!C261*Planck!J261</f>
        <v>1.5819307564865512E-6</v>
      </c>
      <c r="D261">
        <f>CRI!D261*Planck!H261</f>
        <v>2.5338029799512E-2</v>
      </c>
      <c r="E261">
        <f>CRI!D261*Planck!I261</f>
        <v>9.9448122331669917E-3</v>
      </c>
      <c r="F261">
        <f>CRI!D261*Planck!J261</f>
        <v>1.1855711656151982E-6</v>
      </c>
      <c r="G261">
        <f>CRI!E261*Planck!H261</f>
        <v>1.6544683954888454E-2</v>
      </c>
      <c r="H261">
        <f>CRI!E261*Planck!I261</f>
        <v>6.4935504729584466E-3</v>
      </c>
      <c r="I261">
        <f>CRI!E261*Planck!J261</f>
        <v>7.7412886464874033E-7</v>
      </c>
      <c r="J261">
        <f>CRI!F261*Planck!H261</f>
        <v>1.1334645283095308E-2</v>
      </c>
      <c r="K261">
        <f>CRI!F261*Planck!I261</f>
        <v>4.4486852356652338E-3</v>
      </c>
      <c r="L261">
        <f>CRI!F261*Planck!J261</f>
        <v>5.3035017822786377E-7</v>
      </c>
      <c r="M261">
        <f>CRI!G261*Planck!H261</f>
        <v>1.3208759913236728E-2</v>
      </c>
      <c r="N261">
        <f>CRI!G261*Planck!I261</f>
        <v>5.1842482706627923E-3</v>
      </c>
      <c r="O261">
        <f>CRI!G261*Planck!J261</f>
        <v>6.1804035319940204E-7</v>
      </c>
      <c r="P261">
        <f>CRI!H261*Planck!H261</f>
        <v>1.8208897746454036E-2</v>
      </c>
      <c r="Q261">
        <f>CRI!H261*Planck!I261</f>
        <v>7.1467304480362787E-3</v>
      </c>
      <c r="R261">
        <f>CRI!H261*Planck!J261</f>
        <v>8.5199774002346632E-7</v>
      </c>
      <c r="S261">
        <f>CRI!I261*Planck!H261</f>
        <v>3.134269307448511E-2</v>
      </c>
      <c r="T261">
        <f>CRI!I261*Planck!I261</f>
        <v>1.230155619729917E-2</v>
      </c>
      <c r="U261">
        <f>CRI!I261*Planck!J261</f>
        <v>1.4665304862240069E-6</v>
      </c>
      <c r="V261">
        <f>CRI!J261*Planck!H261</f>
        <v>4.8322171623566369E-2</v>
      </c>
      <c r="W261">
        <f>CRI!J261*Planck!I261</f>
        <v>1.8965757294377047E-2</v>
      </c>
      <c r="X261">
        <f>CRI!J261*Planck!J261</f>
        <v>2.2610034714661439E-6</v>
      </c>
    </row>
    <row r="262" spans="1:24" x14ac:dyDescent="0.25">
      <c r="A262">
        <f>CRI!C262*Planck!H262</f>
        <v>3.2035576311713755E-2</v>
      </c>
      <c r="B262">
        <f>CRI!C262*Planck!I262</f>
        <v>1.2516690900982156E-2</v>
      </c>
      <c r="C262">
        <f>CRI!C262*Planck!J262</f>
        <v>1.4304789601122465E-6</v>
      </c>
      <c r="D262">
        <f>CRI!D262*Planck!H262</f>
        <v>2.4008924153789912E-2</v>
      </c>
      <c r="E262">
        <f>CRI!D262*Planck!I262</f>
        <v>9.3805798770110159E-3</v>
      </c>
      <c r="F262">
        <f>CRI!D262*Planck!J262</f>
        <v>1.0720662716584021E-6</v>
      </c>
      <c r="G262">
        <f>CRI!E262*Planck!H262</f>
        <v>1.5627110395957929E-2</v>
      </c>
      <c r="H262">
        <f>CRI!E262*Planck!I262</f>
        <v>6.10570287852788E-3</v>
      </c>
      <c r="I262">
        <f>CRI!E262*Planck!J262</f>
        <v>6.9779461468890064E-7</v>
      </c>
      <c r="J262">
        <f>CRI!F262*Planck!H262</f>
        <v>1.0725880317225669E-2</v>
      </c>
      <c r="K262">
        <f>CRI!F262*Planck!I262</f>
        <v>4.1907324302623179E-3</v>
      </c>
      <c r="L262">
        <f>CRI!F262*Planck!J262</f>
        <v>4.7894084917283637E-7</v>
      </c>
      <c r="M262">
        <f>CRI!G262*Planck!H262</f>
        <v>1.2501688316766344E-2</v>
      </c>
      <c r="N262">
        <f>CRI!G262*Planck!I262</f>
        <v>4.884562302822304E-3</v>
      </c>
      <c r="O262">
        <f>CRI!G262*Planck!J262</f>
        <v>5.5823569175112054E-7</v>
      </c>
      <c r="P262">
        <f>CRI!H262*Planck!H262</f>
        <v>1.7331886075516976E-2</v>
      </c>
      <c r="Q262">
        <f>CRI!H262*Planck!I262</f>
        <v>6.7717795561854669E-3</v>
      </c>
      <c r="R262">
        <f>CRI!H262*Planck!J262</f>
        <v>7.7391766356405346E-7</v>
      </c>
      <c r="S262">
        <f>CRI!I262*Planck!H262</f>
        <v>2.9833574392283322E-2</v>
      </c>
      <c r="T262">
        <f>CRI!I262*Planck!I262</f>
        <v>1.1656341859007772E-2</v>
      </c>
      <c r="U262">
        <f>CRI!I262*Planck!J262</f>
        <v>1.332153355315174E-6</v>
      </c>
      <c r="V262">
        <f>CRI!J262*Planck!H262</f>
        <v>4.6028943348094271E-2</v>
      </c>
      <c r="W262">
        <f>CRI!J262*Planck!I262</f>
        <v>1.7984070296754848E-2</v>
      </c>
      <c r="X262">
        <f>CRI!J262*Planck!J262</f>
        <v>2.0553223196291259E-6</v>
      </c>
    </row>
    <row r="263" spans="1:24" x14ac:dyDescent="0.25">
      <c r="A263">
        <f>CRI!C263*Planck!H263</f>
        <v>3.031765234310933E-2</v>
      </c>
      <c r="B263">
        <f>CRI!C263*Planck!I263</f>
        <v>1.1794092505182352E-2</v>
      </c>
      <c r="C263">
        <f>CRI!C263*Planck!J263</f>
        <v>1.2789220272522889E-6</v>
      </c>
      <c r="D263">
        <f>CRI!D263*Planck!H263</f>
        <v>2.2714711145757519E-2</v>
      </c>
      <c r="E263">
        <f>CRI!D263*Planck!I263</f>
        <v>8.8364165354791937E-3</v>
      </c>
      <c r="F263">
        <f>CRI!D263*Planck!J263</f>
        <v>9.5819900888813394E-7</v>
      </c>
      <c r="G263">
        <f>CRI!E263*Planck!H263</f>
        <v>1.4742042480806818E-2</v>
      </c>
      <c r="H263">
        <f>CRI!E263*Planck!I263</f>
        <v>5.7349101693713739E-3</v>
      </c>
      <c r="I263">
        <f>CRI!E263*Planck!J263</f>
        <v>6.2187938043553649E-7</v>
      </c>
      <c r="J263">
        <f>CRI!F263*Planck!H263</f>
        <v>1.0130532612209702E-2</v>
      </c>
      <c r="K263">
        <f>CRI!F263*Planck!I263</f>
        <v>3.9409528614877615E-3</v>
      </c>
      <c r="L263">
        <f>CRI!F263*Planck!J263</f>
        <v>4.2734711642332583E-7</v>
      </c>
      <c r="M263">
        <f>CRI!G263*Planck!H263</f>
        <v>1.1817834327979202E-2</v>
      </c>
      <c r="N263">
        <f>CRI!G263*Planck!I263</f>
        <v>4.5973424887163139E-3</v>
      </c>
      <c r="O263">
        <f>CRI!G263*Planck!J263</f>
        <v>4.9852437337240002E-7</v>
      </c>
      <c r="P263">
        <f>CRI!H263*Planck!H263</f>
        <v>1.6489845054910683E-2</v>
      </c>
      <c r="Q263">
        <f>CRI!H263*Planck!I263</f>
        <v>6.4148356796479618E-3</v>
      </c>
      <c r="R263">
        <f>CRI!H263*Planck!J263</f>
        <v>6.956088099445376E-7</v>
      </c>
      <c r="S263">
        <f>CRI!I263*Planck!H263</f>
        <v>2.8361457923631542E-2</v>
      </c>
      <c r="T263">
        <f>CRI!I263*Planck!I263</f>
        <v>1.1033098953295862E-2</v>
      </c>
      <c r="U263">
        <f>CRI!I263*Planck!J263</f>
        <v>1.1964017811479837E-6</v>
      </c>
      <c r="V263">
        <f>CRI!J263*Planck!H263</f>
        <v>4.3782454481301782E-2</v>
      </c>
      <c r="W263">
        <f>CRI!J263*Planck!I263</f>
        <v>1.7032134032428526E-2</v>
      </c>
      <c r="X263">
        <f>CRI!J263*Planck!J263</f>
        <v>1.8469222092004783E-6</v>
      </c>
    </row>
    <row r="264" spans="1:24" x14ac:dyDescent="0.25">
      <c r="A264">
        <f>CRI!C264*Planck!H264</f>
        <v>2.8655893004845841E-2</v>
      </c>
      <c r="B264">
        <f>CRI!C264*Planck!I264</f>
        <v>1.1101267555311651E-2</v>
      </c>
      <c r="C264">
        <f>CRI!C264*Planck!J264</f>
        <v>1.1264928892605705E-6</v>
      </c>
      <c r="D264">
        <f>CRI!D264*Planck!H264</f>
        <v>2.1456973542652861E-2</v>
      </c>
      <c r="E264">
        <f>CRI!D264*Planck!I264</f>
        <v>8.3124125353187233E-3</v>
      </c>
      <c r="F264">
        <f>CRI!D264*Planck!J264</f>
        <v>8.4349589512925647E-7</v>
      </c>
      <c r="G264">
        <f>CRI!E264*Planck!H264</f>
        <v>1.3889530401018405E-2</v>
      </c>
      <c r="H264">
        <f>CRI!E264*Planck!I264</f>
        <v>5.3807917684947368E-3</v>
      </c>
      <c r="I264">
        <f>CRI!E264*Planck!J264</f>
        <v>5.4601185275468004E-7</v>
      </c>
      <c r="J264">
        <f>CRI!F264*Planck!H264</f>
        <v>9.5434925262258205E-3</v>
      </c>
      <c r="K264">
        <f>CRI!F264*Planck!I264</f>
        <v>3.6971405472456978E-3</v>
      </c>
      <c r="L264">
        <f>CRI!F264*Planck!J264</f>
        <v>3.7516459416172439E-7</v>
      </c>
      <c r="M264">
        <f>CRI!G264*Planck!H264</f>
        <v>1.1151018231375709E-2</v>
      </c>
      <c r="N264">
        <f>CRI!G264*Planck!I264</f>
        <v>4.3198945808363516E-3</v>
      </c>
      <c r="O264">
        <f>CRI!G264*Planck!J264</f>
        <v>4.3835809770560999E-7</v>
      </c>
      <c r="P264">
        <f>CRI!H264*Planck!H264</f>
        <v>1.5668610232804844E-2</v>
      </c>
      <c r="Q264">
        <f>CRI!H264*Planck!I264</f>
        <v>6.0700057187136431E-3</v>
      </c>
      <c r="R264">
        <f>CRI!H264*Planck!J264</f>
        <v>6.1594932703249822E-7</v>
      </c>
      <c r="S264">
        <f>CRI!I264*Planck!H264</f>
        <v>2.6921290168854067E-2</v>
      </c>
      <c r="T264">
        <f>CRI!I264*Planck!I264</f>
        <v>1.0429283953848218E-2</v>
      </c>
      <c r="U264">
        <f>CRI!I264*Planck!J264</f>
        <v>1.0583038518396978E-6</v>
      </c>
      <c r="V264">
        <f>CRI!J264*Planck!H264</f>
        <v>4.1579637211465896E-2</v>
      </c>
      <c r="W264">
        <f>CRI!J264*Planck!I264</f>
        <v>1.6107914607973266E-2</v>
      </c>
      <c r="X264">
        <f>CRI!J264*Planck!J264</f>
        <v>1.6345386845501493E-6</v>
      </c>
    </row>
    <row r="265" spans="1:24" x14ac:dyDescent="0.25">
      <c r="A265">
        <f>CRI!C265*Planck!H265</f>
        <v>2.7051775686764909E-2</v>
      </c>
      <c r="B265">
        <f>CRI!C265*Planck!I265</f>
        <v>1.0438216411041121E-2</v>
      </c>
      <c r="C265">
        <f>CRI!C265*Planck!J265</f>
        <v>9.7337148101089016E-7</v>
      </c>
      <c r="D265">
        <f>CRI!D265*Planck!H265</f>
        <v>2.024384544186953E-2</v>
      </c>
      <c r="E265">
        <f>CRI!D265*Planck!I265</f>
        <v>7.8113038552691328E-3</v>
      </c>
      <c r="F265">
        <f>CRI!D265*Planck!J265</f>
        <v>7.2840992204251764E-7</v>
      </c>
      <c r="G265">
        <f>CRI!E265*Planck!H265</f>
        <v>1.307002643491369E-2</v>
      </c>
      <c r="H265">
        <f>CRI!E265*Planck!I265</f>
        <v>5.0432092150019077E-3</v>
      </c>
      <c r="I265">
        <f>CRI!E265*Planck!J265</f>
        <v>4.7028302818685803E-7</v>
      </c>
      <c r="J265">
        <f>CRI!F265*Planck!H265</f>
        <v>8.9852682879764598E-3</v>
      </c>
      <c r="K265">
        <f>CRI!F265*Planck!I265</f>
        <v>3.4670616815387139E-3</v>
      </c>
      <c r="L265">
        <f>CRI!F265*Planck!J265</f>
        <v>3.2330609280583444E-7</v>
      </c>
      <c r="M265">
        <f>CRI!G265*Planck!H265</f>
        <v>1.0514803276917714E-2</v>
      </c>
      <c r="N265">
        <f>CRI!G265*Planck!I265</f>
        <v>4.0572490839368269E-3</v>
      </c>
      <c r="O265">
        <f>CRI!G265*Planck!J265</f>
        <v>3.7834150913793583E-7</v>
      </c>
      <c r="P265">
        <f>CRI!H265*Planck!H265</f>
        <v>1.488147571593431E-2</v>
      </c>
      <c r="Q265">
        <f>CRI!H265*Planck!I265</f>
        <v>5.7421762562733973E-3</v>
      </c>
      <c r="R265">
        <f>CRI!H265*Planck!J265</f>
        <v>5.3546222713703287E-7</v>
      </c>
      <c r="S265">
        <f>CRI!I265*Planck!H265</f>
        <v>2.5516242521396434E-2</v>
      </c>
      <c r="T265">
        <f>CRI!I265*Planck!I265</f>
        <v>9.845714548241449E-3</v>
      </c>
      <c r="U265">
        <f>CRI!I265*Planck!J265</f>
        <v>9.1812023951670215E-7</v>
      </c>
      <c r="V265">
        <f>CRI!J265*Planck!H265</f>
        <v>3.9426013656121008E-2</v>
      </c>
      <c r="W265">
        <f>CRI!J265*Planck!I265</f>
        <v>1.5212948219461928E-2</v>
      </c>
      <c r="X265">
        <f>CRI!J265*Planck!J265</f>
        <v>1.4186187903956942E-6</v>
      </c>
    </row>
    <row r="266" spans="1:24" x14ac:dyDescent="0.25">
      <c r="A266">
        <f>CRI!C266*Planck!H266</f>
        <v>2.5506633360010252E-2</v>
      </c>
      <c r="B266">
        <f>CRI!C266*Planck!I266</f>
        <v>9.8048917071461312E-3</v>
      </c>
      <c r="C266">
        <f>CRI!C266*Planck!J266</f>
        <v>8.1974129049546719E-7</v>
      </c>
      <c r="D266">
        <f>CRI!D266*Planck!H266</f>
        <v>1.9070591505533165E-2</v>
      </c>
      <c r="E266">
        <f>CRI!D266*Planck!I266</f>
        <v>7.3308414271611418E-3</v>
      </c>
      <c r="F266">
        <f>CRI!D266*Planck!J266</f>
        <v>6.1289747927953776E-7</v>
      </c>
      <c r="G266">
        <f>CRI!E266*Planck!H266</f>
        <v>1.229521528263022E-2</v>
      </c>
      <c r="H266">
        <f>CRI!E266*Planck!I266</f>
        <v>4.7263491288992657E-3</v>
      </c>
      <c r="I266">
        <f>CRI!E266*Planck!J266</f>
        <v>3.9514801896610773E-7</v>
      </c>
      <c r="J266">
        <f>CRI!F266*Planck!H266</f>
        <v>8.4437702009967416E-3</v>
      </c>
      <c r="K266">
        <f>CRI!F266*Planck!I266</f>
        <v>3.2458322214565789E-3</v>
      </c>
      <c r="L266">
        <f>CRI!F266*Planck!J266</f>
        <v>2.7136890170947502E-7</v>
      </c>
      <c r="M266">
        <f>CRI!G266*Planck!H266</f>
        <v>9.9029079852279277E-3</v>
      </c>
      <c r="N266">
        <f>CRI!G266*Planck!I266</f>
        <v>3.8067329000472006E-3</v>
      </c>
      <c r="O266">
        <f>CRI!G266*Planck!J266</f>
        <v>3.1826319282872796E-7</v>
      </c>
      <c r="P266">
        <f>CRI!H266*Planck!H266</f>
        <v>1.4116309726515652E-2</v>
      </c>
      <c r="Q266">
        <f>CRI!H266*Planck!I266</f>
        <v>5.4263879603185673E-3</v>
      </c>
      <c r="R266">
        <f>CRI!H266*Planck!J266</f>
        <v>4.5367500245602793E-7</v>
      </c>
      <c r="S266">
        <f>CRI!I266*Planck!H266</f>
        <v>2.4160607031921022E-2</v>
      </c>
      <c r="T266">
        <f>CRI!I266*Planck!I266</f>
        <v>9.287471701314472E-3</v>
      </c>
      <c r="U266">
        <f>CRI!I266*Planck!J266</f>
        <v>7.7648221574204794E-7</v>
      </c>
      <c r="V266">
        <f>CRI!J266*Planck!H266</f>
        <v>3.7338091672458468E-2</v>
      </c>
      <c r="W266">
        <f>CRI!J266*Planck!I266</f>
        <v>1.4352970077733647E-2</v>
      </c>
      <c r="X266">
        <f>CRI!J266*Planck!J266</f>
        <v>1.1999849223616573E-6</v>
      </c>
    </row>
    <row r="267" spans="1:24" x14ac:dyDescent="0.25">
      <c r="A267">
        <f>CRI!C267*Planck!H267</f>
        <v>2.4021656286039417E-2</v>
      </c>
      <c r="B267">
        <f>CRI!C267*Planck!I267</f>
        <v>9.2011998301847198E-3</v>
      </c>
      <c r="C267">
        <f>CRI!C267*Planck!J267</f>
        <v>6.6578869972393071E-7</v>
      </c>
      <c r="D267">
        <f>CRI!D267*Planck!H267</f>
        <v>1.7949663344557169E-2</v>
      </c>
      <c r="E267">
        <f>CRI!D267*Planck!I267</f>
        <v>6.8753976558143031E-3</v>
      </c>
      <c r="F267">
        <f>CRI!D267*Planck!J267</f>
        <v>4.9749621243229409E-7</v>
      </c>
      <c r="G267">
        <f>CRI!E267*Planck!H267</f>
        <v>1.1558091827207436E-2</v>
      </c>
      <c r="H267">
        <f>CRI!E267*Planck!I267</f>
        <v>4.427184840687548E-3</v>
      </c>
      <c r="I267">
        <f>CRI!E267*Planck!J267</f>
        <v>3.2034622580951876E-7</v>
      </c>
      <c r="J267">
        <f>CRI!F267*Planck!H267</f>
        <v>7.936201300709253E-3</v>
      </c>
      <c r="K267">
        <f>CRI!F267*Planck!I267</f>
        <v>3.0398642454490536E-3</v>
      </c>
      <c r="L267">
        <f>CRI!F267*Planck!J267</f>
        <v>2.1996123338994603E-7</v>
      </c>
      <c r="M267">
        <f>CRI!G267*Planck!H267</f>
        <v>9.3210417961350281E-3</v>
      </c>
      <c r="N267">
        <f>CRI!G267*Planck!I267</f>
        <v>3.5703103553931833E-3</v>
      </c>
      <c r="O267">
        <f>CRI!G267*Planck!J267</f>
        <v>2.5834373049154735E-7</v>
      </c>
      <c r="P267">
        <f>CRI!H267*Planck!H267</f>
        <v>1.3369037090456526E-2</v>
      </c>
      <c r="Q267">
        <f>CRI!H267*Planck!I267</f>
        <v>5.1208451383067954E-3</v>
      </c>
      <c r="R267">
        <f>CRI!H267*Planck!J267</f>
        <v>3.705387220193051E-7</v>
      </c>
      <c r="S267">
        <f>CRI!I267*Planck!H267</f>
        <v>2.2849868174525296E-2</v>
      </c>
      <c r="T267">
        <f>CRI!I267*Planck!I267</f>
        <v>8.7523608140781476E-3</v>
      </c>
      <c r="U267">
        <f>CRI!I267*Planck!J267</f>
        <v>6.3331120217642184E-7</v>
      </c>
      <c r="V267">
        <f>CRI!J267*Planck!H267</f>
        <v>3.5313432633357282E-2</v>
      </c>
      <c r="W267">
        <f>CRI!J267*Planck!I267</f>
        <v>1.3526375803575319E-2</v>
      </c>
      <c r="X267">
        <f>CRI!J267*Planck!J267</f>
        <v>9.7875367609083385E-7</v>
      </c>
    </row>
    <row r="268" spans="1:24" x14ac:dyDescent="0.25">
      <c r="A268">
        <f>CRI!C268*Planck!H268</f>
        <v>2.259144045328865E-2</v>
      </c>
      <c r="B268">
        <f>CRI!C268*Planck!I268</f>
        <v>8.6245517850583459E-3</v>
      </c>
      <c r="C268">
        <f>CRI!C268*Planck!J268</f>
        <v>5.0719659997692221E-7</v>
      </c>
      <c r="D268">
        <f>CRI!D268*Planck!H268</f>
        <v>1.6874688721817736E-2</v>
      </c>
      <c r="E268">
        <f>CRI!D268*Planck!I268</f>
        <v>6.4421136420662025E-3</v>
      </c>
      <c r="F268">
        <f>CRI!D268*Planck!J268</f>
        <v>3.7885077594195478E-7</v>
      </c>
      <c r="G268">
        <f>CRI!E268*Planck!H268</f>
        <v>1.0857319020243181E-2</v>
      </c>
      <c r="H268">
        <f>CRI!E268*Planck!I268</f>
        <v>4.1449110042629045E-3</v>
      </c>
      <c r="I268">
        <f>CRI!E268*Planck!J268</f>
        <v>2.4375582882013538E-7</v>
      </c>
      <c r="J268">
        <f>CRI!F268*Planck!H268</f>
        <v>7.4503153590685786E-3</v>
      </c>
      <c r="K268">
        <f>CRI!F268*Planck!I268</f>
        <v>2.8442467297364739E-3</v>
      </c>
      <c r="L268">
        <f>CRI!F268*Planck!J268</f>
        <v>1.6726576716914691E-7</v>
      </c>
      <c r="M268">
        <f>CRI!G268*Planck!H268</f>
        <v>8.7680241280228728E-3</v>
      </c>
      <c r="N268">
        <f>CRI!G268*Planck!I268</f>
        <v>3.3472977653253725E-3</v>
      </c>
      <c r="O268">
        <f>CRI!G268*Planck!J268</f>
        <v>1.9684942336651448E-7</v>
      </c>
      <c r="P268">
        <f>CRI!H268*Planck!H268</f>
        <v>1.2645995942359848E-2</v>
      </c>
      <c r="Q268">
        <f>CRI!H268*Planck!I268</f>
        <v>4.8277597483892803E-3</v>
      </c>
      <c r="R268">
        <f>CRI!H268*Planck!J268</f>
        <v>2.8391311118690435E-7</v>
      </c>
      <c r="S268">
        <f>CRI!I268*Planck!H268</f>
        <v>2.158437025344145E-2</v>
      </c>
      <c r="T268">
        <f>CRI!I268*Planck!I268</f>
        <v>8.240090727440974E-3</v>
      </c>
      <c r="U268">
        <f>CRI!I268*Planck!J268</f>
        <v>4.845870376359683E-7</v>
      </c>
      <c r="V268">
        <f>CRI!J268*Planck!H268</f>
        <v>3.3358574082500737E-2</v>
      </c>
      <c r="W268">
        <f>CRI!J268*Planck!I268</f>
        <v>1.2735033440877902E-2</v>
      </c>
      <c r="X268">
        <f>CRI!J268*Planck!J268</f>
        <v>7.4892769187100198E-7</v>
      </c>
    </row>
    <row r="269" spans="1:24" x14ac:dyDescent="0.25">
      <c r="A269">
        <f>CRI!C269*Planck!H269</f>
        <v>2.1211888928782334E-2</v>
      </c>
      <c r="B269">
        <f>CRI!C269*Planck!I269</f>
        <v>8.072683561215821E-3</v>
      </c>
      <c r="C269">
        <f>CRI!C269*Planck!J269</f>
        <v>3.4867075356701576E-7</v>
      </c>
      <c r="D269">
        <f>CRI!D269*Planck!H269</f>
        <v>1.5845365764376684E-2</v>
      </c>
      <c r="E269">
        <f>CRI!D269*Planck!I269</f>
        <v>6.0303268679654798E-3</v>
      </c>
      <c r="F269">
        <f>CRI!D269*Planck!J269</f>
        <v>2.6045844574047384E-7</v>
      </c>
      <c r="G269">
        <f>CRI!E269*Planck!H269</f>
        <v>1.0186979059450726E-2</v>
      </c>
      <c r="H269">
        <f>CRI!E269*Planck!I269</f>
        <v>3.8768946352576647E-3</v>
      </c>
      <c r="I269">
        <f>CRI!E269*Planck!J269</f>
        <v>1.6744862643564628E-7</v>
      </c>
      <c r="J269">
        <f>CRI!F269*Planck!H269</f>
        <v>6.9906025431073597E-3</v>
      </c>
      <c r="K269">
        <f>CRI!F269*Planck!I269</f>
        <v>2.6604383241024174E-3</v>
      </c>
      <c r="L269">
        <f>CRI!F269*Planck!J269</f>
        <v>1.1490813782667961E-7</v>
      </c>
      <c r="M269">
        <f>CRI!G269*Planck!H269</f>
        <v>8.2380838050086728E-3</v>
      </c>
      <c r="N269">
        <f>CRI!G269*Planck!I269</f>
        <v>3.1351966782351718E-3</v>
      </c>
      <c r="O269">
        <f>CRI!G269*Planck!J269</f>
        <v>1.3541363043548103E-7</v>
      </c>
      <c r="P269">
        <f>CRI!H269*Planck!H269</f>
        <v>1.1952282731952585E-2</v>
      </c>
      <c r="Q269">
        <f>CRI!H269*Planck!I269</f>
        <v>4.5487224948794871E-3</v>
      </c>
      <c r="R269">
        <f>CRI!H269*Planck!J269</f>
        <v>1.9646583295753507E-7</v>
      </c>
      <c r="S269">
        <f>CRI!I269*Planck!H269</f>
        <v>2.0369250642441446E-2</v>
      </c>
      <c r="T269">
        <f>CRI!I269*Planck!I269</f>
        <v>7.7519977295563364E-3</v>
      </c>
      <c r="U269">
        <f>CRI!I269*Planck!J269</f>
        <v>3.348198736539008E-7</v>
      </c>
      <c r="V269">
        <f>CRI!J269*Planck!H269</f>
        <v>3.1474187611593138E-2</v>
      </c>
      <c r="W269">
        <f>CRI!J269*Planck!I269</f>
        <v>1.1978242851817349E-2</v>
      </c>
      <c r="X269">
        <f>CRI!J269*Planck!J269</f>
        <v>5.1735744748092924E-7</v>
      </c>
    </row>
    <row r="270" spans="1:24" x14ac:dyDescent="0.25">
      <c r="A270">
        <f>CRI!C270*Planck!H270</f>
        <v>1.9899057810735983E-2</v>
      </c>
      <c r="B270">
        <f>CRI!C270*Planck!I270</f>
        <v>7.5509558759110362E-3</v>
      </c>
      <c r="C270">
        <f>CRI!C270*Planck!J270</f>
        <v>2.0342836795428253E-7</v>
      </c>
      <c r="D270">
        <f>CRI!D270*Planck!H270</f>
        <v>1.4862440158817904E-2</v>
      </c>
      <c r="E270">
        <f>CRI!D270*Planck!I270</f>
        <v>5.639745907318988E-3</v>
      </c>
      <c r="F270">
        <f>CRI!D270*Planck!J270</f>
        <v>1.519389497775769E-7</v>
      </c>
      <c r="G270">
        <f>CRI!E270*Planck!H270</f>
        <v>9.5519011960060376E-3</v>
      </c>
      <c r="H270">
        <f>CRI!E270*Planck!I270</f>
        <v>3.6245929404350933E-3</v>
      </c>
      <c r="I270">
        <f>CRI!E270*Planck!J270</f>
        <v>9.764922991055924E-8</v>
      </c>
      <c r="J270">
        <f>CRI!F270*Planck!H270</f>
        <v>6.5476029474935008E-3</v>
      </c>
      <c r="K270">
        <f>CRI!F270*Planck!I270</f>
        <v>2.4845729591696617E-3</v>
      </c>
      <c r="L270">
        <f>CRI!F270*Planck!J270</f>
        <v>6.6936243629717294E-8</v>
      </c>
      <c r="M270">
        <f>CRI!G270*Planck!H270</f>
        <v>7.7316499042602059E-3</v>
      </c>
      <c r="N270">
        <f>CRI!G270*Planck!I270</f>
        <v>2.9338749517860375E-3</v>
      </c>
      <c r="O270">
        <f>CRI!G270*Planck!J270</f>
        <v>7.9040773516872643E-8</v>
      </c>
      <c r="P270">
        <f>CRI!H270*Planck!H270</f>
        <v>1.1283790774560326E-2</v>
      </c>
      <c r="Q270">
        <f>CRI!H270*Planck!I270</f>
        <v>4.2817809296351655E-3</v>
      </c>
      <c r="R270">
        <f>CRI!H270*Planck!J270</f>
        <v>1.1535436317833872E-7</v>
      </c>
      <c r="S270">
        <f>CRI!I270*Planck!H270</f>
        <v>1.9201000276522776E-2</v>
      </c>
      <c r="T270">
        <f>CRI!I270*Planck!I270</f>
        <v>7.2860688802640679E-3</v>
      </c>
      <c r="U270">
        <f>CRI!I270*Planck!J270</f>
        <v>1.962921152596163E-7</v>
      </c>
      <c r="V270">
        <f>CRI!J270*Planck!H270</f>
        <v>2.9654190947082576E-2</v>
      </c>
      <c r="W270">
        <f>CRI!J270*Planck!I270</f>
        <v>1.1252667815078792E-2</v>
      </c>
      <c r="X270">
        <f>CRI!J270*Planck!J270</f>
        <v>3.0315524105442813E-7</v>
      </c>
    </row>
    <row r="271" spans="1:24" x14ac:dyDescent="0.25">
      <c r="A271">
        <f>CRI!C271*Planck!H271</f>
        <v>1.8644657876069889E-2</v>
      </c>
      <c r="B271">
        <f>CRI!C271*Planck!I271</f>
        <v>7.0554816357802459E-3</v>
      </c>
      <c r="C271">
        <f>CRI!C271*Planck!J271</f>
        <v>8.3420771553864276E-8</v>
      </c>
      <c r="D271">
        <f>CRI!D271*Planck!H271</f>
        <v>1.392653627623794E-2</v>
      </c>
      <c r="E271">
        <f>CRI!D271*Planck!I271</f>
        <v>5.270057600420615E-3</v>
      </c>
      <c r="F271">
        <f>CRI!D271*Planck!J271</f>
        <v>6.2310738494577135E-8</v>
      </c>
      <c r="G271">
        <f>CRI!E271*Planck!H271</f>
        <v>8.9515897956425304E-3</v>
      </c>
      <c r="H271">
        <f>CRI!E271*Planck!I271</f>
        <v>3.3874463041371054E-3</v>
      </c>
      <c r="I271">
        <f>CRI!E271*Planck!J271</f>
        <v>4.0051607937769543E-8</v>
      </c>
      <c r="J271">
        <f>CRI!F271*Planck!H271</f>
        <v>6.1348007808174863E-3</v>
      </c>
      <c r="K271">
        <f>CRI!F271*Planck!I271</f>
        <v>2.3215215069074752E-3</v>
      </c>
      <c r="L271">
        <f>CRI!F271*Planck!J271</f>
        <v>2.7448603126254832E-8</v>
      </c>
      <c r="M271">
        <f>CRI!G271*Planck!H271</f>
        <v>7.2490893763879809E-3</v>
      </c>
      <c r="N271">
        <f>CRI!G271*Planck!I271</f>
        <v>2.7431888163997843E-3</v>
      </c>
      <c r="O271">
        <f>CRI!G271*Planck!J271</f>
        <v>3.2434203559045206E-8</v>
      </c>
      <c r="P271">
        <f>CRI!H271*Planck!H271</f>
        <v>1.0633378530964542E-2</v>
      </c>
      <c r="Q271">
        <f>CRI!H271*Planck!I271</f>
        <v>4.0238661095418548E-3</v>
      </c>
      <c r="R271">
        <f>CRI!H271*Planck!J271</f>
        <v>4.757634316346803E-8</v>
      </c>
      <c r="S271">
        <f>CRI!I271*Planck!H271</f>
        <v>1.8073015399531867E-2</v>
      </c>
      <c r="T271">
        <f>CRI!I271*Planck!I271</f>
        <v>6.8391616034012923E-3</v>
      </c>
      <c r="U271">
        <f>CRI!I271*Planck!J271</f>
        <v>8.0863102930350999E-8</v>
      </c>
      <c r="V271">
        <f>CRI!J271*Planck!H271</f>
        <v>2.7906922930700476E-2</v>
      </c>
      <c r="W271">
        <f>CRI!J271*Planck!I271</f>
        <v>1.0560493174905913E-2</v>
      </c>
      <c r="X271">
        <f>CRI!J271*Planck!J271</f>
        <v>1.2486241678702148E-7</v>
      </c>
    </row>
    <row r="272" spans="1:24" x14ac:dyDescent="0.25">
      <c r="A272">
        <f>CRI!C272*Planck!H272</f>
        <v>1.746182190250729E-2</v>
      </c>
      <c r="B272">
        <f>CRI!C272*Planck!I272</f>
        <v>6.5905289014754143E-3</v>
      </c>
      <c r="C272">
        <f>CRI!C272*Planck!J272</f>
        <v>0</v>
      </c>
      <c r="D272">
        <f>CRI!D272*Planck!H272</f>
        <v>1.3038160353872109E-2</v>
      </c>
      <c r="E272">
        <f>CRI!D272*Planck!I272</f>
        <v>4.9209282464349764E-3</v>
      </c>
      <c r="F272">
        <f>CRI!D272*Planck!J272</f>
        <v>0</v>
      </c>
      <c r="G272">
        <f>CRI!E272*Planck!H272</f>
        <v>8.3816745132034975E-3</v>
      </c>
      <c r="H272">
        <f>CRI!E272*Planck!I272</f>
        <v>3.1634538727081988E-3</v>
      </c>
      <c r="I272">
        <f>CRI!E272*Planck!J272</f>
        <v>0</v>
      </c>
      <c r="J272">
        <f>CRI!F272*Planck!H272</f>
        <v>5.7429992034912858E-3</v>
      </c>
      <c r="K272">
        <f>CRI!F272*Planck!I272</f>
        <v>2.1675517275963584E-3</v>
      </c>
      <c r="L272">
        <f>CRI!F272*Planck!J272</f>
        <v>0</v>
      </c>
      <c r="M272">
        <f>CRI!G272*Planck!H272</f>
        <v>6.7907085176417232E-3</v>
      </c>
      <c r="N272">
        <f>CRI!G272*Planck!I272</f>
        <v>2.562983461684883E-3</v>
      </c>
      <c r="O272">
        <f>CRI!G272*Planck!J272</f>
        <v>0</v>
      </c>
      <c r="P272">
        <f>CRI!H272*Planck!H272</f>
        <v>1.0011444557437512E-2</v>
      </c>
      <c r="Q272">
        <f>CRI!H272*Planck!I272</f>
        <v>3.7785699035125706E-3</v>
      </c>
      <c r="R272">
        <f>CRI!H272*Planck!J272</f>
        <v>0</v>
      </c>
      <c r="S272">
        <f>CRI!I272*Planck!H272</f>
        <v>1.6996173318440427E-2</v>
      </c>
      <c r="T272">
        <f>CRI!I272*Planck!I272</f>
        <v>6.4147814641027359E-3</v>
      </c>
      <c r="U272">
        <f>CRI!I272*Planck!J272</f>
        <v>0</v>
      </c>
      <c r="V272">
        <f>CRI!J272*Planck!H272</f>
        <v>2.6231536902433173E-2</v>
      </c>
      <c r="W272">
        <f>CRI!J272*Planck!I272</f>
        <v>9.9004389719941771E-3</v>
      </c>
      <c r="X272">
        <f>CRI!J272*Planck!J272</f>
        <v>0</v>
      </c>
    </row>
    <row r="273" spans="1:24" x14ac:dyDescent="0.25">
      <c r="A273">
        <f>CRI!C273*Planck!H273</f>
        <v>1.6345424732716309E-2</v>
      </c>
      <c r="B273">
        <f>CRI!C273*Planck!I273</f>
        <v>6.1536026265840297E-3</v>
      </c>
      <c r="C273">
        <f>CRI!C273*Planck!J273</f>
        <v>0</v>
      </c>
      <c r="D273">
        <f>CRI!D273*Planck!H273</f>
        <v>1.2197319167213637E-2</v>
      </c>
      <c r="E273">
        <f>CRI!D273*Planck!I273</f>
        <v>4.5919550266820385E-3</v>
      </c>
      <c r="F273">
        <f>CRI!D273*Planck!J273</f>
        <v>0</v>
      </c>
      <c r="G273">
        <f>CRI!E273*Planck!H273</f>
        <v>7.8458038717038291E-3</v>
      </c>
      <c r="H273">
        <f>CRI!E273*Planck!I273</f>
        <v>2.9537292607603343E-3</v>
      </c>
      <c r="I273">
        <f>CRI!E273*Planck!J273</f>
        <v>0</v>
      </c>
      <c r="J273">
        <f>CRI!F273*Planck!H273</f>
        <v>5.3758285787600304E-3</v>
      </c>
      <c r="K273">
        <f>CRI!F273*Planck!I273</f>
        <v>2.0238515305209697E-3</v>
      </c>
      <c r="L273">
        <f>CRI!F273*Planck!J273</f>
        <v>0</v>
      </c>
      <c r="M273">
        <f>CRI!G273*Planck!H273</f>
        <v>6.3565540627230086E-3</v>
      </c>
      <c r="N273">
        <f>CRI!G273*Planck!I273</f>
        <v>2.3930676881160117E-3</v>
      </c>
      <c r="O273">
        <f>CRI!G273*Planck!J273</f>
        <v>0</v>
      </c>
      <c r="P273">
        <f>CRI!H273*Planck!H273</f>
        <v>9.4113323294373243E-3</v>
      </c>
      <c r="Q273">
        <f>CRI!H273*Planck!I273</f>
        <v>3.5431076456620492E-3</v>
      </c>
      <c r="R273">
        <f>CRI!H273*Planck!J273</f>
        <v>0</v>
      </c>
      <c r="S273">
        <f>CRI!I273*Planck!H273</f>
        <v>1.596403148895293E-2</v>
      </c>
      <c r="T273">
        <f>CRI!I273*Planck!I273</f>
        <v>6.0100185652970694E-3</v>
      </c>
      <c r="U273">
        <f>CRI!I273*Planck!J273</f>
        <v>0</v>
      </c>
      <c r="V273">
        <f>CRI!J273*Planck!H273</f>
        <v>2.4627106597292576E-2</v>
      </c>
      <c r="W273">
        <f>CRI!J273*Planck!I273</f>
        <v>9.2714279573866062E-3</v>
      </c>
      <c r="X273">
        <f>CRI!J273*Planck!J273</f>
        <v>0</v>
      </c>
    </row>
    <row r="274" spans="1:24" x14ac:dyDescent="0.25">
      <c r="A274">
        <f>CRI!C274*Planck!H274</f>
        <v>1.5288588634320952E-2</v>
      </c>
      <c r="B274">
        <f>CRI!C274*Planck!I274</f>
        <v>5.7418309198198564E-3</v>
      </c>
      <c r="C274">
        <f>CRI!C274*Planck!J274</f>
        <v>0</v>
      </c>
      <c r="D274">
        <f>CRI!D274*Planck!H274</f>
        <v>1.1401889657062471E-2</v>
      </c>
      <c r="E274">
        <f>CRI!D274*Planck!I274</f>
        <v>4.282129903758986E-3</v>
      </c>
      <c r="F274">
        <f>CRI!D274*Planck!J274</f>
        <v>0</v>
      </c>
      <c r="G274">
        <f>CRI!E274*Planck!H274</f>
        <v>7.3385225444740571E-3</v>
      </c>
      <c r="H274">
        <f>CRI!E274*Planck!I274</f>
        <v>2.7560788415135306E-3</v>
      </c>
      <c r="I274">
        <f>CRI!E274*Planck!J274</f>
        <v>0</v>
      </c>
      <c r="J274">
        <f>CRI!F274*Planck!H274</f>
        <v>5.0282469286211133E-3</v>
      </c>
      <c r="K274">
        <f>CRI!F274*Planck!I274</f>
        <v>1.8884243914074192E-3</v>
      </c>
      <c r="L274">
        <f>CRI!F274*Planck!J274</f>
        <v>0</v>
      </c>
      <c r="M274">
        <f>CRI!G274*Planck!H274</f>
        <v>5.9455622466803703E-3</v>
      </c>
      <c r="N274">
        <f>CRI!G274*Planck!I274</f>
        <v>2.2329342465966105E-3</v>
      </c>
      <c r="O274">
        <f>CRI!G274*Planck!J274</f>
        <v>0</v>
      </c>
      <c r="P274">
        <f>CRI!H274*Planck!H274</f>
        <v>8.836804230637511E-3</v>
      </c>
      <c r="Q274">
        <f>CRI!H274*Planck!I274</f>
        <v>3.3187782716558767E-3</v>
      </c>
      <c r="R274">
        <f>CRI!H274*Planck!J274</f>
        <v>0</v>
      </c>
      <c r="S274">
        <f>CRI!I274*Planck!H274</f>
        <v>1.4979419397493574E-2</v>
      </c>
      <c r="T274">
        <f>CRI!I274*Planck!I274</f>
        <v>5.6257183389968324E-3</v>
      </c>
      <c r="U274">
        <f>CRI!I274*Planck!J274</f>
        <v>0</v>
      </c>
      <c r="V274">
        <f>CRI!J274*Planck!H274</f>
        <v>2.3099358694388478E-2</v>
      </c>
      <c r="W274">
        <f>CRI!J274*Planck!I274</f>
        <v>8.6752685386344876E-3</v>
      </c>
      <c r="X274">
        <f>CRI!J274*Planck!J274</f>
        <v>0</v>
      </c>
    </row>
    <row r="275" spans="1:24" x14ac:dyDescent="0.25">
      <c r="A275">
        <f>CRI!C275*Planck!H275</f>
        <v>1.4287816752995593E-2</v>
      </c>
      <c r="B275">
        <f>CRI!C275*Planck!I275</f>
        <v>5.3536341787253543E-3</v>
      </c>
      <c r="C275">
        <f>CRI!C275*Planck!J275</f>
        <v>0</v>
      </c>
      <c r="D275">
        <f>CRI!D275*Planck!H275</f>
        <v>1.0649186086566047E-2</v>
      </c>
      <c r="E275">
        <f>CRI!D275*Planck!I275</f>
        <v>3.9902420078766305E-3</v>
      </c>
      <c r="F275">
        <f>CRI!D275*Planck!J275</f>
        <v>0</v>
      </c>
      <c r="G275">
        <f>CRI!E275*Planck!H275</f>
        <v>6.8581520414378845E-3</v>
      </c>
      <c r="H275">
        <f>CRI!E275*Planck!I275</f>
        <v>2.5697444057881697E-3</v>
      </c>
      <c r="I275">
        <f>CRI!E275*Planck!J275</f>
        <v>0</v>
      </c>
      <c r="J275">
        <f>CRI!F275*Planck!H275</f>
        <v>4.6991041765407724E-3</v>
      </c>
      <c r="K275">
        <f>CRI!F275*Planck!I275</f>
        <v>1.7607507965585608E-3</v>
      </c>
      <c r="L275">
        <f>CRI!F275*Planck!J275</f>
        <v>0</v>
      </c>
      <c r="M275">
        <f>CRI!G275*Planck!H275</f>
        <v>5.5563731817205074E-3</v>
      </c>
      <c r="N275">
        <f>CRI!G275*Planck!I275</f>
        <v>2.0819688472820817E-3</v>
      </c>
      <c r="O275">
        <f>CRI!G275*Planck!J275</f>
        <v>0</v>
      </c>
      <c r="P275">
        <f>CRI!H275*Planck!H275</f>
        <v>8.2901087871269982E-3</v>
      </c>
      <c r="Q275">
        <f>CRI!H275*Planck!I275</f>
        <v>3.1062975201448665E-3</v>
      </c>
      <c r="R275">
        <f>CRI!H275*Planck!J275</f>
        <v>0</v>
      </c>
      <c r="S275">
        <f>CRI!I275*Planck!H275</f>
        <v>1.4043336332999892E-2</v>
      </c>
      <c r="T275">
        <f>CRI!I275*Planck!I275</f>
        <v>5.2620275494449425E-3</v>
      </c>
      <c r="U275">
        <f>CRI!I275*Planck!J275</f>
        <v>0</v>
      </c>
      <c r="V275">
        <f>CRI!J275*Planck!H275</f>
        <v>2.1641279775203991E-2</v>
      </c>
      <c r="W275">
        <f>CRI!J275*Planck!I275</f>
        <v>8.1089712360426693E-3</v>
      </c>
      <c r="X275">
        <f>CRI!J275*Planck!J275</f>
        <v>0</v>
      </c>
    </row>
    <row r="276" spans="1:24" x14ac:dyDescent="0.25">
      <c r="A276">
        <f>CRI!C276*Planck!H276</f>
        <v>1.3339732663099603E-2</v>
      </c>
      <c r="B276">
        <f>CRI!C276*Planck!I276</f>
        <v>4.9874918831519987E-3</v>
      </c>
      <c r="C276">
        <f>CRI!C276*Planck!J276</f>
        <v>0</v>
      </c>
      <c r="D276">
        <f>CRI!D276*Planck!H276</f>
        <v>9.936618641491082E-3</v>
      </c>
      <c r="E276">
        <f>CRI!D276*Planck!I276</f>
        <v>3.7151272871834445E-3</v>
      </c>
      <c r="F276">
        <f>CRI!D276*Planck!J276</f>
        <v>0</v>
      </c>
      <c r="G276">
        <f>CRI!E276*Planck!H276</f>
        <v>6.4030716782878094E-3</v>
      </c>
      <c r="H276">
        <f>CRI!E276*Planck!I276</f>
        <v>2.3939961039129592E-3</v>
      </c>
      <c r="I276">
        <f>CRI!E276*Planck!J276</f>
        <v>0</v>
      </c>
      <c r="J276">
        <f>CRI!F276*Planck!H276</f>
        <v>4.3872898536416469E-3</v>
      </c>
      <c r="K276">
        <f>CRI!F276*Planck!I276</f>
        <v>1.6403306637922128E-3</v>
      </c>
      <c r="L276">
        <f>CRI!F276*Planck!J276</f>
        <v>0</v>
      </c>
      <c r="M276">
        <f>CRI!G276*Planck!H276</f>
        <v>5.1876738134276224E-3</v>
      </c>
      <c r="N276">
        <f>CRI!G276*Planck!I276</f>
        <v>1.9395801767813326E-3</v>
      </c>
      <c r="O276">
        <f>CRI!G276*Planck!J276</f>
        <v>0</v>
      </c>
      <c r="P276">
        <f>CRI!H276*Planck!H276</f>
        <v>7.766688794960213E-3</v>
      </c>
      <c r="Q276">
        <f>CRI!H276*Planck!I276</f>
        <v>2.9038286075240526E-3</v>
      </c>
      <c r="R276">
        <f>CRI!H276*Planck!J276</f>
        <v>0</v>
      </c>
      <c r="S276">
        <f>CRI!I276*Planck!H276</f>
        <v>1.3150012020779964E-2</v>
      </c>
      <c r="T276">
        <f>CRI!I276*Planck!I276</f>
        <v>4.9165586652582813E-3</v>
      </c>
      <c r="U276">
        <f>CRI!I276*Planck!J276</f>
        <v>0</v>
      </c>
      <c r="V276">
        <f>CRI!J276*Planck!H276</f>
        <v>2.0255642952657686E-2</v>
      </c>
      <c r="W276">
        <f>CRI!J276*Planck!I276</f>
        <v>7.5732293416839128E-3</v>
      </c>
      <c r="X276">
        <f>CRI!J276*Planck!J276</f>
        <v>0</v>
      </c>
    </row>
    <row r="277" spans="1:24" x14ac:dyDescent="0.25">
      <c r="A277">
        <f>CRI!C277*Planck!H277</f>
        <v>1.2441080094016049E-2</v>
      </c>
      <c r="B277">
        <f>CRI!C277*Planck!I277</f>
        <v>4.6419393492076345E-3</v>
      </c>
      <c r="C277">
        <f>CRI!C277*Planck!J277</f>
        <v>0</v>
      </c>
      <c r="D277">
        <f>CRI!D277*Planck!H277</f>
        <v>9.2616929588786139E-3</v>
      </c>
      <c r="E277">
        <f>CRI!D277*Planck!I277</f>
        <v>3.4556659599656835E-3</v>
      </c>
      <c r="F277">
        <f>CRI!D277*Planck!J277</f>
        <v>0</v>
      </c>
      <c r="G277">
        <f>CRI!E277*Planck!H277</f>
        <v>5.9717184451277029E-3</v>
      </c>
      <c r="H277">
        <f>CRI!E277*Planck!I277</f>
        <v>2.2281308876196644E-3</v>
      </c>
      <c r="I277">
        <f>CRI!E277*Planck!J277</f>
        <v>0</v>
      </c>
      <c r="J277">
        <f>CRI!F277*Planck!H277</f>
        <v>4.0917330086986106E-3</v>
      </c>
      <c r="K277">
        <f>CRI!F277*Planck!I277</f>
        <v>1.5266822748505107E-3</v>
      </c>
      <c r="L277">
        <f>CRI!F277*Planck!J277</f>
        <v>0</v>
      </c>
      <c r="M277">
        <f>CRI!G277*Planck!H277</f>
        <v>4.8381978143395739E-3</v>
      </c>
      <c r="N277">
        <f>CRI!G277*Planck!I277</f>
        <v>1.8051986358029687E-3</v>
      </c>
      <c r="O277">
        <f>CRI!G277*Planck!J277</f>
        <v>0</v>
      </c>
      <c r="P277">
        <f>CRI!H277*Planck!H277</f>
        <v>7.2711201438360462E-3</v>
      </c>
      <c r="Q277">
        <f>CRI!H277*Planck!I277</f>
        <v>2.712955664092462E-3</v>
      </c>
      <c r="R277">
        <f>CRI!H277*Planck!J277</f>
        <v>0</v>
      </c>
      <c r="S277">
        <f>CRI!I277*Planck!H277</f>
        <v>1.2302845870749203E-2</v>
      </c>
      <c r="T277">
        <f>CRI!I277*Planck!I277</f>
        <v>4.5903622453275497E-3</v>
      </c>
      <c r="U277">
        <f>CRI!I277*Planck!J277</f>
        <v>0</v>
      </c>
      <c r="V277">
        <f>CRI!J277*Planck!H277</f>
        <v>1.8938088587557762E-2</v>
      </c>
      <c r="W277">
        <f>CRI!J277*Planck!I277</f>
        <v>7.0660632315716213E-3</v>
      </c>
      <c r="X277">
        <f>CRI!J277*Planck!J277</f>
        <v>0</v>
      </c>
    </row>
    <row r="278" spans="1:24" x14ac:dyDescent="0.25">
      <c r="A278">
        <f>CRI!C278*Planck!H278</f>
        <v>1.1592434061042651E-2</v>
      </c>
      <c r="B278">
        <f>CRI!C278*Planck!I278</f>
        <v>4.3168925781452679E-3</v>
      </c>
      <c r="C278">
        <f>CRI!C278*Planck!J278</f>
        <v>0</v>
      </c>
      <c r="D278">
        <f>CRI!D278*Planck!H278</f>
        <v>8.6228547514709611E-3</v>
      </c>
      <c r="E278">
        <f>CRI!D278*Planck!I278</f>
        <v>3.2110545104710856E-3</v>
      </c>
      <c r="F278">
        <f>CRI!D278*Planck!J278</f>
        <v>0</v>
      </c>
      <c r="G278">
        <f>CRI!E278*Planck!H278</f>
        <v>5.5682831459618332E-3</v>
      </c>
      <c r="H278">
        <f>CRI!E278*Planck!I278</f>
        <v>2.0735662639302533E-3</v>
      </c>
      <c r="I278">
        <f>CRI!E278*Planck!J278</f>
        <v>0</v>
      </c>
      <c r="J278">
        <f>CRI!F278*Planck!H278</f>
        <v>3.8117756965881187E-3</v>
      </c>
      <c r="K278">
        <f>CRI!F278*Planck!I278</f>
        <v>1.4194625673528097E-3</v>
      </c>
      <c r="L278">
        <f>CRI!F278*Planck!J278</f>
        <v>0</v>
      </c>
      <c r="M278">
        <f>CRI!G278*Planck!H278</f>
        <v>4.507167208803519E-3</v>
      </c>
      <c r="N278">
        <f>CRI!G278*Planck!I278</f>
        <v>1.6784185762617682E-3</v>
      </c>
      <c r="O278">
        <f>CRI!G278*Planck!J278</f>
        <v>0</v>
      </c>
      <c r="P278">
        <f>CRI!H278*Planck!H278</f>
        <v>6.7993836749950234E-3</v>
      </c>
      <c r="Q278">
        <f>CRI!H278*Planck!I278</f>
        <v>2.5320143093320391E-3</v>
      </c>
      <c r="R278">
        <f>CRI!H278*Planck!J278</f>
        <v>0</v>
      </c>
      <c r="S278">
        <f>CRI!I278*Planck!H278</f>
        <v>1.1497139668627948E-2</v>
      </c>
      <c r="T278">
        <f>CRI!I278*Planck!I278</f>
        <v>4.2814060139614481E-3</v>
      </c>
      <c r="U278">
        <f>CRI!I278*Planck!J278</f>
        <v>0</v>
      </c>
      <c r="V278">
        <f>CRI!J278*Planck!H278</f>
        <v>1.7686124127345007E-2</v>
      </c>
      <c r="W278">
        <f>CRI!J278*Planck!I278</f>
        <v>6.5861144932511792E-3</v>
      </c>
      <c r="X278">
        <f>CRI!J278*Planck!J278</f>
        <v>0</v>
      </c>
    </row>
    <row r="279" spans="1:24" x14ac:dyDescent="0.25">
      <c r="A279">
        <f>CRI!C279*Planck!H279</f>
        <v>1.0794557520280209E-2</v>
      </c>
      <c r="B279">
        <f>CRI!C279*Planck!I279</f>
        <v>4.0123847741580215E-3</v>
      </c>
      <c r="C279">
        <f>CRI!C279*Planck!J279</f>
        <v>0</v>
      </c>
      <c r="D279">
        <f>CRI!D279*Planck!H279</f>
        <v>8.0192250139559454E-3</v>
      </c>
      <c r="E279">
        <f>CRI!D279*Planck!I279</f>
        <v>2.9807814063793825E-3</v>
      </c>
      <c r="F279">
        <f>CRI!D279*Planck!J279</f>
        <v>0</v>
      </c>
      <c r="G279">
        <f>CRI!E279*Planck!H279</f>
        <v>5.1935626435273561E-3</v>
      </c>
      <c r="H279">
        <f>CRI!E279*Planck!I279</f>
        <v>1.9304702055063126E-3</v>
      </c>
      <c r="I279">
        <f>CRI!E279*Planck!J279</f>
        <v>0</v>
      </c>
      <c r="J279">
        <f>CRI!F279*Planck!H279</f>
        <v>3.5470570892572619E-3</v>
      </c>
      <c r="K279">
        <f>CRI!F279*Planck!I279</f>
        <v>1.318456808559918E-3</v>
      </c>
      <c r="L279">
        <f>CRI!F279*Planck!J279</f>
        <v>0</v>
      </c>
      <c r="M279">
        <f>CRI!G279*Planck!H279</f>
        <v>4.1941553420271676E-3</v>
      </c>
      <c r="N279">
        <f>CRI!G279*Planck!I279</f>
        <v>1.5589860912026058E-3</v>
      </c>
      <c r="O279">
        <f>CRI!G279*Planck!J279</f>
        <v>0</v>
      </c>
      <c r="P279">
        <f>CRI!H279*Planck!H279</f>
        <v>6.3511495179268546E-3</v>
      </c>
      <c r="Q279">
        <f>CRI!H279*Planck!I279</f>
        <v>2.360750366678232E-3</v>
      </c>
      <c r="R279">
        <f>CRI!H279*Planck!J279</f>
        <v>0</v>
      </c>
      <c r="S279">
        <f>CRI!I279*Planck!H279</f>
        <v>1.0734641015394107E-2</v>
      </c>
      <c r="T279">
        <f>CRI!I279*Planck!I279</f>
        <v>3.990113544283698E-3</v>
      </c>
      <c r="U279">
        <f>CRI!I279*Planck!J279</f>
        <v>0</v>
      </c>
      <c r="V279">
        <f>CRI!J279*Planck!H279</f>
        <v>1.6496212125241713E-2</v>
      </c>
      <c r="W279">
        <f>CRI!J279*Planck!I279</f>
        <v>6.1317150089985921E-3</v>
      </c>
      <c r="X279">
        <f>CRI!J279*Planck!J279</f>
        <v>0</v>
      </c>
    </row>
    <row r="280" spans="1:24" x14ac:dyDescent="0.25">
      <c r="A280">
        <f>CRI!C280*Planck!H280</f>
        <v>1.0038014234637642E-2</v>
      </c>
      <c r="B280">
        <f>CRI!C280*Planck!I280</f>
        <v>3.7247382476237679E-3</v>
      </c>
      <c r="C280">
        <f>CRI!C280*Planck!J280</f>
        <v>0</v>
      </c>
      <c r="D280">
        <f>CRI!D280*Planck!H280</f>
        <v>7.449427341462111E-3</v>
      </c>
      <c r="E280">
        <f>CRI!D280*Planck!I280</f>
        <v>2.7642087661016155E-3</v>
      </c>
      <c r="F280">
        <f>CRI!D280*Planck!J280</f>
        <v>0</v>
      </c>
      <c r="G280">
        <f>CRI!E280*Planck!H280</f>
        <v>4.8430188517759069E-3</v>
      </c>
      <c r="H280">
        <f>CRI!E280*Planck!I280</f>
        <v>1.7970663449476414E-3</v>
      </c>
      <c r="I280">
        <f>CRI!E280*Planck!J280</f>
        <v>0</v>
      </c>
      <c r="J280">
        <f>CRI!F280*Planck!H280</f>
        <v>3.2969953544748579E-3</v>
      </c>
      <c r="K280">
        <f>CRI!F280*Planck!I280</f>
        <v>1.2233938318870787E-3</v>
      </c>
      <c r="L280">
        <f>CRI!F280*Planck!J280</f>
        <v>0</v>
      </c>
      <c r="M280">
        <f>CRI!G280*Planck!H280</f>
        <v>3.8984742367101362E-3</v>
      </c>
      <c r="N280">
        <f>CRI!G280*Planck!I280</f>
        <v>1.4465805444610726E-3</v>
      </c>
      <c r="O280">
        <f>CRI!G280*Planck!J280</f>
        <v>0</v>
      </c>
      <c r="P280">
        <f>CRI!H280*Planck!H280</f>
        <v>5.9256808397994071E-3</v>
      </c>
      <c r="Q280">
        <f>CRI!H280*Planck!I280</f>
        <v>2.1988024275808307E-3</v>
      </c>
      <c r="R280">
        <f>CRI!H280*Planck!J280</f>
        <v>0</v>
      </c>
      <c r="S280">
        <f>CRI!I280*Planck!H280</f>
        <v>1.0011281839871631E-2</v>
      </c>
      <c r="T280">
        <f>CRI!I280*Planck!I280</f>
        <v>3.714818838176035E-3</v>
      </c>
      <c r="U280">
        <f>CRI!I280*Planck!J280</f>
        <v>0</v>
      </c>
      <c r="V280">
        <f>CRI!J280*Planck!H280</f>
        <v>1.5368899290893273E-2</v>
      </c>
      <c r="W280">
        <f>CRI!J280*Planck!I280</f>
        <v>5.7028338149925379E-3</v>
      </c>
      <c r="X280">
        <f>CRI!J280*Planck!J280</f>
        <v>0</v>
      </c>
    </row>
    <row r="281" spans="1:24" x14ac:dyDescent="0.25">
      <c r="A281">
        <f>CRI!C281*Planck!H281</f>
        <v>9.3257640691239048E-3</v>
      </c>
      <c r="B281">
        <f>CRI!C281*Planck!I281</f>
        <v>3.4548964955204427E-3</v>
      </c>
      <c r="C281">
        <f>CRI!C281*Planck!J281</f>
        <v>0</v>
      </c>
      <c r="D281">
        <f>CRI!D281*Planck!H281</f>
        <v>6.9121098955449295E-3</v>
      </c>
      <c r="E281">
        <f>CRI!D281*Planck!I281</f>
        <v>2.5607150339386382E-3</v>
      </c>
      <c r="F281">
        <f>CRI!D281*Planck!J281</f>
        <v>0</v>
      </c>
      <c r="G281">
        <f>CRI!E281*Planck!H281</f>
        <v>4.5129335104964205E-3</v>
      </c>
      <c r="H281">
        <f>CRI!E281*Planck!I281</f>
        <v>1.6718971286816603E-3</v>
      </c>
      <c r="I281">
        <f>CRI!E281*Planck!J281</f>
        <v>0</v>
      </c>
      <c r="J281">
        <f>CRI!F281*Planck!H281</f>
        <v>3.0610181464412016E-3</v>
      </c>
      <c r="K281">
        <f>CRI!F281*Planck!I281</f>
        <v>1.1340090515347648E-3</v>
      </c>
      <c r="L281">
        <f>CRI!F281*Planck!J281</f>
        <v>0</v>
      </c>
      <c r="M281">
        <f>CRI!G281*Planck!H281</f>
        <v>3.6194471326162856E-3</v>
      </c>
      <c r="N281">
        <f>CRI!G281*Planck!I281</f>
        <v>1.3408890812066476E-3</v>
      </c>
      <c r="O281">
        <f>CRI!G281*Planck!J281</f>
        <v>0</v>
      </c>
      <c r="P281">
        <f>CRI!H281*Planck!H281</f>
        <v>5.5222421966202766E-3</v>
      </c>
      <c r="Q281">
        <f>CRI!H281*Planck!I281</f>
        <v>2.0458136267552853E-3</v>
      </c>
      <c r="R281">
        <f>CRI!H281*Planck!J281</f>
        <v>0</v>
      </c>
      <c r="S281">
        <f>CRI!I281*Planck!H281</f>
        <v>9.3216275581151989E-3</v>
      </c>
      <c r="T281">
        <f>CRI!I281*Planck!I281</f>
        <v>3.4533640508562064E-3</v>
      </c>
      <c r="U281">
        <f>CRI!I281*Planck!J281</f>
        <v>0</v>
      </c>
      <c r="V281">
        <f>CRI!J281*Planck!H281</f>
        <v>1.4301986812595209E-2</v>
      </c>
      <c r="W281">
        <f>CRI!J281*Planck!I281</f>
        <v>5.2984274265965537E-3</v>
      </c>
      <c r="X281">
        <f>CRI!J281*Planck!J281</f>
        <v>0</v>
      </c>
    </row>
    <row r="282" spans="1:24" x14ac:dyDescent="0.25">
      <c r="A282">
        <f>CRI!C282*Planck!H282</f>
        <v>8.6499453228474875E-3</v>
      </c>
      <c r="B282">
        <f>CRI!C282*Planck!I282</f>
        <v>3.1997978453226E-3</v>
      </c>
      <c r="C282">
        <f>CRI!C282*Planck!J282</f>
        <v>0</v>
      </c>
      <c r="D282">
        <f>CRI!D282*Planck!H282</f>
        <v>6.4059462036165429E-3</v>
      </c>
      <c r="E282">
        <f>CRI!D282*Planck!I282</f>
        <v>2.3696950783542096E-3</v>
      </c>
      <c r="F282">
        <f>CRI!D282*Planck!J282</f>
        <v>0</v>
      </c>
      <c r="G282">
        <f>CRI!E282*Planck!H282</f>
        <v>4.2003060436886907E-3</v>
      </c>
      <c r="H282">
        <f>CRI!E282*Planck!I282</f>
        <v>1.5537821022741671E-3</v>
      </c>
      <c r="I282">
        <f>CRI!E282*Planck!J282</f>
        <v>0</v>
      </c>
      <c r="J282">
        <f>CRI!F282*Planck!H282</f>
        <v>2.8385629884288871E-3</v>
      </c>
      <c r="K282">
        <f>CRI!F282*Planck!I282</f>
        <v>1.0500445257377933E-3</v>
      </c>
      <c r="L282">
        <f>CRI!F282*Planck!J282</f>
        <v>0</v>
      </c>
      <c r="M282">
        <f>CRI!G282*Planck!H282</f>
        <v>3.3564089390206433E-3</v>
      </c>
      <c r="N282">
        <f>CRI!G282*Planck!I282</f>
        <v>1.2416067027304987E-3</v>
      </c>
      <c r="O282">
        <f>CRI!G282*Planck!J282</f>
        <v>0</v>
      </c>
      <c r="P282">
        <f>CRI!H282*Planck!H282</f>
        <v>5.1401005466144714E-3</v>
      </c>
      <c r="Q282">
        <f>CRI!H282*Planck!I282</f>
        <v>1.901431979038707E-3</v>
      </c>
      <c r="R282">
        <f>CRI!H282*Planck!J282</f>
        <v>0</v>
      </c>
      <c r="S282">
        <f>CRI!I282*Planck!H282</f>
        <v>8.6691248024990345E-3</v>
      </c>
      <c r="T282">
        <f>CRI!I282*Planck!I282</f>
        <v>3.2068927407667746E-3</v>
      </c>
      <c r="U282">
        <f>CRI!I282*Planck!J282</f>
        <v>0</v>
      </c>
      <c r="V282">
        <f>CRI!J282*Planck!H282</f>
        <v>1.3291379398521748E-2</v>
      </c>
      <c r="W282">
        <f>CRI!J282*Planck!I282</f>
        <v>4.9167625428127755E-3</v>
      </c>
      <c r="X282">
        <f>CRI!J282*Planck!J282</f>
        <v>0</v>
      </c>
    </row>
    <row r="283" spans="1:24" x14ac:dyDescent="0.25">
      <c r="A283">
        <f>CRI!C283*Planck!H283</f>
        <v>8.0116120935174832E-3</v>
      </c>
      <c r="B283">
        <f>CRI!C283*Planck!I283</f>
        <v>2.959682931786986E-3</v>
      </c>
      <c r="C283">
        <f>CRI!C283*Planck!J283</f>
        <v>0</v>
      </c>
      <c r="D283">
        <f>CRI!D283*Planck!H283</f>
        <v>5.9261059742736861E-3</v>
      </c>
      <c r="E283">
        <f>CRI!D283*Planck!I283</f>
        <v>2.1892466209404403E-3</v>
      </c>
      <c r="F283">
        <f>CRI!D283*Planck!J283</f>
        <v>0</v>
      </c>
      <c r="G283">
        <f>CRI!E283*Planck!H283</f>
        <v>3.9045506389249287E-3</v>
      </c>
      <c r="H283">
        <f>CRI!E283*Planck!I283</f>
        <v>1.442435273629223E-3</v>
      </c>
      <c r="I283">
        <f>CRI!E283*Planck!J283</f>
        <v>0</v>
      </c>
      <c r="J283">
        <f>CRI!F283*Planck!H283</f>
        <v>2.6308641930153863E-3</v>
      </c>
      <c r="K283">
        <f>CRI!F283*Planck!I283</f>
        <v>9.7190474988393056E-4</v>
      </c>
      <c r="L283">
        <f>CRI!F283*Planck!J283</f>
        <v>0</v>
      </c>
      <c r="M283">
        <f>CRI!G283*Planck!H283</f>
        <v>3.1104950722281848E-3</v>
      </c>
      <c r="N283">
        <f>CRI!G283*Planck!I283</f>
        <v>1.1490919763988941E-3</v>
      </c>
      <c r="O283">
        <f>CRI!G283*Planck!J283</f>
        <v>0</v>
      </c>
      <c r="P283">
        <f>CRI!H283*Planck!H283</f>
        <v>4.7785446854904726E-3</v>
      </c>
      <c r="Q283">
        <f>CRI!H283*Planck!I283</f>
        <v>1.7653097752787124E-3</v>
      </c>
      <c r="R283">
        <f>CRI!H283*Planck!J283</f>
        <v>0</v>
      </c>
      <c r="S283">
        <f>CRI!I283*Planck!H283</f>
        <v>8.0489167174562556E-3</v>
      </c>
      <c r="T283">
        <f>CRI!I283*Planck!I283</f>
        <v>2.9734641605159277E-3</v>
      </c>
      <c r="U283">
        <f>CRI!I283*Planck!J283</f>
        <v>0</v>
      </c>
      <c r="V283">
        <f>CRI!J283*Planck!H283</f>
        <v>1.2337172059751423E-2</v>
      </c>
      <c r="W283">
        <f>CRI!J283*Planck!I283</f>
        <v>4.5576492153571214E-3</v>
      </c>
      <c r="X283">
        <f>CRI!J283*Planck!J283</f>
        <v>0</v>
      </c>
    </row>
    <row r="284" spans="1:24" x14ac:dyDescent="0.25">
      <c r="A284">
        <f>CRI!C284*Planck!H284</f>
        <v>7.4114591008796653E-3</v>
      </c>
      <c r="B284">
        <f>CRI!C284*Planck!I284</f>
        <v>2.7346342901342158E-3</v>
      </c>
      <c r="C284">
        <f>CRI!C284*Planck!J284</f>
        <v>0</v>
      </c>
      <c r="D284">
        <f>CRI!D284*Planck!H284</f>
        <v>5.4739623647516999E-3</v>
      </c>
      <c r="E284">
        <f>CRI!D284*Planck!I284</f>
        <v>2.0197487406734085E-3</v>
      </c>
      <c r="F284">
        <f>CRI!D284*Planck!J284</f>
        <v>0</v>
      </c>
      <c r="G284">
        <f>CRI!E284*Planck!H284</f>
        <v>3.628492615242195E-3</v>
      </c>
      <c r="H284">
        <f>CRI!E284*Planck!I284</f>
        <v>1.3388187389393234E-3</v>
      </c>
      <c r="I284">
        <f>CRI!E284*Planck!J284</f>
        <v>0</v>
      </c>
      <c r="J284">
        <f>CRI!F284*Planck!H284</f>
        <v>2.4354284672957124E-3</v>
      </c>
      <c r="K284">
        <f>CRI!F284*Planck!I284</f>
        <v>8.9860931662503498E-4</v>
      </c>
      <c r="L284">
        <f>CRI!F284*Planck!J284</f>
        <v>0</v>
      </c>
      <c r="M284">
        <f>CRI!G284*Planck!H284</f>
        <v>2.8840600270607121E-3</v>
      </c>
      <c r="N284">
        <f>CRI!G284*Planck!I284</f>
        <v>1.0641426117928045E-3</v>
      </c>
      <c r="O284">
        <f>CRI!G284*Planck!J284</f>
        <v>0</v>
      </c>
      <c r="P284">
        <f>CRI!H284*Planck!H284</f>
        <v>4.4370154262472501E-3</v>
      </c>
      <c r="Q284">
        <f>CRI!H284*Planck!I284</f>
        <v>1.6371424796812379E-3</v>
      </c>
      <c r="R284">
        <f>CRI!H284*Planck!J284</f>
        <v>0</v>
      </c>
      <c r="S284">
        <f>CRI!I284*Planck!H284</f>
        <v>7.4624026113291704E-3</v>
      </c>
      <c r="T284">
        <f>CRI!I284*Planck!I284</f>
        <v>2.7534311111972226E-3</v>
      </c>
      <c r="U284">
        <f>CRI!I284*Planck!J284</f>
        <v>0</v>
      </c>
      <c r="V284">
        <f>CRI!J284*Planck!H284</f>
        <v>1.1437639765437354E-2</v>
      </c>
      <c r="W284">
        <f>CRI!J284*Planck!I284</f>
        <v>4.2201895031783012E-3</v>
      </c>
      <c r="X284">
        <f>CRI!J284*Planck!J284</f>
        <v>0</v>
      </c>
    </row>
    <row r="285" spans="1:24" x14ac:dyDescent="0.25">
      <c r="A285">
        <f>CRI!C285*Planck!H285</f>
        <v>6.8482561942998163E-3</v>
      </c>
      <c r="B285">
        <f>CRI!C285*Planck!I285</f>
        <v>2.5240154979159373E-3</v>
      </c>
      <c r="C285">
        <f>CRI!C285*Planck!J285</f>
        <v>0</v>
      </c>
      <c r="D285">
        <f>CRI!D285*Planck!H285</f>
        <v>5.0503991357519267E-3</v>
      </c>
      <c r="E285">
        <f>CRI!D285*Planck!I285</f>
        <v>1.8613914736293586E-3</v>
      </c>
      <c r="F285">
        <f>CRI!D285*Planck!J285</f>
        <v>0</v>
      </c>
      <c r="G285">
        <f>CRI!E285*Planck!H285</f>
        <v>3.3679450640702862E-3</v>
      </c>
      <c r="H285">
        <f>CRI!E285*Planck!I285</f>
        <v>1.241300748199013E-3</v>
      </c>
      <c r="I285">
        <f>CRI!E285*Planck!J285</f>
        <v>0</v>
      </c>
      <c r="J285">
        <f>CRI!F285*Planck!H285</f>
        <v>2.2549136249523784E-3</v>
      </c>
      <c r="K285">
        <f>CRI!F285*Planck!I285</f>
        <v>8.3107827370402815E-4</v>
      </c>
      <c r="L285">
        <f>CRI!F285*Planck!J285</f>
        <v>0</v>
      </c>
      <c r="M285">
        <f>CRI!G285*Planck!H285</f>
        <v>2.6724902221657815E-3</v>
      </c>
      <c r="N285">
        <f>CRI!G285*Planck!I285</f>
        <v>9.849816577232925E-4</v>
      </c>
      <c r="O285">
        <f>CRI!G285*Planck!J285</f>
        <v>0</v>
      </c>
      <c r="P285">
        <f>CRI!H285*Planck!H285</f>
        <v>4.1150275579939031E-3</v>
      </c>
      <c r="Q285">
        <f>CRI!H285*Planck!I285</f>
        <v>1.5166478934262064E-3</v>
      </c>
      <c r="R285">
        <f>CRI!H285*Planck!J285</f>
        <v>0</v>
      </c>
      <c r="S285">
        <f>CRI!I285*Planck!H285</f>
        <v>6.9105130687934502E-3</v>
      </c>
      <c r="T285">
        <f>CRI!I285*Planck!I285</f>
        <v>2.5469610933515369E-3</v>
      </c>
      <c r="U285">
        <f>CRI!I285*Planck!J285</f>
        <v>0</v>
      </c>
      <c r="V285">
        <f>CRI!J285*Planck!H285</f>
        <v>1.0589742505331911E-2</v>
      </c>
      <c r="W285">
        <f>CRI!J285*Planck!I285</f>
        <v>3.9029898187285471E-3</v>
      </c>
      <c r="X285">
        <f>CRI!J285*Planck!J285</f>
        <v>0</v>
      </c>
    </row>
    <row r="286" spans="1:24" x14ac:dyDescent="0.25">
      <c r="A286">
        <f>CRI!C286*Planck!H286</f>
        <v>6.3207793762862334E-3</v>
      </c>
      <c r="B286">
        <f>CRI!C286*Planck!I286</f>
        <v>2.3272050084874696E-3</v>
      </c>
      <c r="C286">
        <f>CRI!C286*Planck!J286</f>
        <v>0</v>
      </c>
      <c r="D286">
        <f>CRI!D286*Planck!H286</f>
        <v>4.6557935893620549E-3</v>
      </c>
      <c r="E286">
        <f>CRI!D286*Planck!I286</f>
        <v>1.7141851525932091E-3</v>
      </c>
      <c r="F286">
        <f>CRI!D286*Planck!J286</f>
        <v>0</v>
      </c>
      <c r="G286">
        <f>CRI!E286*Planck!H286</f>
        <v>3.1239506052643043E-3</v>
      </c>
      <c r="H286">
        <f>CRI!E286*Planck!I286</f>
        <v>1.1501862447713012E-3</v>
      </c>
      <c r="I286">
        <f>CRI!E286*Planck!J286</f>
        <v>0</v>
      </c>
      <c r="J286">
        <f>CRI!F286*Planck!H286</f>
        <v>2.0840352400305164E-3</v>
      </c>
      <c r="K286">
        <f>CRI!F286*Planck!I286</f>
        <v>7.6730683982724316E-4</v>
      </c>
      <c r="L286">
        <f>CRI!F286*Planck!J286</f>
        <v>0</v>
      </c>
      <c r="M286">
        <f>CRI!G286*Planck!H286</f>
        <v>2.4736531261962749E-3</v>
      </c>
      <c r="N286">
        <f>CRI!G286*Planck!I286</f>
        <v>9.1075761418633774E-4</v>
      </c>
      <c r="O286">
        <f>CRI!G286*Planck!J286</f>
        <v>0</v>
      </c>
      <c r="P286">
        <f>CRI!H286*Planck!H286</f>
        <v>3.8120886703987928E-3</v>
      </c>
      <c r="Q286">
        <f>CRI!H286*Planck!I286</f>
        <v>1.4035471448084072E-3</v>
      </c>
      <c r="R286">
        <f>CRI!H286*Planck!J286</f>
        <v>0</v>
      </c>
      <c r="S286">
        <f>CRI!I286*Planck!H286</f>
        <v>6.3908545356685638E-3</v>
      </c>
      <c r="T286">
        <f>CRI!I286*Planck!I286</f>
        <v>2.3530055074729179E-3</v>
      </c>
      <c r="U286">
        <f>CRI!I286*Planck!J286</f>
        <v>0</v>
      </c>
      <c r="V286">
        <f>CRI!J286*Planck!H286</f>
        <v>9.7937042752745448E-3</v>
      </c>
      <c r="W286">
        <f>CRI!J286*Planck!I286</f>
        <v>3.6058777382063046E-3</v>
      </c>
      <c r="X286">
        <f>CRI!J286*Planck!J286</f>
        <v>0</v>
      </c>
    </row>
    <row r="287" spans="1:24" x14ac:dyDescent="0.25">
      <c r="A287">
        <f>CRI!C287*Planck!H287</f>
        <v>5.8278122333389037E-3</v>
      </c>
      <c r="B287">
        <f>CRI!C287*Planck!I287</f>
        <v>2.1435962818667355E-3</v>
      </c>
      <c r="C287">
        <f>CRI!C287*Planck!J287</f>
        <v>0</v>
      </c>
      <c r="D287">
        <f>CRI!D287*Planck!H287</f>
        <v>4.2900968103514771E-3</v>
      </c>
      <c r="E287">
        <f>CRI!D287*Planck!I287</f>
        <v>1.5779910545005681E-3</v>
      </c>
      <c r="F287">
        <f>CRI!D287*Planck!J287</f>
        <v>0</v>
      </c>
      <c r="G287">
        <f>CRI!E287*Planck!H287</f>
        <v>2.8945231491528038E-3</v>
      </c>
      <c r="H287">
        <f>CRI!E287*Planck!I287</f>
        <v>1.0646686632774917E-3</v>
      </c>
      <c r="I287">
        <f>CRI!E287*Planck!J287</f>
        <v>0</v>
      </c>
      <c r="J287">
        <f>CRI!F287*Planck!H287</f>
        <v>1.9253747733203915E-3</v>
      </c>
      <c r="K287">
        <f>CRI!F287*Planck!I287</f>
        <v>7.0819478048368863E-4</v>
      </c>
      <c r="L287">
        <f>CRI!F287*Planck!J287</f>
        <v>0</v>
      </c>
      <c r="M287">
        <f>CRI!G287*Planck!H287</f>
        <v>2.2871901669644919E-3</v>
      </c>
      <c r="N287">
        <f>CRI!G287*Planck!I287</f>
        <v>8.4127836339337506E-4</v>
      </c>
      <c r="O287">
        <f>CRI!G287*Planck!J287</f>
        <v>0</v>
      </c>
      <c r="P287">
        <f>CRI!H287*Planck!H287</f>
        <v>3.5277000880299795E-3</v>
      </c>
      <c r="Q287">
        <f>CRI!H287*Planck!I287</f>
        <v>1.2975649333694431E-3</v>
      </c>
      <c r="R287">
        <f>CRI!H287*Planck!J287</f>
        <v>0</v>
      </c>
      <c r="S287">
        <f>CRI!I287*Planck!H287</f>
        <v>5.9053441034054967E-3</v>
      </c>
      <c r="T287">
        <f>CRI!I287*Planck!I287</f>
        <v>2.1721141924902396E-3</v>
      </c>
      <c r="U287">
        <f>CRI!I287*Planck!J287</f>
        <v>0</v>
      </c>
      <c r="V287">
        <f>CRI!J287*Planck!H287</f>
        <v>9.0453848411025106E-3</v>
      </c>
      <c r="W287">
        <f>CRI!J287*Planck!I287</f>
        <v>3.3270895727421611E-3</v>
      </c>
      <c r="X287">
        <f>CRI!J287*Planck!J287</f>
        <v>0</v>
      </c>
    </row>
    <row r="288" spans="1:24" x14ac:dyDescent="0.25">
      <c r="A288">
        <f>CRI!C288*Planck!H288</f>
        <v>5.3700553121802143E-3</v>
      </c>
      <c r="B288">
        <f>CRI!C288*Planck!I288</f>
        <v>1.9733124618055674E-3</v>
      </c>
      <c r="C288">
        <f>CRI!C288*Planck!J288</f>
        <v>0</v>
      </c>
      <c r="D288">
        <f>CRI!D288*Planck!H288</f>
        <v>3.951370486799272E-3</v>
      </c>
      <c r="E288">
        <f>CRI!D288*Planck!I288</f>
        <v>1.4519940986689904E-3</v>
      </c>
      <c r="F288">
        <f>CRI!D288*Planck!J288</f>
        <v>0</v>
      </c>
      <c r="G288">
        <f>CRI!E288*Planck!H288</f>
        <v>2.6790767969232408E-3</v>
      </c>
      <c r="H288">
        <f>CRI!E288*Planck!I288</f>
        <v>9.8446949280237852E-4</v>
      </c>
      <c r="I288">
        <f>CRI!E288*Planck!J288</f>
        <v>0</v>
      </c>
      <c r="J288">
        <f>CRI!F288*Planck!H288</f>
        <v>1.7769265472262986E-3</v>
      </c>
      <c r="K288">
        <f>CRI!F288*Planck!I288</f>
        <v>6.5295999678096457E-4</v>
      </c>
      <c r="L288">
        <f>CRI!F288*Planck!J288</f>
        <v>0</v>
      </c>
      <c r="M288">
        <f>CRI!G288*Planck!H288</f>
        <v>2.112555004237562E-3</v>
      </c>
      <c r="N288">
        <f>CRI!G288*Planck!I288</f>
        <v>7.7629202564381253E-4</v>
      </c>
      <c r="O288">
        <f>CRI!G288*Planck!J288</f>
        <v>0</v>
      </c>
      <c r="P288">
        <f>CRI!H288*Planck!H288</f>
        <v>3.2610708234427723E-3</v>
      </c>
      <c r="Q288">
        <f>CRI!H288*Planck!I288</f>
        <v>1.1983324790219982E-3</v>
      </c>
      <c r="R288">
        <f>CRI!H288*Planck!J288</f>
        <v>0</v>
      </c>
      <c r="S288">
        <f>CRI!I288*Planck!H288</f>
        <v>5.4509869968495973E-3</v>
      </c>
      <c r="T288">
        <f>CRI!I288*Planck!I288</f>
        <v>2.0030520999710769E-3</v>
      </c>
      <c r="U288">
        <f>CRI!I288*Planck!J288</f>
        <v>0</v>
      </c>
      <c r="V288">
        <f>CRI!J288*Planck!H288</f>
        <v>8.3442947237800276E-3</v>
      </c>
      <c r="W288">
        <f>CRI!J288*Planck!I288</f>
        <v>3.0662441643880393E-3</v>
      </c>
      <c r="X288">
        <f>CRI!J288*Planck!J288</f>
        <v>0</v>
      </c>
    </row>
    <row r="289" spans="1:24" x14ac:dyDescent="0.25">
      <c r="A289">
        <f>CRI!C289*Planck!H289</f>
        <v>4.9457434162836168E-3</v>
      </c>
      <c r="B289">
        <f>CRI!C289*Planck!I289</f>
        <v>1.8156594523618893E-3</v>
      </c>
      <c r="C289">
        <f>CRI!C289*Planck!J289</f>
        <v>0</v>
      </c>
      <c r="D289">
        <f>CRI!D289*Planck!H289</f>
        <v>3.6359318295087709E-3</v>
      </c>
      <c r="E289">
        <f>CRI!D289*Planck!I289</f>
        <v>1.3348072147567477E-3</v>
      </c>
      <c r="F289">
        <f>CRI!D289*Planck!J289</f>
        <v>0</v>
      </c>
      <c r="G289">
        <f>CRI!E289*Planck!H289</f>
        <v>2.477252348900253E-3</v>
      </c>
      <c r="H289">
        <f>CRI!E289*Planck!I289</f>
        <v>9.0943792764450703E-4</v>
      </c>
      <c r="I289">
        <f>CRI!E289*Planck!J289</f>
        <v>0</v>
      </c>
      <c r="J289">
        <f>CRI!F289*Planck!H289</f>
        <v>1.63945480384778E-3</v>
      </c>
      <c r="K289">
        <f>CRI!F289*Planck!I289</f>
        <v>6.0186939773820825E-4</v>
      </c>
      <c r="L289">
        <f>CRI!F289*Planck!J289</f>
        <v>0</v>
      </c>
      <c r="M289">
        <f>CRI!G289*Planck!H289</f>
        <v>1.9504802976973257E-3</v>
      </c>
      <c r="N289">
        <f>CRI!G289*Planck!I289</f>
        <v>7.1605170165113486E-4</v>
      </c>
      <c r="O289">
        <f>CRI!G289*Planck!J289</f>
        <v>0</v>
      </c>
      <c r="P289">
        <f>CRI!H289*Planck!H289</f>
        <v>3.012785681620069E-3</v>
      </c>
      <c r="Q289">
        <f>CRI!H289*Planck!I289</f>
        <v>1.1060405565650039E-3</v>
      </c>
      <c r="R289">
        <f>CRI!H289*Planck!J289</f>
        <v>0</v>
      </c>
      <c r="S289">
        <f>CRI!I289*Planck!H289</f>
        <v>5.0278804305044474E-3</v>
      </c>
      <c r="T289">
        <f>CRI!I289*Planck!I289</f>
        <v>1.8458132298036832E-3</v>
      </c>
      <c r="U289">
        <f>CRI!I289*Planck!J289</f>
        <v>0</v>
      </c>
      <c r="V289">
        <f>CRI!J289*Planck!H289</f>
        <v>7.6902148514489729E-3</v>
      </c>
      <c r="W289">
        <f>CRI!J289*Planck!I289</f>
        <v>2.8231976692836996E-3</v>
      </c>
      <c r="X289">
        <f>CRI!J289*Planck!J289</f>
        <v>0</v>
      </c>
    </row>
    <row r="290" spans="1:24" x14ac:dyDescent="0.25">
      <c r="A290">
        <f>CRI!C290*Planck!H290</f>
        <v>4.5529033100992072E-3</v>
      </c>
      <c r="B290">
        <f>CRI!C290*Planck!I290</f>
        <v>1.6698855794591517E-3</v>
      </c>
      <c r="C290">
        <f>CRI!C290*Planck!J290</f>
        <v>0</v>
      </c>
      <c r="D290">
        <f>CRI!D290*Planck!H290</f>
        <v>3.3434282215282834E-3</v>
      </c>
      <c r="E290">
        <f>CRI!D290*Planck!I290</f>
        <v>1.2262818234471098E-3</v>
      </c>
      <c r="F290">
        <f>CRI!D290*Planck!J290</f>
        <v>0</v>
      </c>
      <c r="G290">
        <f>CRI!E290*Planck!H290</f>
        <v>2.2900469204082275E-3</v>
      </c>
      <c r="H290">
        <f>CRI!E290*Planck!I290</f>
        <v>8.3992917666226739E-4</v>
      </c>
      <c r="I290">
        <f>CRI!E290*Planck!J290</f>
        <v>0</v>
      </c>
      <c r="J290">
        <f>CRI!F290*Planck!H290</f>
        <v>1.5115920965403473E-3</v>
      </c>
      <c r="K290">
        <f>CRI!F290*Planck!I290</f>
        <v>5.5441235451629881E-4</v>
      </c>
      <c r="L290">
        <f>CRI!F290*Planck!J290</f>
        <v>0</v>
      </c>
      <c r="M290">
        <f>CRI!G290*Planck!H290</f>
        <v>1.7996103108045306E-3</v>
      </c>
      <c r="N290">
        <f>CRI!G290*Planck!I290</f>
        <v>6.6004988509035703E-4</v>
      </c>
      <c r="O290">
        <f>CRI!G290*Planck!J290</f>
        <v>0</v>
      </c>
      <c r="P290">
        <f>CRI!H290*Planck!H290</f>
        <v>2.781490586705156E-3</v>
      </c>
      <c r="Q290">
        <f>CRI!H290*Planck!I290</f>
        <v>1.020177830229192E-3</v>
      </c>
      <c r="R290">
        <f>CRI!H290*Planck!J290</f>
        <v>0</v>
      </c>
      <c r="S290">
        <f>CRI!I290*Planck!H290</f>
        <v>4.6334678455577198E-3</v>
      </c>
      <c r="T290">
        <f>CRI!I290*Planck!I290</f>
        <v>1.6994345390602867E-3</v>
      </c>
      <c r="U290">
        <f>CRI!I290*Planck!J290</f>
        <v>0</v>
      </c>
      <c r="V290">
        <f>CRI!J290*Planck!H290</f>
        <v>7.0816226668032793E-3</v>
      </c>
      <c r="W290">
        <f>CRI!J290*Planck!I290</f>
        <v>2.5973535489397822E-3</v>
      </c>
      <c r="X290">
        <f>CRI!J290*Planck!J290</f>
        <v>0</v>
      </c>
    </row>
    <row r="291" spans="1:24" x14ac:dyDescent="0.25">
      <c r="A291">
        <f>CRI!C291*Planck!H291</f>
        <v>4.1899372439855448E-3</v>
      </c>
      <c r="B291">
        <f>CRI!C291*Planck!I291</f>
        <v>1.5353790671054517E-3</v>
      </c>
      <c r="C291">
        <f>CRI!C291*Planck!J291</f>
        <v>0</v>
      </c>
      <c r="D291">
        <f>CRI!D291*Planck!H291</f>
        <v>3.0734846774264275E-3</v>
      </c>
      <c r="E291">
        <f>CRI!D291*Planck!I291</f>
        <v>1.1262612688444763E-3</v>
      </c>
      <c r="F291">
        <f>CRI!D291*Planck!J291</f>
        <v>0</v>
      </c>
      <c r="G291">
        <f>CRI!E291*Planck!H291</f>
        <v>2.1171865835163369E-3</v>
      </c>
      <c r="H291">
        <f>CRI!E291*Planck!I291</f>
        <v>7.7583118127931246E-4</v>
      </c>
      <c r="I291">
        <f>CRI!E291*Planck!J291</f>
        <v>0</v>
      </c>
      <c r="J291">
        <f>CRI!F291*Planck!H291</f>
        <v>1.3932513372068593E-3</v>
      </c>
      <c r="K291">
        <f>CRI!F291*Planck!I291</f>
        <v>5.105491595213665E-4</v>
      </c>
      <c r="L291">
        <f>CRI!F291*Planck!J291</f>
        <v>0</v>
      </c>
      <c r="M291">
        <f>CRI!G291*Planck!H291</f>
        <v>1.6607926238864489E-3</v>
      </c>
      <c r="N291">
        <f>CRI!G291*Planck!I291</f>
        <v>6.0858816756234656E-4</v>
      </c>
      <c r="O291">
        <f>CRI!G291*Planck!J291</f>
        <v>0</v>
      </c>
      <c r="P291">
        <f>CRI!H291*Planck!H291</f>
        <v>2.5661745559717036E-3</v>
      </c>
      <c r="Q291">
        <f>CRI!H291*Planck!I291</f>
        <v>9.4036031242074954E-4</v>
      </c>
      <c r="R291">
        <f>CRI!H291*Planck!J291</f>
        <v>0</v>
      </c>
      <c r="S291">
        <f>CRI!I291*Planck!H291</f>
        <v>4.2686258577148356E-3</v>
      </c>
      <c r="T291">
        <f>CRI!I291*Planck!I291</f>
        <v>1.5642140694704459E-3</v>
      </c>
      <c r="U291">
        <f>CRI!I291*Planck!J291</f>
        <v>0</v>
      </c>
      <c r="V291">
        <f>CRI!J291*Planck!H291</f>
        <v>6.5181944619757447E-3</v>
      </c>
      <c r="W291">
        <f>CRI!J291*Planck!I291</f>
        <v>2.3885559017873368E-3</v>
      </c>
      <c r="X291">
        <f>CRI!J291*Planck!J291</f>
        <v>0</v>
      </c>
    </row>
    <row r="292" spans="1:24" x14ac:dyDescent="0.25">
      <c r="A292">
        <f>CRI!C292*Planck!H292</f>
        <v>3.8555489518929055E-3</v>
      </c>
      <c r="B292">
        <f>CRI!C292*Planck!I292</f>
        <v>1.4116426368486609E-3</v>
      </c>
      <c r="C292">
        <f>CRI!C292*Planck!J292</f>
        <v>0</v>
      </c>
      <c r="D292">
        <f>CRI!D292*Planck!H292</f>
        <v>2.8257003356036304E-3</v>
      </c>
      <c r="E292">
        <f>CRI!D292*Planck!I292</f>
        <v>1.0345813585734115E-3</v>
      </c>
      <c r="F292">
        <f>CRI!D292*Planck!J292</f>
        <v>0</v>
      </c>
      <c r="G292">
        <f>CRI!E292*Planck!H292</f>
        <v>1.957563485508539E-3</v>
      </c>
      <c r="H292">
        <f>CRI!E292*Planck!I292</f>
        <v>7.1672804961411048E-4</v>
      </c>
      <c r="I292">
        <f>CRI!E292*Planck!J292</f>
        <v>0</v>
      </c>
      <c r="J292">
        <f>CRI!F292*Planck!H292</f>
        <v>1.2851829839643017E-3</v>
      </c>
      <c r="K292">
        <f>CRI!F292*Planck!I292</f>
        <v>4.7054754561622032E-4</v>
      </c>
      <c r="L292">
        <f>CRI!F292*Planck!J292</f>
        <v>0</v>
      </c>
      <c r="M292">
        <f>CRI!G292*Planck!H292</f>
        <v>1.5320062060501609E-3</v>
      </c>
      <c r="N292">
        <f>CRI!G292*Planck!I292</f>
        <v>5.6091760404582548E-4</v>
      </c>
      <c r="O292">
        <f>CRI!G292*Planck!J292</f>
        <v>0</v>
      </c>
      <c r="P292">
        <f>CRI!H292*Planck!H292</f>
        <v>2.3660984737885822E-3</v>
      </c>
      <c r="Q292">
        <f>CRI!H292*Planck!I292</f>
        <v>8.6630607735966399E-4</v>
      </c>
      <c r="R292">
        <f>CRI!H292*Planck!J292</f>
        <v>0</v>
      </c>
      <c r="S292">
        <f>CRI!I292*Planck!H292</f>
        <v>3.9321492621954132E-3</v>
      </c>
      <c r="T292">
        <f>CRI!I292*Planck!I292</f>
        <v>1.4396885170509523E-3</v>
      </c>
      <c r="U292">
        <f>CRI!I292*Planck!J292</f>
        <v>0</v>
      </c>
      <c r="V292">
        <f>CRI!J292*Planck!H292</f>
        <v>6.0003576403631301E-3</v>
      </c>
      <c r="W292">
        <f>CRI!J292*Planck!I292</f>
        <v>2.1969272825128165E-3</v>
      </c>
      <c r="X292">
        <f>CRI!J292*Planck!J292</f>
        <v>0</v>
      </c>
    </row>
    <row r="293" spans="1:24" x14ac:dyDescent="0.25">
      <c r="A293">
        <f>CRI!C293*Planck!H293</f>
        <v>3.5481575794256083E-3</v>
      </c>
      <c r="B293">
        <f>CRI!C293*Planck!I293</f>
        <v>1.298056356981329E-3</v>
      </c>
      <c r="C293">
        <f>CRI!C293*Planck!J293</f>
        <v>0</v>
      </c>
      <c r="D293">
        <f>CRI!D293*Planck!H293</f>
        <v>2.5984852175890542E-3</v>
      </c>
      <c r="E293">
        <f>CRI!D293*Planck!I293</f>
        <v>9.5062865154921228E-4</v>
      </c>
      <c r="F293">
        <f>CRI!D293*Planck!J293</f>
        <v>0</v>
      </c>
      <c r="G293">
        <f>CRI!E293*Planck!H293</f>
        <v>1.8116585699008954E-3</v>
      </c>
      <c r="H293">
        <f>CRI!E293*Planck!I293</f>
        <v>6.6277634820273499E-4</v>
      </c>
      <c r="I293">
        <f>CRI!E293*Planck!J293</f>
        <v>0</v>
      </c>
      <c r="J293">
        <f>CRI!F293*Planck!H293</f>
        <v>1.1861118121866277E-3</v>
      </c>
      <c r="K293">
        <f>CRI!F293*Planck!I293</f>
        <v>4.3392660653722708E-4</v>
      </c>
      <c r="L293">
        <f>CRI!F293*Planck!J293</f>
        <v>0</v>
      </c>
      <c r="M293">
        <f>CRI!G293*Planck!H293</f>
        <v>1.4139392295769305E-3</v>
      </c>
      <c r="N293">
        <f>CRI!G293*Planck!I293</f>
        <v>5.1727488541665489E-4</v>
      </c>
      <c r="O293">
        <f>CRI!G293*Planck!J293</f>
        <v>0</v>
      </c>
      <c r="P293">
        <f>CRI!H293*Planck!H293</f>
        <v>2.1819759871710438E-3</v>
      </c>
      <c r="Q293">
        <f>CRI!H293*Planck!I293</f>
        <v>7.9825310390709697E-4</v>
      </c>
      <c r="R293">
        <f>CRI!H293*Planck!J293</f>
        <v>0</v>
      </c>
      <c r="S293">
        <f>CRI!I293*Planck!H293</f>
        <v>3.6241000518890424E-3</v>
      </c>
      <c r="T293">
        <f>CRI!I293*Planck!I293</f>
        <v>1.3258391166078047E-3</v>
      </c>
      <c r="U293">
        <f>CRI!I293*Planck!J293</f>
        <v>0</v>
      </c>
      <c r="V293">
        <f>CRI!J293*Planck!H293</f>
        <v>5.526576423911158E-3</v>
      </c>
      <c r="W293">
        <f>CRI!J293*Planck!I293</f>
        <v>2.021840208281377E-3</v>
      </c>
      <c r="X293">
        <f>CRI!J293*Planck!J293</f>
        <v>0</v>
      </c>
    </row>
    <row r="294" spans="1:24" x14ac:dyDescent="0.25">
      <c r="A294">
        <f>CRI!C294*Planck!H294</f>
        <v>3.2672208607593804E-3</v>
      </c>
      <c r="B294">
        <f>CRI!C294*Planck!I294</f>
        <v>1.1943681251621817E-3</v>
      </c>
      <c r="C294">
        <f>CRI!C294*Planck!J294</f>
        <v>0</v>
      </c>
      <c r="D294">
        <f>CRI!D294*Planck!H294</f>
        <v>2.3895245642430755E-3</v>
      </c>
      <c r="E294">
        <f>CRI!D294*Planck!I294</f>
        <v>8.7351669674410996E-4</v>
      </c>
      <c r="F294">
        <f>CRI!D294*Planck!J294</f>
        <v>0</v>
      </c>
      <c r="G294">
        <f>CRI!E294*Planck!H294</f>
        <v>1.6782879101695184E-3</v>
      </c>
      <c r="H294">
        <f>CRI!E294*Planck!I294</f>
        <v>6.1351640130187935E-4</v>
      </c>
      <c r="I294">
        <f>CRI!E294*Planck!J294</f>
        <v>0</v>
      </c>
      <c r="J294">
        <f>CRI!F294*Planck!H294</f>
        <v>1.0960394638762721E-3</v>
      </c>
      <c r="K294">
        <f>CRI!F294*Planck!I294</f>
        <v>4.0066914829547386E-4</v>
      </c>
      <c r="L294">
        <f>CRI!F294*Planck!J294</f>
        <v>0</v>
      </c>
      <c r="M294">
        <f>CRI!G294*Planck!H294</f>
        <v>1.3057353770833694E-3</v>
      </c>
      <c r="N294">
        <f>CRI!G294*Planck!I294</f>
        <v>4.7732577035594908E-4</v>
      </c>
      <c r="O294">
        <f>CRI!G294*Planck!J294</f>
        <v>0</v>
      </c>
      <c r="P294">
        <f>CRI!H294*Planck!H294</f>
        <v>2.0133690085932308E-3</v>
      </c>
      <c r="Q294">
        <f>CRI!H294*Planck!I294</f>
        <v>7.3600894170779336E-4</v>
      </c>
      <c r="R294">
        <f>CRI!H294*Planck!J294</f>
        <v>0</v>
      </c>
      <c r="S294">
        <f>CRI!I294*Planck!H294</f>
        <v>3.3421637300842535E-3</v>
      </c>
      <c r="T294">
        <f>CRI!I294*Planck!I294</f>
        <v>1.2217643062422141E-3</v>
      </c>
      <c r="U294">
        <f>CRI!I294*Planck!J294</f>
        <v>0</v>
      </c>
      <c r="V294">
        <f>CRI!J294*Planck!H294</f>
        <v>5.0925120915276886E-3</v>
      </c>
      <c r="W294">
        <f>CRI!J294*Planck!I294</f>
        <v>1.861623189351817E-3</v>
      </c>
      <c r="X294">
        <f>CRI!J294*Planck!J294</f>
        <v>0</v>
      </c>
    </row>
    <row r="295" spans="1:24" x14ac:dyDescent="0.25">
      <c r="A295">
        <f>CRI!C295*Planck!H295</f>
        <v>3.0103025349605514E-3</v>
      </c>
      <c r="B295">
        <f>CRI!C295*Planck!I295</f>
        <v>1.0996463115048015E-3</v>
      </c>
      <c r="C295">
        <f>CRI!C295*Planck!J295</f>
        <v>0</v>
      </c>
      <c r="D295">
        <f>CRI!D295*Planck!H295</f>
        <v>2.1993259702070694E-3</v>
      </c>
      <c r="E295">
        <f>CRI!D295*Planck!I295</f>
        <v>8.0340120730311101E-4</v>
      </c>
      <c r="F295">
        <f>CRI!D295*Planck!J295</f>
        <v>0</v>
      </c>
      <c r="G295">
        <f>CRI!E295*Planck!H295</f>
        <v>1.5555884351736182E-3</v>
      </c>
      <c r="H295">
        <f>CRI!E295*Planck!I295</f>
        <v>5.6824756485168747E-4</v>
      </c>
      <c r="I295">
        <f>CRI!E295*Planck!J295</f>
        <v>0</v>
      </c>
      <c r="J295">
        <f>CRI!F295*Planck!H295</f>
        <v>1.0133888824701855E-3</v>
      </c>
      <c r="K295">
        <f>CRI!F295*Planck!I295</f>
        <v>3.7018516703435443E-4</v>
      </c>
      <c r="L295">
        <f>CRI!F295*Planck!J295</f>
        <v>0</v>
      </c>
      <c r="M295">
        <f>CRI!G295*Planck!H295</f>
        <v>1.2065101429802208E-3</v>
      </c>
      <c r="N295">
        <f>CRI!G295*Planck!I295</f>
        <v>4.4073125976978146E-4</v>
      </c>
      <c r="O295">
        <f>CRI!G295*Planck!J295</f>
        <v>0</v>
      </c>
      <c r="P295">
        <f>CRI!H295*Planck!H295</f>
        <v>1.8582114413336738E-3</v>
      </c>
      <c r="Q295">
        <f>CRI!H295*Planck!I295</f>
        <v>6.7879401944740834E-4</v>
      </c>
      <c r="R295">
        <f>CRI!H295*Planck!J295</f>
        <v>0</v>
      </c>
      <c r="S295">
        <f>CRI!I295*Planck!H295</f>
        <v>3.0833036987272314E-3</v>
      </c>
      <c r="T295">
        <f>CRI!I295*Planck!I295</f>
        <v>1.1263132194116638E-3</v>
      </c>
      <c r="U295">
        <f>CRI!I295*Planck!J295</f>
        <v>0</v>
      </c>
      <c r="V295">
        <f>CRI!J295*Planck!H295</f>
        <v>4.6953021240841936E-3</v>
      </c>
      <c r="W295">
        <f>CRI!J295*Planck!I295</f>
        <v>1.7151670312822904E-3</v>
      </c>
      <c r="X295">
        <f>CRI!J295*Planck!J295</f>
        <v>0</v>
      </c>
    </row>
    <row r="296" spans="1:24" x14ac:dyDescent="0.25">
      <c r="A296">
        <f>CRI!C296*Planck!H296</f>
        <v>2.7750847335202959E-3</v>
      </c>
      <c r="B296">
        <f>CRI!C296*Planck!I296</f>
        <v>1.0130054077149662E-3</v>
      </c>
      <c r="C296">
        <f>CRI!C296*Planck!J296</f>
        <v>0</v>
      </c>
      <c r="D296">
        <f>CRI!D296*Planck!H296</f>
        <v>2.0247478079959674E-3</v>
      </c>
      <c r="E296">
        <f>CRI!D296*Planck!I296</f>
        <v>7.3910553216047887E-4</v>
      </c>
      <c r="F296">
        <f>CRI!D296*Planck!J296</f>
        <v>0</v>
      </c>
      <c r="G296">
        <f>CRI!E296*Planck!H296</f>
        <v>1.4438023481360552E-3</v>
      </c>
      <c r="H296">
        <f>CRI!E296*Planck!I296</f>
        <v>5.2703961384200867E-4</v>
      </c>
      <c r="I296">
        <f>CRI!E296*Planck!J296</f>
        <v>0</v>
      </c>
      <c r="J296">
        <f>CRI!F296*Planck!H296</f>
        <v>9.3746251575288963E-4</v>
      </c>
      <c r="K296">
        <f>CRI!F296*Planck!I296</f>
        <v>3.4220742398127877E-4</v>
      </c>
      <c r="L296">
        <f>CRI!F296*Planck!J296</f>
        <v>0</v>
      </c>
      <c r="M296">
        <f>CRI!G296*Planck!H296</f>
        <v>1.1154152829310313E-3</v>
      </c>
      <c r="N296">
        <f>CRI!G296*Planck!I296</f>
        <v>4.0716656317146284E-4</v>
      </c>
      <c r="O296">
        <f>CRI!G296*Planck!J296</f>
        <v>0</v>
      </c>
      <c r="P296">
        <f>CRI!H296*Planck!H296</f>
        <v>1.7153179104284775E-3</v>
      </c>
      <c r="Q296">
        <f>CRI!H296*Planck!I296</f>
        <v>6.2615252724558849E-4</v>
      </c>
      <c r="R296">
        <f>CRI!H296*Planck!J296</f>
        <v>0</v>
      </c>
      <c r="S296">
        <f>CRI!I296*Planck!H296</f>
        <v>2.8460212317768744E-3</v>
      </c>
      <c r="T296">
        <f>CRI!I296*Planck!I296</f>
        <v>1.0388997724780635E-3</v>
      </c>
      <c r="U296">
        <f>CRI!I296*Planck!J296</f>
        <v>0</v>
      </c>
      <c r="V296">
        <f>CRI!J296*Planck!H296</f>
        <v>4.3314070444081662E-3</v>
      </c>
      <c r="W296">
        <f>CRI!J296*Planck!I296</f>
        <v>1.581118841526026E-3</v>
      </c>
      <c r="X296">
        <f>CRI!J296*Planck!J296</f>
        <v>0</v>
      </c>
    </row>
    <row r="297" spans="1:24" x14ac:dyDescent="0.25">
      <c r="A297">
        <f>CRI!C297*Planck!H297</f>
        <v>2.5593657259568026E-3</v>
      </c>
      <c r="B297">
        <f>CRI!C297*Planck!I297</f>
        <v>9.3360510758172663E-4</v>
      </c>
      <c r="C297">
        <f>CRI!C297*Planck!J297</f>
        <v>0</v>
      </c>
      <c r="D297">
        <f>CRI!D297*Planck!H297</f>
        <v>1.8659692847834838E-3</v>
      </c>
      <c r="E297">
        <f>CRI!D297*Planck!I297</f>
        <v>6.8066804099020163E-4</v>
      </c>
      <c r="F297">
        <f>CRI!D297*Planck!J297</f>
        <v>0</v>
      </c>
      <c r="G297">
        <f>CRI!E297*Planck!H297</f>
        <v>1.3416939268231696E-3</v>
      </c>
      <c r="H297">
        <f>CRI!E297*Planck!I297</f>
        <v>4.894229418600241E-4</v>
      </c>
      <c r="I297">
        <f>CRI!E297*Planck!J297</f>
        <v>0</v>
      </c>
      <c r="J297">
        <f>CRI!F297*Planck!H297</f>
        <v>8.6815489382675675E-4</v>
      </c>
      <c r="K297">
        <f>CRI!F297*Planck!I297</f>
        <v>3.1668543296825086E-4</v>
      </c>
      <c r="L297">
        <f>CRI!F297*Planck!J297</f>
        <v>0</v>
      </c>
      <c r="M297">
        <f>CRI!G297*Planck!H297</f>
        <v>1.0316386075993277E-3</v>
      </c>
      <c r="N297">
        <f>CRI!G297*Planck!I297</f>
        <v>3.7632100151422016E-4</v>
      </c>
      <c r="O297">
        <f>CRI!G297*Planck!J297</f>
        <v>0</v>
      </c>
      <c r="P297">
        <f>CRI!H297*Planck!H297</f>
        <v>1.5841008127618096E-3</v>
      </c>
      <c r="Q297">
        <f>CRI!H297*Planck!I297</f>
        <v>5.7784809522128903E-4</v>
      </c>
      <c r="R297">
        <f>CRI!H297*Planck!J297</f>
        <v>0</v>
      </c>
      <c r="S297">
        <f>CRI!I297*Planck!H297</f>
        <v>2.6270141592420041E-3</v>
      </c>
      <c r="T297">
        <f>CRI!I297*Planck!I297</f>
        <v>9.5828189456626574E-4</v>
      </c>
      <c r="U297">
        <f>CRI!I297*Planck!J297</f>
        <v>0</v>
      </c>
      <c r="V297">
        <f>CRI!J297*Planck!H297</f>
        <v>3.996894933267341E-3</v>
      </c>
      <c r="W297">
        <f>CRI!J297*Planck!I297</f>
        <v>1.4579868310031809E-3</v>
      </c>
      <c r="X297">
        <f>CRI!J297*Planck!J297</f>
        <v>0</v>
      </c>
    </row>
    <row r="298" spans="1:24" x14ac:dyDescent="0.25">
      <c r="A298">
        <f>CRI!C298*Planck!H298</f>
        <v>2.3619457596521214E-3</v>
      </c>
      <c r="B298">
        <f>CRI!C298*Planck!I298</f>
        <v>8.6097556147249322E-4</v>
      </c>
      <c r="C298">
        <f>CRI!C298*Planck!J298</f>
        <v>0</v>
      </c>
      <c r="D298">
        <f>CRI!D298*Planck!H298</f>
        <v>1.721277072753968E-3</v>
      </c>
      <c r="E298">
        <f>CRI!D298*Planck!I298</f>
        <v>6.2743925770012169E-4</v>
      </c>
      <c r="F298">
        <f>CRI!D298*Planck!J298</f>
        <v>0</v>
      </c>
      <c r="G298">
        <f>CRI!E298*Planck!H298</f>
        <v>1.2485759068526518E-3</v>
      </c>
      <c r="H298">
        <f>CRI!E298*Planck!I298</f>
        <v>4.5513041019274689E-4</v>
      </c>
      <c r="I298">
        <f>CRI!E298*Planck!J298</f>
        <v>0</v>
      </c>
      <c r="J298">
        <f>CRI!F298*Planck!H298</f>
        <v>8.0447602161643156E-4</v>
      </c>
      <c r="K298">
        <f>CRI!F298*Planck!I298</f>
        <v>2.9324729053235296E-4</v>
      </c>
      <c r="L298">
        <f>CRI!F298*Planck!J298</f>
        <v>0</v>
      </c>
      <c r="M298">
        <f>CRI!G298*Planck!H298</f>
        <v>9.5476275092939132E-4</v>
      </c>
      <c r="N298">
        <f>CRI!G298*Planck!I298</f>
        <v>3.480297514010343E-4</v>
      </c>
      <c r="O298">
        <f>CRI!G298*Planck!J298</f>
        <v>0</v>
      </c>
      <c r="P298">
        <f>CRI!H298*Planck!H298</f>
        <v>1.4633455234832826E-3</v>
      </c>
      <c r="Q298">
        <f>CRI!H298*Planck!I298</f>
        <v>5.3341814838916686E-4</v>
      </c>
      <c r="R298">
        <f>CRI!H298*Planck!J298</f>
        <v>0</v>
      </c>
      <c r="S298">
        <f>CRI!I298*Planck!H298</f>
        <v>2.4259086236849731E-3</v>
      </c>
      <c r="T298">
        <f>CRI!I298*Planck!I298</f>
        <v>8.84291280112105E-4</v>
      </c>
      <c r="U298">
        <f>CRI!I298*Planck!J298</f>
        <v>0</v>
      </c>
      <c r="V298">
        <f>CRI!J298*Planck!H298</f>
        <v>3.6906052523670426E-3</v>
      </c>
      <c r="W298">
        <f>CRI!J298*Planck!I298</f>
        <v>1.3452980096367866E-3</v>
      </c>
      <c r="X298">
        <f>CRI!J298*Planck!J298</f>
        <v>0</v>
      </c>
    </row>
    <row r="299" spans="1:24" x14ac:dyDescent="0.25">
      <c r="A299">
        <f>CRI!C299*Planck!H299</f>
        <v>2.1811009595514371E-3</v>
      </c>
      <c r="B299">
        <f>CRI!C299*Planck!I299</f>
        <v>7.9447932531159348E-4</v>
      </c>
      <c r="C299">
        <f>CRI!C299*Planck!J299</f>
        <v>0</v>
      </c>
      <c r="D299">
        <f>CRI!D299*Planck!H299</f>
        <v>1.5887861303070547E-3</v>
      </c>
      <c r="E299">
        <f>CRI!D299*Planck!I299</f>
        <v>5.7872503670364759E-4</v>
      </c>
      <c r="F299">
        <f>CRI!D299*Planck!J299</f>
        <v>0</v>
      </c>
      <c r="G299">
        <f>CRI!E299*Planck!H299</f>
        <v>1.1644698344788261E-3</v>
      </c>
      <c r="H299">
        <f>CRI!E299*Planck!I299</f>
        <v>4.2416523838158579E-4</v>
      </c>
      <c r="I299">
        <f>CRI!E299*Planck!J299</f>
        <v>0</v>
      </c>
      <c r="J299">
        <f>CRI!F299*Planck!H299</f>
        <v>7.463934841774833E-4</v>
      </c>
      <c r="K299">
        <f>CRI!F299*Planck!I299</f>
        <v>2.7187837827014256E-4</v>
      </c>
      <c r="L299">
        <f>CRI!F299*Planck!J299</f>
        <v>0</v>
      </c>
      <c r="M299">
        <f>CRI!G299*Planck!H299</f>
        <v>8.8415228157872944E-4</v>
      </c>
      <c r="N299">
        <f>CRI!G299*Planck!I299</f>
        <v>3.220578603045676E-4</v>
      </c>
      <c r="O299">
        <f>CRI!G299*Planck!J299</f>
        <v>0</v>
      </c>
      <c r="P299">
        <f>CRI!H299*Planck!H299</f>
        <v>1.3526281919049182E-3</v>
      </c>
      <c r="Q299">
        <f>CRI!H299*Planck!I299</f>
        <v>4.9270306750177602E-4</v>
      </c>
      <c r="R299">
        <f>CRI!H299*Planck!J299</f>
        <v>0</v>
      </c>
      <c r="S299">
        <f>CRI!I299*Planck!H299</f>
        <v>2.2411004357714916E-3</v>
      </c>
      <c r="T299">
        <f>CRI!I299*Planck!I299</f>
        <v>8.163345004136949E-4</v>
      </c>
      <c r="U299">
        <f>CRI!I299*Planck!J299</f>
        <v>0</v>
      </c>
      <c r="V299">
        <f>CRI!J299*Planck!H299</f>
        <v>3.4094102367284015E-3</v>
      </c>
      <c r="W299">
        <f>CRI!J299*Planck!I299</f>
        <v>1.2418984700018152E-3</v>
      </c>
      <c r="X299">
        <f>CRI!J299*Planck!J299</f>
        <v>0</v>
      </c>
    </row>
    <row r="300" spans="1:24" x14ac:dyDescent="0.25">
      <c r="A300">
        <f>CRI!C300*Planck!H300</f>
        <v>2.014059275155826E-3</v>
      </c>
      <c r="B300">
        <f>CRI!C300*Planck!I300</f>
        <v>7.331031825884766E-4</v>
      </c>
      <c r="C300">
        <f>CRI!C300*Planck!J300</f>
        <v>0</v>
      </c>
      <c r="D300">
        <f>CRI!D300*Planck!H300</f>
        <v>1.4664619887298251E-3</v>
      </c>
      <c r="E300">
        <f>CRI!D300*Planck!I300</f>
        <v>5.3378168375887752E-4</v>
      </c>
      <c r="F300">
        <f>CRI!D300*Planck!J300</f>
        <v>0</v>
      </c>
      <c r="G300">
        <f>CRI!E300*Planck!H300</f>
        <v>1.0863337753370184E-3</v>
      </c>
      <c r="H300">
        <f>CRI!E300*Planck!I300</f>
        <v>3.9541773068784526E-4</v>
      </c>
      <c r="I300">
        <f>CRI!E300*Planck!J300</f>
        <v>0</v>
      </c>
      <c r="J300">
        <f>CRI!F300*Planck!H300</f>
        <v>6.9247132579598682E-4</v>
      </c>
      <c r="K300">
        <f>CRI!F300*Planck!I300</f>
        <v>2.5205461381121619E-4</v>
      </c>
      <c r="L300">
        <f>CRI!F300*Planck!J300</f>
        <v>0</v>
      </c>
      <c r="M300">
        <f>CRI!G300*Planck!H300</f>
        <v>8.1873769038450644E-4</v>
      </c>
      <c r="N300">
        <f>CRI!G300*Planck!I300</f>
        <v>2.9801466815299266E-4</v>
      </c>
      <c r="O300">
        <f>CRI!G300*Planck!J300</f>
        <v>0</v>
      </c>
      <c r="P300">
        <f>CRI!H300*Planck!H300</f>
        <v>1.2502585293642195E-3</v>
      </c>
      <c r="Q300">
        <f>CRI!H300*Planck!I300</f>
        <v>4.5508516965787085E-4</v>
      </c>
      <c r="R300">
        <f>CRI!H300*Planck!J300</f>
        <v>0</v>
      </c>
      <c r="S300">
        <f>CRI!I300*Planck!H300</f>
        <v>2.0703253393759735E-3</v>
      </c>
      <c r="T300">
        <f>CRI!I300*Planck!I300</f>
        <v>7.5358362785656638E-4</v>
      </c>
      <c r="U300">
        <f>CRI!I300*Planck!J300</f>
        <v>0</v>
      </c>
      <c r="V300">
        <f>CRI!J300*Planck!H300</f>
        <v>3.1491274368252555E-3</v>
      </c>
      <c r="W300">
        <f>CRI!J300*Planck!I300</f>
        <v>1.1462598816187619E-3</v>
      </c>
      <c r="X300">
        <f>CRI!J300*Planck!J300</f>
        <v>0</v>
      </c>
    </row>
    <row r="301" spans="1:24" x14ac:dyDescent="0.25">
      <c r="A301">
        <f>CRI!C301*Planck!H301</f>
        <v>1.8582205461603225E-3</v>
      </c>
      <c r="B301">
        <f>CRI!C301*Planck!I301</f>
        <v>6.7589678773859586E-4</v>
      </c>
      <c r="C301">
        <f>CRI!C301*Planck!J301</f>
        <v>0</v>
      </c>
      <c r="D301">
        <f>CRI!D301*Planck!H301</f>
        <v>1.3523988583532692E-3</v>
      </c>
      <c r="E301">
        <f>CRI!D301*Planck!I301</f>
        <v>4.9191256979216197E-4</v>
      </c>
      <c r="F301">
        <f>CRI!D301*Planck!J301</f>
        <v>0</v>
      </c>
      <c r="G301">
        <f>CRI!E301*Planck!H301</f>
        <v>1.0132776944761653E-3</v>
      </c>
      <c r="H301">
        <f>CRI!E301*Planck!I301</f>
        <v>3.6856289217056243E-4</v>
      </c>
      <c r="I301">
        <f>CRI!E301*Planck!J301</f>
        <v>0</v>
      </c>
      <c r="J301">
        <f>CRI!F301*Planck!H301</f>
        <v>6.4228731278892417E-4</v>
      </c>
      <c r="K301">
        <f>CRI!F301*Planck!I301</f>
        <v>2.3362131713392103E-4</v>
      </c>
      <c r="L301">
        <f>CRI!F301*Planck!J301</f>
        <v>0</v>
      </c>
      <c r="M301">
        <f>CRI!G301*Planck!H301</f>
        <v>7.5750679256403656E-4</v>
      </c>
      <c r="N301">
        <f>CRI!G301*Planck!I301</f>
        <v>2.7553048471138015E-4</v>
      </c>
      <c r="O301">
        <f>CRI!G301*Planck!J301</f>
        <v>0</v>
      </c>
      <c r="P301">
        <f>CRI!H301*Planck!H301</f>
        <v>1.154646276044211E-3</v>
      </c>
      <c r="Q301">
        <f>CRI!H301*Planck!I301</f>
        <v>4.1998336019113285E-4</v>
      </c>
      <c r="R301">
        <f>CRI!H301*Planck!J301</f>
        <v>0</v>
      </c>
      <c r="S301">
        <f>CRI!I301*Planck!H301</f>
        <v>1.9105187497461893E-3</v>
      </c>
      <c r="T301">
        <f>CRI!I301*Planck!I301</f>
        <v>6.9491938862481853E-4</v>
      </c>
      <c r="U301">
        <f>CRI!I301*Planck!J301</f>
        <v>0</v>
      </c>
      <c r="V301">
        <f>CRI!J301*Planck!H301</f>
        <v>2.9066360961707421E-3</v>
      </c>
      <c r="W301">
        <f>CRI!J301*Planck!I301</f>
        <v>1.0572404898795892E-3</v>
      </c>
      <c r="X301">
        <f>CRI!J301*Planck!J301</f>
        <v>0</v>
      </c>
    </row>
    <row r="302" spans="1:24" x14ac:dyDescent="0.25">
      <c r="A302">
        <f>CRI!C302*Planck!H302</f>
        <v>1.7111518320907712E-3</v>
      </c>
      <c r="B302">
        <f>CRI!C302*Planck!I302</f>
        <v>6.2197094602401358E-4</v>
      </c>
      <c r="C302">
        <f>CRI!C302*Planck!J302</f>
        <v>0</v>
      </c>
      <c r="D302">
        <f>CRI!D302*Planck!H302</f>
        <v>1.2448159481803192E-3</v>
      </c>
      <c r="E302">
        <f>CRI!D302*Planck!I302</f>
        <v>4.5246677611856812E-4</v>
      </c>
      <c r="F302">
        <f>CRI!D302*Planck!J302</f>
        <v>0</v>
      </c>
      <c r="G302">
        <f>CRI!E302*Planck!H302</f>
        <v>9.4395408759293095E-4</v>
      </c>
      <c r="H302">
        <f>CRI!E302*Planck!I302</f>
        <v>3.4310924714731295E-4</v>
      </c>
      <c r="I302">
        <f>CRI!E302*Planck!J302</f>
        <v>0</v>
      </c>
      <c r="J302">
        <f>CRI!F302*Planck!H302</f>
        <v>5.94202174660092E-4</v>
      </c>
      <c r="K302">
        <f>CRI!F302*Planck!I302</f>
        <v>2.1598111971822889E-4</v>
      </c>
      <c r="L302">
        <f>CRI!F302*Planck!J302</f>
        <v>0</v>
      </c>
      <c r="M302">
        <f>CRI!G302*Planck!H302</f>
        <v>6.995038258656779E-4</v>
      </c>
      <c r="N302">
        <f>CRI!G302*Planck!I302</f>
        <v>2.5425625485816817E-4</v>
      </c>
      <c r="O302">
        <f>CRI!G302*Planck!J302</f>
        <v>0</v>
      </c>
      <c r="P302">
        <f>CRI!H302*Planck!H302</f>
        <v>1.0642988318278861E-3</v>
      </c>
      <c r="Q302">
        <f>CRI!H302*Planck!I302</f>
        <v>3.8685225873581497E-4</v>
      </c>
      <c r="R302">
        <f>CRI!H302*Planck!J302</f>
        <v>0</v>
      </c>
      <c r="S302">
        <f>CRI!I302*Planck!H302</f>
        <v>1.7600418844362219E-3</v>
      </c>
      <c r="T302">
        <f>CRI!I302*Planck!I302</f>
        <v>6.3974154448184252E-4</v>
      </c>
      <c r="U302">
        <f>CRI!I302*Planck!J302</f>
        <v>0</v>
      </c>
      <c r="V302">
        <f>CRI!J302*Planck!H302</f>
        <v>2.6776705592277562E-3</v>
      </c>
      <c r="W302">
        <f>CRI!J302*Planck!I302</f>
        <v>9.7328200784417064E-4</v>
      </c>
      <c r="X302">
        <f>CRI!J302*Planck!J302</f>
        <v>0</v>
      </c>
    </row>
    <row r="303" spans="1:24" x14ac:dyDescent="0.25">
      <c r="A303">
        <f>CRI!C303*Planck!H303</f>
        <v>1.5714193870119363E-3</v>
      </c>
      <c r="B303">
        <f>CRI!C303*Planck!I303</f>
        <v>5.7079059458790512E-4</v>
      </c>
      <c r="C303">
        <f>CRI!C303*Planck!J303</f>
        <v>0</v>
      </c>
      <c r="D303">
        <f>CRI!D303*Planck!H303</f>
        <v>1.14206605570448E-3</v>
      </c>
      <c r="E303">
        <f>CRI!D303*Planck!I303</f>
        <v>4.1483551010133499E-4</v>
      </c>
      <c r="F303">
        <f>CRI!D303*Planck!J303</f>
        <v>0</v>
      </c>
      <c r="G303">
        <f>CRI!E303*Planck!H303</f>
        <v>8.7734418664272835E-4</v>
      </c>
      <c r="H303">
        <f>CRI!E303*Planck!I303</f>
        <v>3.1867992344442232E-4</v>
      </c>
      <c r="I303">
        <f>CRI!E303*Planck!J303</f>
        <v>0</v>
      </c>
      <c r="J303">
        <f>CRI!F303*Planck!H303</f>
        <v>5.4808126215131895E-4</v>
      </c>
      <c r="K303">
        <f>CRI!F303*Planck!I303</f>
        <v>1.9908092778510726E-4</v>
      </c>
      <c r="L303">
        <f>CRI!F303*Planck!J303</f>
        <v>0</v>
      </c>
      <c r="M303">
        <f>CRI!G303*Planck!H303</f>
        <v>6.4402999696118457E-4</v>
      </c>
      <c r="N303">
        <f>CRI!G303*Planck!I303</f>
        <v>2.3393262672985525E-4</v>
      </c>
      <c r="O303">
        <f>CRI!G303*Planck!J303</f>
        <v>0</v>
      </c>
      <c r="P303">
        <f>CRI!H303*Planck!H303</f>
        <v>9.7847001146032049E-4</v>
      </c>
      <c r="Q303">
        <f>CRI!H303*Planck!I303</f>
        <v>3.5541210974230416E-4</v>
      </c>
      <c r="R303">
        <f>CRI!H303*Planck!J303</f>
        <v>0</v>
      </c>
      <c r="S303">
        <f>CRI!I303*Planck!H303</f>
        <v>1.6166326397460816E-3</v>
      </c>
      <c r="T303">
        <f>CRI!I303*Planck!I303</f>
        <v>5.8721351747194101E-4</v>
      </c>
      <c r="U303">
        <f>CRI!I303*Planck!J303</f>
        <v>0</v>
      </c>
      <c r="V303">
        <f>CRI!J303*Planck!H303</f>
        <v>2.4594628930039663E-3</v>
      </c>
      <c r="W303">
        <f>CRI!J303*Planck!I303</f>
        <v>8.933568585621375E-4</v>
      </c>
      <c r="X303">
        <f>CRI!J303*Planck!J303</f>
        <v>0</v>
      </c>
    </row>
    <row r="304" spans="1:24" x14ac:dyDescent="0.25">
      <c r="A304">
        <f>CRI!C304*Planck!H304</f>
        <v>1.4395534675804489E-3</v>
      </c>
      <c r="B304">
        <f>CRI!C304*Planck!I304</f>
        <v>5.2253763436249331E-4</v>
      </c>
      <c r="C304">
        <f>CRI!C304*Planck!J304</f>
        <v>0</v>
      </c>
      <c r="D304">
        <f>CRI!D304*Planck!H304</f>
        <v>1.0444500476719052E-3</v>
      </c>
      <c r="E304">
        <f>CRI!D304*Planck!I304</f>
        <v>3.7912065748941755E-4</v>
      </c>
      <c r="F304">
        <f>CRI!D304*Planck!J304</f>
        <v>0</v>
      </c>
      <c r="G304">
        <f>CRI!E304*Planck!H304</f>
        <v>8.1389409520728749E-4</v>
      </c>
      <c r="H304">
        <f>CRI!E304*Planck!I304</f>
        <v>2.9543209384645571E-4</v>
      </c>
      <c r="I304">
        <f>CRI!E304*Planck!J304</f>
        <v>0</v>
      </c>
      <c r="J304">
        <f>CRI!F304*Planck!H304</f>
        <v>5.04380624775335E-4</v>
      </c>
      <c r="K304">
        <f>CRI!F304*Planck!I304</f>
        <v>1.8308306320247955E-4</v>
      </c>
      <c r="L304">
        <f>CRI!F304*Planck!J304</f>
        <v>0</v>
      </c>
      <c r="M304">
        <f>CRI!G304*Planck!H304</f>
        <v>5.9123389453940331E-4</v>
      </c>
      <c r="N304">
        <f>CRI!G304*Planck!I304</f>
        <v>2.1460957690359533E-4</v>
      </c>
      <c r="O304">
        <f>CRI!G304*Planck!J304</f>
        <v>0</v>
      </c>
      <c r="P304">
        <f>CRI!H304*Planck!H304</f>
        <v>8.9695740410892372E-4</v>
      </c>
      <c r="Q304">
        <f>CRI!H304*Planck!I304</f>
        <v>3.2558290513152278E-4</v>
      </c>
      <c r="R304">
        <f>CRI!H304*Planck!J304</f>
        <v>0</v>
      </c>
      <c r="S304">
        <f>CRI!I304*Planck!H304</f>
        <v>1.4806113769234629E-3</v>
      </c>
      <c r="T304">
        <f>CRI!I304*Planck!I304</f>
        <v>5.3744107720302072E-4</v>
      </c>
      <c r="U304">
        <f>CRI!I304*Planck!J304</f>
        <v>0</v>
      </c>
      <c r="V304">
        <f>CRI!J304*Planck!H304</f>
        <v>2.2528159026439978E-3</v>
      </c>
      <c r="W304">
        <f>CRI!J304*Planck!I304</f>
        <v>8.1774044447294094E-4</v>
      </c>
      <c r="X304">
        <f>CRI!J304*Planck!J304</f>
        <v>0</v>
      </c>
    </row>
    <row r="305" spans="1:24" x14ac:dyDescent="0.25">
      <c r="A305">
        <f>CRI!C305*Planck!H305</f>
        <v>1.3152811619160623E-3</v>
      </c>
      <c r="B305">
        <f>CRI!C305*Planck!I305</f>
        <v>4.7711236303158707E-4</v>
      </c>
      <c r="C305">
        <f>CRI!C305*Planck!J305</f>
        <v>0</v>
      </c>
      <c r="D305">
        <f>CRI!D305*Planck!H305</f>
        <v>9.5287247701284221E-4</v>
      </c>
      <c r="E305">
        <f>CRI!D305*Planck!I305</f>
        <v>3.4565023231464167E-4</v>
      </c>
      <c r="F305">
        <f>CRI!D305*Planck!J305</f>
        <v>0</v>
      </c>
      <c r="G305">
        <f>CRI!E305*Planck!H305</f>
        <v>7.5393692205403401E-4</v>
      </c>
      <c r="H305">
        <f>CRI!E305*Planck!I305</f>
        <v>2.7348724886619907E-4</v>
      </c>
      <c r="I305">
        <f>CRI!E305*Planck!J305</f>
        <v>0</v>
      </c>
      <c r="J305">
        <f>CRI!F305*Planck!H305</f>
        <v>4.627413995780973E-4</v>
      </c>
      <c r="K305">
        <f>CRI!F305*Planck!I305</f>
        <v>1.6785737454311645E-4</v>
      </c>
      <c r="L305">
        <f>CRI!F305*Planck!J305</f>
        <v>0</v>
      </c>
      <c r="M305">
        <f>CRI!G305*Planck!H305</f>
        <v>5.4145068436614748E-4</v>
      </c>
      <c r="N305">
        <f>CRI!G305*Planck!I305</f>
        <v>1.9640881582054374E-4</v>
      </c>
      <c r="O305">
        <f>CRI!G305*Planck!J305</f>
        <v>0</v>
      </c>
      <c r="P305">
        <f>CRI!H305*Planck!H305</f>
        <v>8.2053708610546107E-4</v>
      </c>
      <c r="Q305">
        <f>CRI!H305*Planck!I305</f>
        <v>2.9764616071632988E-4</v>
      </c>
      <c r="R305">
        <f>CRI!H305*Planck!J305</f>
        <v>0</v>
      </c>
      <c r="S305">
        <f>CRI!I305*Planck!H305</f>
        <v>1.3524734613214048E-3</v>
      </c>
      <c r="T305">
        <f>CRI!I305*Planck!I305</f>
        <v>4.9060370341542632E-4</v>
      </c>
      <c r="U305">
        <f>CRI!I305*Planck!J305</f>
        <v>0</v>
      </c>
      <c r="V305">
        <f>CRI!J305*Planck!H305</f>
        <v>2.058262212827437E-3</v>
      </c>
      <c r="W305">
        <f>CRI!J305*Planck!I305</f>
        <v>7.4662541860642264E-4</v>
      </c>
      <c r="X305">
        <f>CRI!J305*Planck!J305</f>
        <v>0</v>
      </c>
    </row>
    <row r="306" spans="1:24" x14ac:dyDescent="0.25">
      <c r="A306">
        <f>CRI!C306*Planck!H306</f>
        <v>1.1999001971364771E-3</v>
      </c>
      <c r="B306">
        <f>CRI!C306*Planck!I306</f>
        <v>4.3498445688861746E-4</v>
      </c>
      <c r="C306">
        <f>CRI!C306*Planck!J306</f>
        <v>0</v>
      </c>
      <c r="D306">
        <f>CRI!D306*Planck!H306</f>
        <v>8.6754334375840762E-4</v>
      </c>
      <c r="E306">
        <f>CRI!D306*Planck!I306</f>
        <v>3.1449938179247094E-4</v>
      </c>
      <c r="F306">
        <f>CRI!D306*Planck!J306</f>
        <v>0</v>
      </c>
      <c r="G306">
        <f>CRI!E306*Planck!H306</f>
        <v>6.9676709498706752E-4</v>
      </c>
      <c r="H306">
        <f>CRI!E306*Planck!I306</f>
        <v>2.5259005466796879E-4</v>
      </c>
      <c r="I306">
        <f>CRI!E306*Planck!J306</f>
        <v>0</v>
      </c>
      <c r="J306">
        <f>CRI!F306*Planck!H306</f>
        <v>4.2378782964334086E-4</v>
      </c>
      <c r="K306">
        <f>CRI!F306*Planck!I306</f>
        <v>1.5363037638741842E-4</v>
      </c>
      <c r="L306">
        <f>CRI!F306*Planck!J306</f>
        <v>0</v>
      </c>
      <c r="M306">
        <f>CRI!G306*Planck!H306</f>
        <v>4.9498838874646885E-4</v>
      </c>
      <c r="N306">
        <f>CRI!G306*Planck!I306</f>
        <v>1.7944180354240318E-4</v>
      </c>
      <c r="O306">
        <f>CRI!G306*Planck!J306</f>
        <v>0</v>
      </c>
      <c r="P306">
        <f>CRI!H306*Planck!H306</f>
        <v>7.495763657609743E-4</v>
      </c>
      <c r="Q306">
        <f>CRI!H306*Planck!I306</f>
        <v>2.7173432351723794E-4</v>
      </c>
      <c r="R306">
        <f>CRI!H306*Planck!J306</f>
        <v>0</v>
      </c>
      <c r="S306">
        <f>CRI!I306*Planck!H306</f>
        <v>1.2335299815099102E-3</v>
      </c>
      <c r="T306">
        <f>CRI!I306*Planck!I306</f>
        <v>4.4717583207621171E-4</v>
      </c>
      <c r="U306">
        <f>CRI!I306*Planck!J306</f>
        <v>0</v>
      </c>
      <c r="V306">
        <f>CRI!J306*Planck!H306</f>
        <v>1.8772250730326539E-3</v>
      </c>
      <c r="W306">
        <f>CRI!J306*Planck!I306</f>
        <v>6.805263727762583E-4</v>
      </c>
      <c r="X306">
        <f>CRI!J306*Planck!J306</f>
        <v>0</v>
      </c>
    </row>
    <row r="307" spans="1:24" x14ac:dyDescent="0.25">
      <c r="A307">
        <f>CRI!C307*Planck!H307</f>
        <v>1.0932421310766427E-3</v>
      </c>
      <c r="B307">
        <f>CRI!C307*Planck!I307</f>
        <v>3.9609258973962255E-4</v>
      </c>
      <c r="C307">
        <f>CRI!C307*Planck!J307</f>
        <v>0</v>
      </c>
      <c r="D307">
        <f>CRI!D307*Planck!H307</f>
        <v>7.8943086051486231E-4</v>
      </c>
      <c r="E307">
        <f>CRI!D307*Planck!I307</f>
        <v>2.860187190679988E-4</v>
      </c>
      <c r="F307">
        <f>CRI!D307*Planck!J307</f>
        <v>0</v>
      </c>
      <c r="G307">
        <f>CRI!E307*Planck!H307</f>
        <v>6.4350576205605449E-4</v>
      </c>
      <c r="H307">
        <f>CRI!E307*Planck!I307</f>
        <v>2.3314859220997477E-4</v>
      </c>
      <c r="I307">
        <f>CRI!E307*Planck!J307</f>
        <v>0</v>
      </c>
      <c r="J307">
        <f>CRI!F307*Planck!H307</f>
        <v>3.875387860709324E-4</v>
      </c>
      <c r="K307">
        <f>CRI!F307*Planck!I307</f>
        <v>1.4040918936065395E-4</v>
      </c>
      <c r="L307">
        <f>CRI!F307*Planck!J307</f>
        <v>0</v>
      </c>
      <c r="M307">
        <f>CRI!G307*Planck!H307</f>
        <v>4.5212858374942113E-4</v>
      </c>
      <c r="N307">
        <f>CRI!G307*Planck!I307</f>
        <v>1.6381072092076294E-4</v>
      </c>
      <c r="O307">
        <f>CRI!G307*Planck!J307</f>
        <v>0</v>
      </c>
      <c r="P307">
        <f>CRI!H307*Planck!H307</f>
        <v>6.8417341244621395E-4</v>
      </c>
      <c r="Q307">
        <f>CRI!H307*Planck!I307</f>
        <v>2.4788288985893225E-4</v>
      </c>
      <c r="R307">
        <f>CRI!H307*Planck!J307</f>
        <v>0</v>
      </c>
      <c r="S307">
        <f>CRI!I307*Planck!H307</f>
        <v>1.1243409225514705E-3</v>
      </c>
      <c r="T307">
        <f>CRI!I307*Planck!I307</f>
        <v>4.0735999382411945E-4</v>
      </c>
      <c r="U307">
        <f>CRI!I307*Planck!J307</f>
        <v>0</v>
      </c>
      <c r="V307">
        <f>CRI!J307*Planck!H307</f>
        <v>1.7104335311155349E-3</v>
      </c>
      <c r="W307">
        <f>CRI!J307*Planck!I307</f>
        <v>6.1970722464733063E-4</v>
      </c>
      <c r="X307">
        <f>CRI!J307*Planck!J307</f>
        <v>0</v>
      </c>
    </row>
    <row r="308" spans="1:24" x14ac:dyDescent="0.25">
      <c r="A308">
        <f>CRI!C308*Planck!H308</f>
        <v>9.9545077620197134E-4</v>
      </c>
      <c r="B308">
        <f>CRI!C308*Planck!I308</f>
        <v>3.6048584244320039E-4</v>
      </c>
      <c r="C308">
        <f>CRI!C308*Planck!J308</f>
        <v>0</v>
      </c>
      <c r="D308">
        <f>CRI!D308*Planck!H308</f>
        <v>7.1806576113606774E-4</v>
      </c>
      <c r="E308">
        <f>CRI!D308*Planck!I308</f>
        <v>2.6003550052005134E-4</v>
      </c>
      <c r="F308">
        <f>CRI!D308*Planck!J308</f>
        <v>0</v>
      </c>
      <c r="G308">
        <f>CRI!E308*Planck!H308</f>
        <v>5.9374327793149085E-4</v>
      </c>
      <c r="H308">
        <f>CRI!E308*Planck!I308</f>
        <v>2.1501419342576715E-4</v>
      </c>
      <c r="I308">
        <f>CRI!E308*Planck!J308</f>
        <v>0</v>
      </c>
      <c r="J308">
        <f>CRI!F308*Planck!H308</f>
        <v>3.542428724585756E-4</v>
      </c>
      <c r="K308">
        <f>CRI!F308*Planck!I308</f>
        <v>1.2828312897092894E-4</v>
      </c>
      <c r="L308">
        <f>CRI!F308*Planck!J308</f>
        <v>0</v>
      </c>
      <c r="M308">
        <f>CRI!G308*Planck!H308</f>
        <v>4.1281160797877026E-4</v>
      </c>
      <c r="N308">
        <f>CRI!G308*Planck!I308</f>
        <v>1.4949281655124845E-4</v>
      </c>
      <c r="O308">
        <f>CRI!G308*Planck!J308</f>
        <v>0</v>
      </c>
      <c r="P308">
        <f>CRI!H308*Planck!H308</f>
        <v>6.2444287536029175E-4</v>
      </c>
      <c r="Q308">
        <f>CRI!H308*Planck!I308</f>
        <v>2.2613153896043278E-4</v>
      </c>
      <c r="R308">
        <f>CRI!H308*Planck!J308</f>
        <v>0</v>
      </c>
      <c r="S308">
        <f>CRI!I308*Planck!H308</f>
        <v>1.0244085525000601E-3</v>
      </c>
      <c r="T308">
        <f>CRI!I308*Planck!I308</f>
        <v>3.7097241660001264E-4</v>
      </c>
      <c r="U308">
        <f>CRI!I308*Planck!J308</f>
        <v>0</v>
      </c>
      <c r="V308">
        <f>CRI!J308*Planck!H308</f>
        <v>1.5578412737806443E-3</v>
      </c>
      <c r="W308">
        <f>CRI!J308*Planck!I308</f>
        <v>5.6414615106760695E-4</v>
      </c>
      <c r="X308">
        <f>CRI!J308*Planck!J308</f>
        <v>0</v>
      </c>
    </row>
    <row r="309" spans="1:24" x14ac:dyDescent="0.25">
      <c r="A309">
        <f>CRI!C309*Planck!H309</f>
        <v>9.0586008470824213E-4</v>
      </c>
      <c r="B309">
        <f>CRI!C309*Planck!I309</f>
        <v>3.2790945406435988E-4</v>
      </c>
      <c r="C309">
        <f>CRI!C309*Planck!J309</f>
        <v>0</v>
      </c>
      <c r="D309">
        <f>CRI!D309*Planck!H309</f>
        <v>6.5275794473073159E-4</v>
      </c>
      <c r="E309">
        <f>CRI!D309*Planck!I309</f>
        <v>2.362898033660101E-4</v>
      </c>
      <c r="F309">
        <f>CRI!D309*Planck!J309</f>
        <v>0</v>
      </c>
      <c r="G309">
        <f>CRI!E309*Planck!H309</f>
        <v>5.4719969699363214E-4</v>
      </c>
      <c r="H309">
        <f>CRI!E309*Planck!I309</f>
        <v>1.9807910397460129E-4</v>
      </c>
      <c r="I309">
        <f>CRI!E309*Planck!J309</f>
        <v>0</v>
      </c>
      <c r="J309">
        <f>CRI!F309*Planck!H309</f>
        <v>3.2340828997126354E-4</v>
      </c>
      <c r="K309">
        <f>CRI!F309*Planck!I309</f>
        <v>1.1706955367011362E-4</v>
      </c>
      <c r="L309">
        <f>CRI!F309*Planck!J309</f>
        <v>0</v>
      </c>
      <c r="M309">
        <f>CRI!G309*Planck!H309</f>
        <v>3.7668252757216373E-4</v>
      </c>
      <c r="N309">
        <f>CRI!G309*Planck!I309</f>
        <v>1.3635412803463326E-4</v>
      </c>
      <c r="O309">
        <f>CRI!G309*Planck!J309</f>
        <v>0</v>
      </c>
      <c r="P309">
        <f>CRI!H309*Planck!H309</f>
        <v>5.6997492868174923E-4</v>
      </c>
      <c r="Q309">
        <f>CRI!H309*Planck!I309</f>
        <v>2.0632343874010226E-4</v>
      </c>
      <c r="R309">
        <f>CRI!H309*Planck!J309</f>
        <v>0</v>
      </c>
      <c r="S309">
        <f>CRI!I309*Planck!H309</f>
        <v>9.3299231724104268E-4</v>
      </c>
      <c r="T309">
        <f>CRI!I309*Planck!I309</f>
        <v>3.3773096591543494E-4</v>
      </c>
      <c r="U309">
        <f>CRI!I309*Planck!J309</f>
        <v>0</v>
      </c>
      <c r="V309">
        <f>CRI!J309*Planck!H309</f>
        <v>1.4178076839585277E-3</v>
      </c>
      <c r="W309">
        <f>CRI!J309*Planck!I309</f>
        <v>5.1322776161931622E-4</v>
      </c>
      <c r="X309">
        <f>CRI!J309*Planck!J309</f>
        <v>0</v>
      </c>
    </row>
    <row r="310" spans="1:24" x14ac:dyDescent="0.25">
      <c r="A310">
        <f>CRI!C310*Planck!H310</f>
        <v>8.2397925792562939E-4</v>
      </c>
      <c r="B310">
        <f>CRI!C310*Planck!I310</f>
        <v>2.9817036365960997E-4</v>
      </c>
      <c r="C310">
        <f>CRI!C310*Planck!J310</f>
        <v>0</v>
      </c>
      <c r="D310">
        <f>CRI!D310*Planck!H310</f>
        <v>5.9313541862041595E-4</v>
      </c>
      <c r="E310">
        <f>CRI!D310*Planck!I310</f>
        <v>2.1463574691756016E-4</v>
      </c>
      <c r="F310">
        <f>CRI!D310*Planck!J310</f>
        <v>0</v>
      </c>
      <c r="G310">
        <f>CRI!E310*Planck!H310</f>
        <v>5.0418311236708098E-4</v>
      </c>
      <c r="H310">
        <f>CRI!E310*Planck!I310</f>
        <v>1.8244690084067043E-4</v>
      </c>
      <c r="I310">
        <f>CRI!E310*Planck!J310</f>
        <v>0</v>
      </c>
      <c r="J310">
        <f>CRI!F310*Planck!H310</f>
        <v>2.9494712073474229E-4</v>
      </c>
      <c r="K310">
        <f>CRI!F310*Planck!I310</f>
        <v>1.0673143699179219E-4</v>
      </c>
      <c r="L310">
        <f>CRI!F310*Planck!J310</f>
        <v>0</v>
      </c>
      <c r="M310">
        <f>CRI!G310*Planck!H310</f>
        <v>3.4356477799871084E-4</v>
      </c>
      <c r="N310">
        <f>CRI!G310*Planck!I310</f>
        <v>1.2432453100142828E-4</v>
      </c>
      <c r="O310">
        <f>CRI!G310*Planck!J310</f>
        <v>0</v>
      </c>
      <c r="P310">
        <f>CRI!H310*Planck!H310</f>
        <v>5.2020893272446307E-4</v>
      </c>
      <c r="Q310">
        <f>CRI!H310*Planck!I310</f>
        <v>1.8824610590310601E-4</v>
      </c>
      <c r="R310">
        <f>CRI!H310*Planck!J310</f>
        <v>0</v>
      </c>
      <c r="S310">
        <f>CRI!I310*Planck!H310</f>
        <v>8.493684789412574E-4</v>
      </c>
      <c r="T310">
        <f>CRI!I310*Planck!I310</f>
        <v>3.0735786830908654E-4</v>
      </c>
      <c r="U310">
        <f>CRI!I310*Planck!J310</f>
        <v>0</v>
      </c>
      <c r="V310">
        <f>CRI!J310*Planck!H310</f>
        <v>1.2896283752760831E-3</v>
      </c>
      <c r="W310">
        <f>CRI!J310*Planck!I310</f>
        <v>4.6667310850745765E-4</v>
      </c>
      <c r="X310">
        <f>CRI!J310*Planck!J310</f>
        <v>0</v>
      </c>
    </row>
    <row r="311" spans="1:24" x14ac:dyDescent="0.25">
      <c r="A311">
        <f>CRI!C311*Planck!H311</f>
        <v>7.4933620915591749E-4</v>
      </c>
      <c r="B311">
        <f>CRI!C311*Planck!I311</f>
        <v>2.7108385567995764E-4</v>
      </c>
      <c r="C311">
        <f>CRI!C311*Planck!J311</f>
        <v>0</v>
      </c>
      <c r="D311">
        <f>CRI!D311*Planck!H311</f>
        <v>5.3884115346030585E-4</v>
      </c>
      <c r="E311">
        <f>CRI!D311*Planck!I311</f>
        <v>1.9493404388344705E-4</v>
      </c>
      <c r="F311">
        <f>CRI!D311*Planck!J311</f>
        <v>0</v>
      </c>
      <c r="G311">
        <f>CRI!E311*Planck!H311</f>
        <v>4.6469320615850803E-4</v>
      </c>
      <c r="H311">
        <f>CRI!E311*Planck!I311</f>
        <v>1.6810988778405412E-4</v>
      </c>
      <c r="I311">
        <f>CRI!E311*Planck!J311</f>
        <v>0</v>
      </c>
      <c r="J311">
        <f>CRI!F311*Planck!H311</f>
        <v>2.6909321272440551E-4</v>
      </c>
      <c r="K311">
        <f>CRI!F311*Planck!I311</f>
        <v>9.7348592996472337E-5</v>
      </c>
      <c r="L311">
        <f>CRI!F311*Planck!J311</f>
        <v>0</v>
      </c>
      <c r="M311">
        <f>CRI!G311*Planck!H311</f>
        <v>3.1328735350031147E-4</v>
      </c>
      <c r="N311">
        <f>CRI!G311*Planck!I311</f>
        <v>1.1333650060538203E-4</v>
      </c>
      <c r="O311">
        <f>CRI!G311*Planck!J311</f>
        <v>0</v>
      </c>
      <c r="P311">
        <f>CRI!H311*Planck!H311</f>
        <v>4.7467780833380528E-4</v>
      </c>
      <c r="Q311">
        <f>CRI!H311*Planck!I311</f>
        <v>1.717219706142152E-4</v>
      </c>
      <c r="R311">
        <f>CRI!H311*Planck!J311</f>
        <v>0</v>
      </c>
      <c r="S311">
        <f>CRI!I311*Planck!H311</f>
        <v>7.7307009957260781E-4</v>
      </c>
      <c r="T311">
        <f>CRI!I311*Planck!I311</f>
        <v>2.7966995421066846E-4</v>
      </c>
      <c r="U311">
        <f>CRI!I311*Planck!J311</f>
        <v>0</v>
      </c>
      <c r="V311">
        <f>CRI!J311*Planck!H311</f>
        <v>1.1729452325931204E-3</v>
      </c>
      <c r="W311">
        <f>CRI!J311*Planck!I311</f>
        <v>4.2433091083498838E-4</v>
      </c>
      <c r="X311">
        <f>CRI!J311*Planck!J311</f>
        <v>0</v>
      </c>
    </row>
    <row r="312" spans="1:24" x14ac:dyDescent="0.25">
      <c r="A312">
        <f>CRI!C312*Planck!H312</f>
        <v>6.8147726331426459E-4</v>
      </c>
      <c r="B312">
        <f>CRI!C312*Planck!I312</f>
        <v>2.4647261373612835E-4</v>
      </c>
      <c r="C312">
        <f>CRI!C312*Planck!J312</f>
        <v>0</v>
      </c>
      <c r="D312">
        <f>CRI!D312*Planck!H312</f>
        <v>4.8953279395282329E-4</v>
      </c>
      <c r="E312">
        <f>CRI!D312*Planck!I312</f>
        <v>1.7705128803315769E-4</v>
      </c>
      <c r="F312">
        <f>CRI!D312*Planck!J312</f>
        <v>0</v>
      </c>
      <c r="G312">
        <f>CRI!E312*Planck!H312</f>
        <v>4.2852718741158993E-4</v>
      </c>
      <c r="H312">
        <f>CRI!E312*Planck!I312</f>
        <v>1.5498714575546931E-4</v>
      </c>
      <c r="I312">
        <f>CRI!E312*Planck!J312</f>
        <v>0</v>
      </c>
      <c r="J312">
        <f>CRI!F312*Planck!H312</f>
        <v>2.4551036778789009E-4</v>
      </c>
      <c r="K312">
        <f>CRI!F312*Planck!I312</f>
        <v>8.8794718922404305E-5</v>
      </c>
      <c r="L312">
        <f>CRI!F312*Planck!J312</f>
        <v>0</v>
      </c>
      <c r="M312">
        <f>CRI!G312*Planck!H312</f>
        <v>2.8568479160772666E-4</v>
      </c>
      <c r="N312">
        <f>CRI!G312*Planck!I312</f>
        <v>1.0332476383697956E-4</v>
      </c>
      <c r="O312">
        <f>CRI!G312*Planck!J312</f>
        <v>0</v>
      </c>
      <c r="P312">
        <f>CRI!H312*Planck!H312</f>
        <v>4.3299101228046064E-4</v>
      </c>
      <c r="Q312">
        <f>CRI!H312*Planck!I312</f>
        <v>1.5660159519042212E-4</v>
      </c>
      <c r="R312">
        <f>CRI!H312*Planck!J312</f>
        <v>0</v>
      </c>
      <c r="S312">
        <f>CRI!I312*Planck!H312</f>
        <v>7.0379638765861823E-4</v>
      </c>
      <c r="T312">
        <f>CRI!I312*Planck!I312</f>
        <v>2.5454486091089232E-4</v>
      </c>
      <c r="U312">
        <f>CRI!I312*Planck!J312</f>
        <v>0</v>
      </c>
      <c r="V312">
        <f>CRI!J312*Planck!H312</f>
        <v>1.0668541436601041E-3</v>
      </c>
      <c r="W312">
        <f>CRI!J312*Planck!I312</f>
        <v>3.8585341495372049E-4</v>
      </c>
      <c r="X312">
        <f>CRI!J312*Planck!J312</f>
        <v>0</v>
      </c>
    </row>
    <row r="313" spans="1:24" x14ac:dyDescent="0.25">
      <c r="A313">
        <f>CRI!C313*Planck!H313</f>
        <v>6.2016097363614558E-4</v>
      </c>
      <c r="B313">
        <f>CRI!C313*Planck!I313</f>
        <v>2.24241435103992E-4</v>
      </c>
      <c r="C313">
        <f>CRI!C313*Planck!J313</f>
        <v>0</v>
      </c>
      <c r="D313">
        <f>CRI!D313*Planck!H313</f>
        <v>4.4492456498268523E-4</v>
      </c>
      <c r="E313">
        <f>CRI!D313*Planck!I313</f>
        <v>1.6087842867596022E-4</v>
      </c>
      <c r="F313">
        <f>CRI!D313*Planck!J313</f>
        <v>0</v>
      </c>
      <c r="G313">
        <f>CRI!E313*Planck!H313</f>
        <v>3.9566892579360455E-4</v>
      </c>
      <c r="H313">
        <f>CRI!E313*Planck!I313</f>
        <v>1.4306828632862156E-4</v>
      </c>
      <c r="I313">
        <f>CRI!E313*Planck!J313</f>
        <v>0</v>
      </c>
      <c r="J313">
        <f>CRI!F313*Planck!H313</f>
        <v>2.2408609477230133E-4</v>
      </c>
      <c r="K313">
        <f>CRI!F313*Planck!I313</f>
        <v>8.1026361887892381E-5</v>
      </c>
      <c r="L313">
        <f>CRI!F313*Planck!J313</f>
        <v>0</v>
      </c>
      <c r="M313">
        <f>CRI!G313*Planck!H313</f>
        <v>2.6062187109387222E-4</v>
      </c>
      <c r="N313">
        <f>CRI!G313*Planck!I313</f>
        <v>9.4237181760918314E-5</v>
      </c>
      <c r="O313">
        <f>CRI!G313*Planck!J313</f>
        <v>0</v>
      </c>
      <c r="P313">
        <f>CRI!H313*Planck!H313</f>
        <v>3.9512765503328494E-4</v>
      </c>
      <c r="Q313">
        <f>CRI!H313*Planck!I313</f>
        <v>1.4287257047865081E-4</v>
      </c>
      <c r="R313">
        <f>CRI!H313*Planck!J313</f>
        <v>0</v>
      </c>
      <c r="S313">
        <f>CRI!I313*Planck!H313</f>
        <v>6.4099989790844893E-4</v>
      </c>
      <c r="T313">
        <f>CRI!I313*Planck!I313</f>
        <v>2.3177649532786607E-4</v>
      </c>
      <c r="U313">
        <f>CRI!I313*Planck!J313</f>
        <v>0</v>
      </c>
      <c r="V313">
        <f>CRI!J313*Planck!H313</f>
        <v>9.7076910863314611E-4</v>
      </c>
      <c r="W313">
        <f>CRI!J313*Planck!I313</f>
        <v>3.510163769225483E-4</v>
      </c>
      <c r="X313">
        <f>CRI!J313*Planck!J313</f>
        <v>0</v>
      </c>
    </row>
    <row r="314" spans="1:24" x14ac:dyDescent="0.25">
      <c r="A314">
        <f>CRI!C314*Planck!H314</f>
        <v>5.6488821019192912E-4</v>
      </c>
      <c r="B314">
        <f>CRI!C314*Planck!I314</f>
        <v>2.0420902994359861E-4</v>
      </c>
      <c r="C314">
        <f>CRI!C314*Planck!J314</f>
        <v>0</v>
      </c>
      <c r="D314">
        <f>CRI!D314*Planck!H314</f>
        <v>4.0454714856779755E-4</v>
      </c>
      <c r="E314">
        <f>CRI!D314*Planck!I314</f>
        <v>1.4624518494979756E-4</v>
      </c>
      <c r="F314">
        <f>CRI!D314*Planck!J314</f>
        <v>0</v>
      </c>
      <c r="G314">
        <f>CRI!E314*Planck!H314</f>
        <v>3.6575495623937857E-4</v>
      </c>
      <c r="H314">
        <f>CRI!E314*Planck!I314</f>
        <v>1.3222167406420053E-4</v>
      </c>
      <c r="I314">
        <f>CRI!E314*Planck!J314</f>
        <v>0</v>
      </c>
      <c r="J314">
        <f>CRI!F314*Planck!H314</f>
        <v>2.0479814553066888E-4</v>
      </c>
      <c r="K314">
        <f>CRI!F314*Planck!I314</f>
        <v>7.4035233659517006E-5</v>
      </c>
      <c r="L314">
        <f>CRI!F314*Planck!J314</f>
        <v>0</v>
      </c>
      <c r="M314">
        <f>CRI!G314*Planck!H314</f>
        <v>2.3792544628096953E-4</v>
      </c>
      <c r="N314">
        <f>CRI!G314*Planck!I314</f>
        <v>8.6010866764995103E-5</v>
      </c>
      <c r="O314">
        <f>CRI!G314*Planck!J314</f>
        <v>0</v>
      </c>
      <c r="P314">
        <f>CRI!H314*Planck!H314</f>
        <v>3.6082896356275394E-4</v>
      </c>
      <c r="Q314">
        <f>CRI!H314*Planck!I314</f>
        <v>1.3044091077714059E-4</v>
      </c>
      <c r="R314">
        <f>CRI!H314*Planck!J314</f>
        <v>0</v>
      </c>
      <c r="S314">
        <f>CRI!I314*Planck!H314</f>
        <v>5.8422273144768076E-4</v>
      </c>
      <c r="T314">
        <f>CRI!I314*Planck!I314</f>
        <v>2.1119852584530887E-4</v>
      </c>
      <c r="U314">
        <f>CRI!I314*Planck!J314</f>
        <v>0</v>
      </c>
      <c r="V314">
        <f>CRI!J314*Planck!H314</f>
        <v>8.8396938582028942E-4</v>
      </c>
      <c r="W314">
        <f>CRI!J314*Planck!I314</f>
        <v>3.1955797186290622E-4</v>
      </c>
      <c r="X314">
        <f>CRI!J314*Planck!J314</f>
        <v>0</v>
      </c>
    </row>
    <row r="315" spans="1:24" x14ac:dyDescent="0.25">
      <c r="A315">
        <f>CRI!C315*Planck!H315</f>
        <v>5.1497138125835304E-4</v>
      </c>
      <c r="B315">
        <f>CRI!C315*Planck!I315</f>
        <v>1.8612501728605319E-4</v>
      </c>
      <c r="C315">
        <f>CRI!C315*Planck!J315</f>
        <v>0</v>
      </c>
      <c r="D315">
        <f>CRI!D315*Planck!H315</f>
        <v>3.6825333144656353E-4</v>
      </c>
      <c r="E315">
        <f>CRI!D315*Planck!I315</f>
        <v>1.3309702281640438E-4</v>
      </c>
      <c r="F315">
        <f>CRI!D315*Planck!J315</f>
        <v>0</v>
      </c>
      <c r="G315">
        <f>CRI!E315*Planck!H315</f>
        <v>3.3864051405335828E-4</v>
      </c>
      <c r="H315">
        <f>CRI!E315*Planck!I315</f>
        <v>1.2239412485005326E-4</v>
      </c>
      <c r="I315">
        <f>CRI!E315*Planck!J315</f>
        <v>0</v>
      </c>
      <c r="J315">
        <f>CRI!F315*Planck!H315</f>
        <v>1.8721133420174064E-4</v>
      </c>
      <c r="K315">
        <f>CRI!F315*Planck!I315</f>
        <v>6.7663396613030442E-5</v>
      </c>
      <c r="L315">
        <f>CRI!F315*Planck!J315</f>
        <v>0</v>
      </c>
      <c r="M315">
        <f>CRI!G315*Planck!H315</f>
        <v>2.1727283064635808E-4</v>
      </c>
      <c r="N315">
        <f>CRI!G315*Planck!I315</f>
        <v>7.8528459700083871E-5</v>
      </c>
      <c r="O315">
        <f>CRI!G315*Planck!J315</f>
        <v>0</v>
      </c>
      <c r="P315">
        <f>CRI!H315*Planck!H315</f>
        <v>3.2966693302511425E-4</v>
      </c>
      <c r="Q315">
        <f>CRI!H315*Planck!I315</f>
        <v>1.1915082243600748E-4</v>
      </c>
      <c r="R315">
        <f>CRI!H315*Planck!J315</f>
        <v>0</v>
      </c>
      <c r="S315">
        <f>CRI!I315*Planck!H315</f>
        <v>5.3303071307769421E-4</v>
      </c>
      <c r="T315">
        <f>CRI!I315*Planck!I315</f>
        <v>1.9265216339432037E-4</v>
      </c>
      <c r="U315">
        <f>CRI!I315*Planck!J315</f>
        <v>0</v>
      </c>
      <c r="V315">
        <f>CRI!J315*Planck!H315</f>
        <v>8.0560323681060585E-4</v>
      </c>
      <c r="W315">
        <f>CRI!J315*Planck!I315</f>
        <v>2.9116747422096144E-4</v>
      </c>
      <c r="X315">
        <f>CRI!J315*Planck!J315</f>
        <v>0</v>
      </c>
    </row>
    <row r="316" spans="1:24" x14ac:dyDescent="0.25">
      <c r="A316">
        <f>CRI!C316*Planck!H316</f>
        <v>4.7000272868790528E-4</v>
      </c>
      <c r="B316">
        <f>CRI!C316*Planck!I316</f>
        <v>1.698402205905855E-4</v>
      </c>
      <c r="C316">
        <f>CRI!C316*Planck!J316</f>
        <v>0</v>
      </c>
      <c r="D316">
        <f>CRI!D316*Planck!H316</f>
        <v>3.3552631697672259E-4</v>
      </c>
      <c r="E316">
        <f>CRI!D316*Planck!I316</f>
        <v>1.2124581456869256E-4</v>
      </c>
      <c r="F316">
        <f>CRI!D316*Planck!J316</f>
        <v>0</v>
      </c>
      <c r="G316">
        <f>CRI!E316*Planck!H316</f>
        <v>3.138464696133989E-4</v>
      </c>
      <c r="H316">
        <f>CRI!E316*Planck!I316</f>
        <v>1.1341158333170298E-4</v>
      </c>
      <c r="I316">
        <f>CRI!E316*Planck!J316</f>
        <v>0</v>
      </c>
      <c r="J316">
        <f>CRI!F316*Planck!H316</f>
        <v>1.7129124685644938E-4</v>
      </c>
      <c r="K316">
        <f>CRI!F316*Planck!I316</f>
        <v>6.1897817556403551E-5</v>
      </c>
      <c r="L316">
        <f>CRI!F316*Planck!J316</f>
        <v>0</v>
      </c>
      <c r="M316">
        <f>CRI!G316*Planck!H316</f>
        <v>1.9869784635348126E-4</v>
      </c>
      <c r="N316">
        <f>CRI!G316*Planck!I316</f>
        <v>7.1801468365428119E-5</v>
      </c>
      <c r="O316">
        <f>CRI!G316*Planck!J316</f>
        <v>0</v>
      </c>
      <c r="P316">
        <f>CRI!H316*Planck!H316</f>
        <v>3.0157485789830994E-4</v>
      </c>
      <c r="Q316">
        <f>CRI!H316*Planck!I316</f>
        <v>1.0897711282019944E-4</v>
      </c>
      <c r="R316">
        <f>CRI!H316*Planck!J316</f>
        <v>0</v>
      </c>
      <c r="S316">
        <f>CRI!I316*Planck!H316</f>
        <v>4.8687619479615253E-4</v>
      </c>
      <c r="T316">
        <f>CRI!I316*Planck!I316</f>
        <v>1.7593761754390288E-4</v>
      </c>
      <c r="U316">
        <f>CRI!I316*Planck!J316</f>
        <v>0</v>
      </c>
      <c r="V316">
        <f>CRI!J316*Planck!H316</f>
        <v>7.3486501487190754E-4</v>
      </c>
      <c r="W316">
        <f>CRI!J316*Planck!I316</f>
        <v>2.6555087579720351E-4</v>
      </c>
      <c r="X316">
        <f>CRI!J316*Planck!J316</f>
        <v>0</v>
      </c>
    </row>
    <row r="317" spans="1:24" x14ac:dyDescent="0.25">
      <c r="A317">
        <f>CRI!C317*Planck!H317</f>
        <v>4.2928671794516591E-4</v>
      </c>
      <c r="B317">
        <f>CRI!C317*Planck!I317</f>
        <v>1.5510150800506213E-4</v>
      </c>
      <c r="C317">
        <f>CRI!C317*Planck!J317</f>
        <v>0</v>
      </c>
      <c r="D317">
        <f>CRI!D317*Planck!H317</f>
        <v>3.0610009453481396E-4</v>
      </c>
      <c r="E317">
        <f>CRI!D317*Planck!I317</f>
        <v>1.1059411875143561E-4</v>
      </c>
      <c r="F317">
        <f>CRI!D317*Planck!J317</f>
        <v>0</v>
      </c>
      <c r="G317">
        <f>CRI!E317*Planck!H317</f>
        <v>2.911683826062864E-4</v>
      </c>
      <c r="H317">
        <f>CRI!E317*Planck!I317</f>
        <v>1.0519928369038997E-4</v>
      </c>
      <c r="I317">
        <f>CRI!E317*Planck!J317</f>
        <v>0</v>
      </c>
      <c r="J317">
        <f>CRI!F317*Planck!H317</f>
        <v>1.5678297524953885E-4</v>
      </c>
      <c r="K317">
        <f>CRI!F317*Planck!I317</f>
        <v>5.664576814097922E-5</v>
      </c>
      <c r="L317">
        <f>CRI!F317*Planck!J317</f>
        <v>0</v>
      </c>
      <c r="M317">
        <f>CRI!G317*Planck!H317</f>
        <v>1.8198023912892902E-4</v>
      </c>
      <c r="N317">
        <f>CRI!G317*Planck!I317</f>
        <v>6.5749552306493736E-5</v>
      </c>
      <c r="O317">
        <f>CRI!G317*Planck!J317</f>
        <v>0</v>
      </c>
      <c r="P317">
        <f>CRI!H317*Planck!H317</f>
        <v>2.762366706777589E-4</v>
      </c>
      <c r="Q317">
        <f>CRI!H317*Planck!I317</f>
        <v>9.9804448629344322E-5</v>
      </c>
      <c r="R317">
        <f>CRI!H317*Planck!J317</f>
        <v>0</v>
      </c>
      <c r="S317">
        <f>CRI!I317*Planck!H317</f>
        <v>4.4515166186922633E-4</v>
      </c>
      <c r="T317">
        <f>CRI!I317*Planck!I317</f>
        <v>1.6083352025742312E-4</v>
      </c>
      <c r="U317">
        <f>CRI!I317*Planck!J317</f>
        <v>0</v>
      </c>
      <c r="V317">
        <f>CRI!J317*Planck!H317</f>
        <v>6.7099380478820487E-4</v>
      </c>
      <c r="W317">
        <f>CRI!J317*Planck!I317</f>
        <v>2.4243040055573842E-4</v>
      </c>
      <c r="X317">
        <f>CRI!J317*Planck!J317</f>
        <v>0</v>
      </c>
    </row>
    <row r="318" spans="1:24" x14ac:dyDescent="0.25">
      <c r="A318">
        <f>CRI!C318*Planck!H318</f>
        <v>3.9259328640528501E-4</v>
      </c>
      <c r="B318">
        <f>CRI!C318*Planck!I318</f>
        <v>1.4182274007530001E-4</v>
      </c>
      <c r="C318">
        <f>CRI!C318*Planck!J318</f>
        <v>0</v>
      </c>
      <c r="D318">
        <f>CRI!D318*Planck!H318</f>
        <v>2.7969287128786597E-4</v>
      </c>
      <c r="E318">
        <f>CRI!D318*Planck!I318</f>
        <v>1.010379208181981E-4</v>
      </c>
      <c r="F318">
        <f>CRI!D318*Planck!J318</f>
        <v>0</v>
      </c>
      <c r="G318">
        <f>CRI!E318*Planck!H318</f>
        <v>2.7065401630112397E-4</v>
      </c>
      <c r="H318">
        <f>CRI!E318*Planck!I318</f>
        <v>9.7772670938097803E-5</v>
      </c>
      <c r="I318">
        <f>CRI!E318*Planck!J318</f>
        <v>0</v>
      </c>
      <c r="J318">
        <f>CRI!F318*Planck!H318</f>
        <v>1.4368368540245555E-4</v>
      </c>
      <c r="K318">
        <f>CRI!F318*Planck!I318</f>
        <v>5.1905151395934091E-5</v>
      </c>
      <c r="L318">
        <f>CRI!F318*Planck!J318</f>
        <v>0</v>
      </c>
      <c r="M318">
        <f>CRI!G318*Planck!H318</f>
        <v>1.6696300060415901E-4</v>
      </c>
      <c r="N318">
        <f>CRI!G318*Planck!I318</f>
        <v>6.0314710049399965E-5</v>
      </c>
      <c r="O318">
        <f>CRI!G318*Planck!J318</f>
        <v>0</v>
      </c>
      <c r="P318">
        <f>CRI!H318*Planck!H318</f>
        <v>2.5334375627934444E-4</v>
      </c>
      <c r="Q318">
        <f>CRI!H318*Planck!I318</f>
        <v>9.1519409375264186E-5</v>
      </c>
      <c r="R318">
        <f>CRI!H318*Planck!J318</f>
        <v>0</v>
      </c>
      <c r="S318">
        <f>CRI!I318*Planck!H318</f>
        <v>4.0760119657195099E-4</v>
      </c>
      <c r="T318">
        <f>CRI!I318*Planck!I318</f>
        <v>1.472442870460326E-4</v>
      </c>
      <c r="U318">
        <f>CRI!I318*Planck!J318</f>
        <v>0</v>
      </c>
      <c r="V318">
        <f>CRI!J318*Planck!H318</f>
        <v>6.1353360027932796E-4</v>
      </c>
      <c r="W318">
        <f>CRI!J318*Planck!I318</f>
        <v>2.2163653667284615E-4</v>
      </c>
      <c r="X318">
        <f>CRI!J318*Planck!J318</f>
        <v>0</v>
      </c>
    </row>
    <row r="319" spans="1:24" x14ac:dyDescent="0.25">
      <c r="A319">
        <f>CRI!C319*Planck!H319</f>
        <v>3.5960734182090515E-4</v>
      </c>
      <c r="B319">
        <f>CRI!C319*Planck!I319</f>
        <v>1.2988817552045002E-4</v>
      </c>
      <c r="C319">
        <f>CRI!C319*Planck!J319</f>
        <v>0</v>
      </c>
      <c r="D319">
        <f>CRI!D319*Planck!H319</f>
        <v>2.5591496662455394E-4</v>
      </c>
      <c r="E319">
        <f>CRI!D319*Planck!I319</f>
        <v>9.2435065243453264E-5</v>
      </c>
      <c r="F319">
        <f>CRI!D319*Planck!J319</f>
        <v>0</v>
      </c>
      <c r="G319">
        <f>CRI!E319*Planck!H319</f>
        <v>2.5201382384064304E-4</v>
      </c>
      <c r="H319">
        <f>CRI!E319*Planck!I319</f>
        <v>9.1025994126937214E-5</v>
      </c>
      <c r="I319">
        <f>CRI!E319*Planck!J319</f>
        <v>0</v>
      </c>
      <c r="J319">
        <f>CRI!F319*Planck!H319</f>
        <v>1.3178060324050962E-4</v>
      </c>
      <c r="K319">
        <f>CRI!F319*Planck!I319</f>
        <v>4.7598422315912364E-5</v>
      </c>
      <c r="L319">
        <f>CRI!F319*Planck!J319</f>
        <v>0</v>
      </c>
      <c r="M319">
        <f>CRI!G319*Planck!H319</f>
        <v>1.5347095711905413E-4</v>
      </c>
      <c r="N319">
        <f>CRI!G319*Planck!I319</f>
        <v>5.5432857723741642E-5</v>
      </c>
      <c r="O319">
        <f>CRI!G319*Planck!J319</f>
        <v>0</v>
      </c>
      <c r="P319">
        <f>CRI!H319*Planck!H319</f>
        <v>2.3266415563244508E-4</v>
      </c>
      <c r="Q319">
        <f>CRI!H319*Planck!I319</f>
        <v>8.4037001389017585E-5</v>
      </c>
      <c r="R319">
        <f>CRI!H319*Planck!J319</f>
        <v>0</v>
      </c>
      <c r="S319">
        <f>CRI!I319*Planck!H319</f>
        <v>3.7388552441001901E-4</v>
      </c>
      <c r="T319">
        <f>CRI!I319*Planck!I319</f>
        <v>1.3504537580689879E-4</v>
      </c>
      <c r="U319">
        <f>CRI!I319*Planck!J319</f>
        <v>0</v>
      </c>
      <c r="V319">
        <f>CRI!J319*Planck!H319</f>
        <v>5.6176456088316714E-4</v>
      </c>
      <c r="W319">
        <f>CRI!J319*Planck!I319</f>
        <v>2.0290624077831204E-4</v>
      </c>
      <c r="X319">
        <f>CRI!J319*Planck!J319</f>
        <v>0</v>
      </c>
    </row>
    <row r="320" spans="1:24" x14ac:dyDescent="0.25">
      <c r="A320">
        <f>CRI!C320*Planck!H320</f>
        <v>3.2965276576306406E-4</v>
      </c>
      <c r="B320">
        <f>CRI!C320*Planck!I320</f>
        <v>1.1905379640437912E-4</v>
      </c>
      <c r="C320">
        <f>CRI!C320*Planck!J320</f>
        <v>0</v>
      </c>
      <c r="D320">
        <f>CRI!D320*Planck!H320</f>
        <v>2.3439433594252119E-4</v>
      </c>
      <c r="E320">
        <f>CRI!D320*Planck!I320</f>
        <v>8.4651301150306433E-5</v>
      </c>
      <c r="F320">
        <f>CRI!D320*Planck!J320</f>
        <v>0</v>
      </c>
      <c r="G320">
        <f>CRI!E320*Planck!H320</f>
        <v>2.3489456775703266E-4</v>
      </c>
      <c r="H320">
        <f>CRI!E320*Planck!I320</f>
        <v>8.4831959414956472E-5</v>
      </c>
      <c r="I320">
        <f>CRI!E320*Planck!J320</f>
        <v>0</v>
      </c>
      <c r="J320">
        <f>CRI!F320*Planck!H320</f>
        <v>1.2098463742399036E-4</v>
      </c>
      <c r="K320">
        <f>CRI!F320*Planck!I320</f>
        <v>4.3693491721789259E-5</v>
      </c>
      <c r="L320">
        <f>CRI!F320*Planck!J320</f>
        <v>0</v>
      </c>
      <c r="M320">
        <f>CRI!G320*Planck!H320</f>
        <v>1.412797567555989E-4</v>
      </c>
      <c r="N320">
        <f>CRI!G320*Planck!I320</f>
        <v>5.1023055601876763E-5</v>
      </c>
      <c r="O320">
        <f>CRI!G320*Planck!J320</f>
        <v>0</v>
      </c>
      <c r="P320">
        <f>CRI!H320*Planck!H320</f>
        <v>2.1388483154755059E-4</v>
      </c>
      <c r="Q320">
        <f>CRI!H320*Planck!I320</f>
        <v>7.724431229965461E-5</v>
      </c>
      <c r="R320">
        <f>CRI!H320*Planck!J320</f>
        <v>0</v>
      </c>
      <c r="S320">
        <f>CRI!I320*Planck!H320</f>
        <v>3.4337340981823605E-4</v>
      </c>
      <c r="T320">
        <f>CRI!I320*Planck!I320</f>
        <v>1.2400899452049463E-4</v>
      </c>
      <c r="U320">
        <f>CRI!I320*Planck!J320</f>
        <v>0</v>
      </c>
      <c r="V320">
        <f>CRI!J320*Planck!H320</f>
        <v>5.1488146050788575E-4</v>
      </c>
      <c r="W320">
        <f>CRI!J320*Planck!I320</f>
        <v>1.8594897097193837E-4</v>
      </c>
      <c r="X320">
        <f>CRI!J320*Planck!J320</f>
        <v>0</v>
      </c>
    </row>
    <row r="321" spans="1:24" x14ac:dyDescent="0.25">
      <c r="A321">
        <f>CRI!C321*Planck!H321</f>
        <v>3.0233034859365271E-4</v>
      </c>
      <c r="B321">
        <f>CRI!C321*Planck!I321</f>
        <v>1.0917699449397681E-4</v>
      </c>
      <c r="C321">
        <f>CRI!C321*Planck!J321</f>
        <v>0</v>
      </c>
      <c r="D321">
        <f>CRI!D321*Planck!H321</f>
        <v>2.1478092774251264E-4</v>
      </c>
      <c r="E321">
        <f>CRI!D321*Planck!I321</f>
        <v>7.7561304297215489E-5</v>
      </c>
      <c r="F321">
        <f>CRI!D321*Planck!J321</f>
        <v>0</v>
      </c>
      <c r="G321">
        <f>CRI!E321*Planck!H321</f>
        <v>2.1903725710326367E-4</v>
      </c>
      <c r="H321">
        <f>CRI!E321*Planck!I321</f>
        <v>7.9098342339690796E-5</v>
      </c>
      <c r="I321">
        <f>CRI!E321*Planck!J321</f>
        <v>0</v>
      </c>
      <c r="J321">
        <f>CRI!F321*Planck!H321</f>
        <v>1.1112293731068413E-4</v>
      </c>
      <c r="K321">
        <f>CRI!F321*Planck!I321</f>
        <v>4.0128516278163009E-5</v>
      </c>
      <c r="L321">
        <f>CRI!F321*Planck!J321</f>
        <v>0</v>
      </c>
      <c r="M321">
        <f>CRI!G321*Planck!H321</f>
        <v>1.299817504783194E-4</v>
      </c>
      <c r="N321">
        <f>CRI!G321*Planck!I321</f>
        <v>4.6938777143284374E-5</v>
      </c>
      <c r="O321">
        <f>CRI!G321*Planck!J321</f>
        <v>0</v>
      </c>
      <c r="P321">
        <f>CRI!H321*Planck!H321</f>
        <v>1.9683886243719297E-4</v>
      </c>
      <c r="Q321">
        <f>CRI!H321*Planck!I321</f>
        <v>7.1082097779704182E-5</v>
      </c>
      <c r="R321">
        <f>CRI!H321*Planck!J321</f>
        <v>0</v>
      </c>
      <c r="S321">
        <f>CRI!I321*Planck!H321</f>
        <v>3.1549222861689815E-4</v>
      </c>
      <c r="T321">
        <f>CRI!I321*Planck!I321</f>
        <v>1.1392998905609275E-4</v>
      </c>
      <c r="U321">
        <f>CRI!I321*Planck!J321</f>
        <v>0</v>
      </c>
      <c r="V321">
        <f>CRI!J321*Planck!H321</f>
        <v>4.7205966710237002E-4</v>
      </c>
      <c r="W321">
        <f>CRI!J321*Planck!I321</f>
        <v>1.7046934228006903E-4</v>
      </c>
      <c r="X321">
        <f>CRI!J321*Planck!J321</f>
        <v>0</v>
      </c>
    </row>
    <row r="322" spans="1:24" x14ac:dyDescent="0.25">
      <c r="A322">
        <f>CRI!C322*Planck!H322</f>
        <v>2.7712306931481295E-4</v>
      </c>
      <c r="B322">
        <f>CRI!C322*Planck!I322</f>
        <v>1.0007419829717713E-4</v>
      </c>
      <c r="C322">
        <f>CRI!C322*Planck!J322</f>
        <v>0</v>
      </c>
      <c r="D322">
        <f>CRI!D322*Planck!H322</f>
        <v>1.9674538254384986E-4</v>
      </c>
      <c r="E322">
        <f>CRI!D322*Planck!I322</f>
        <v>7.1048348574619271E-5</v>
      </c>
      <c r="F322">
        <f>CRI!D322*Planck!J322</f>
        <v>0</v>
      </c>
      <c r="G322">
        <f>CRI!E322*Planck!H322</f>
        <v>2.0394338434423463E-4</v>
      </c>
      <c r="H322">
        <f>CRI!E322*Planck!I322</f>
        <v>7.3647678400519972E-5</v>
      </c>
      <c r="I322">
        <f>CRI!E322*Planck!J322</f>
        <v>0</v>
      </c>
      <c r="J322">
        <f>CRI!F322*Planck!H322</f>
        <v>1.0197169217211731E-4</v>
      </c>
      <c r="K322">
        <f>CRI!F322*Planck!I322</f>
        <v>3.6823839200259986E-5</v>
      </c>
      <c r="L322">
        <f>CRI!F322*Planck!J322</f>
        <v>0</v>
      </c>
      <c r="M322">
        <f>CRI!G322*Planck!H322</f>
        <v>1.1936686318971379E-4</v>
      </c>
      <c r="N322">
        <f>CRI!G322*Planck!I322</f>
        <v>4.310555294618669E-5</v>
      </c>
      <c r="O322">
        <f>CRI!G322*Planck!J322</f>
        <v>0</v>
      </c>
      <c r="P322">
        <f>CRI!H322*Planck!H322</f>
        <v>1.8114971197634956E-4</v>
      </c>
      <c r="Q322">
        <f>CRI!H322*Planck!I322</f>
        <v>6.5416467285167739E-5</v>
      </c>
      <c r="R322">
        <f>CRI!H322*Planck!J322</f>
        <v>0</v>
      </c>
      <c r="S322">
        <f>CRI!I322*Planck!H322</f>
        <v>2.8971957246548622E-4</v>
      </c>
      <c r="T322">
        <f>CRI!I322*Planck!I322</f>
        <v>1.0462302549250336E-4</v>
      </c>
      <c r="U322">
        <f>CRI!I322*Planck!J322</f>
        <v>0</v>
      </c>
      <c r="V322">
        <f>CRI!J322*Planck!H322</f>
        <v>4.3247994150645043E-4</v>
      </c>
      <c r="W322">
        <f>CRI!J322*Planck!I322</f>
        <v>1.5617640037286735E-4</v>
      </c>
      <c r="X322">
        <f>CRI!J322*Planck!J322</f>
        <v>0</v>
      </c>
    </row>
    <row r="323" spans="1:24" x14ac:dyDescent="0.25">
      <c r="A323">
        <f>CRI!C323*Planck!H323</f>
        <v>2.5372846516178701E-4</v>
      </c>
      <c r="B323">
        <f>CRI!C323*Planck!I323</f>
        <v>9.1625996724696909E-5</v>
      </c>
      <c r="C323">
        <f>CRI!C323*Planck!J323</f>
        <v>0</v>
      </c>
      <c r="D323">
        <f>CRI!D323*Planck!H323</f>
        <v>1.8000338322490258E-4</v>
      </c>
      <c r="E323">
        <f>CRI!D323*Planck!I323</f>
        <v>6.5002519095690435E-5</v>
      </c>
      <c r="F323">
        <f>CRI!D323*Planck!J323</f>
        <v>0</v>
      </c>
      <c r="G323">
        <f>CRI!E323*Planck!H323</f>
        <v>1.8961015116157774E-4</v>
      </c>
      <c r="H323">
        <f>CRI!E323*Planck!I323</f>
        <v>6.8471698980333861E-5</v>
      </c>
      <c r="I323">
        <f>CRI!E323*Planck!J323</f>
        <v>0</v>
      </c>
      <c r="J323">
        <f>CRI!F323*Planck!H323</f>
        <v>9.3487575978044862E-5</v>
      </c>
      <c r="K323">
        <f>CRI!F323*Planck!I323</f>
        <v>3.3760076248844405E-5</v>
      </c>
      <c r="L323">
        <f>CRI!F323*Planck!J323</f>
        <v>0</v>
      </c>
      <c r="M323">
        <f>CRI!G323*Planck!H323</f>
        <v>1.0940736284453517E-4</v>
      </c>
      <c r="N323">
        <f>CRI!G323*Planck!I323</f>
        <v>3.9509002914824954E-5</v>
      </c>
      <c r="O323">
        <f>CRI!G323*Planck!J323</f>
        <v>0</v>
      </c>
      <c r="P323">
        <f>CRI!H323*Planck!H323</f>
        <v>1.6677349138068131E-4</v>
      </c>
      <c r="Q323">
        <f>CRI!H323*Planck!I323</f>
        <v>6.0224962797410047E-5</v>
      </c>
      <c r="R323">
        <f>CRI!H323*Planck!J323</f>
        <v>0</v>
      </c>
      <c r="S323">
        <f>CRI!I323*Planck!H323</f>
        <v>2.6580554485360731E-4</v>
      </c>
      <c r="T323">
        <f>CRI!I323*Planck!I323</f>
        <v>9.5987251436820096E-5</v>
      </c>
      <c r="U323">
        <f>CRI!I323*Planck!J323</f>
        <v>0</v>
      </c>
      <c r="V323">
        <f>CRI!J323*Planck!H323</f>
        <v>3.9574394317423684E-4</v>
      </c>
      <c r="W323">
        <f>CRI!J323*Planck!I323</f>
        <v>1.4291038736225444E-4</v>
      </c>
      <c r="X323">
        <f>CRI!J323*Planck!J323</f>
        <v>0</v>
      </c>
    </row>
    <row r="324" spans="1:24" x14ac:dyDescent="0.25">
      <c r="A324">
        <f>CRI!C324*Planck!H324</f>
        <v>2.3210693281054557E-4</v>
      </c>
      <c r="B324">
        <f>CRI!C324*Planck!I324</f>
        <v>8.3818056990056625E-5</v>
      </c>
      <c r="C324">
        <f>CRI!C324*Planck!J324</f>
        <v>0</v>
      </c>
      <c r="D324">
        <f>CRI!D324*Planck!H324</f>
        <v>1.6449273763411717E-4</v>
      </c>
      <c r="E324">
        <f>CRI!D324*Planck!I324</f>
        <v>5.9401334938671182E-5</v>
      </c>
      <c r="F324">
        <f>CRI!D324*Planck!J324</f>
        <v>0</v>
      </c>
      <c r="G324">
        <f>CRI!E324*Planck!H324</f>
        <v>1.7598765277546992E-4</v>
      </c>
      <c r="H324">
        <f>CRI!E324*Planck!I324</f>
        <v>6.3552358954831005E-5</v>
      </c>
      <c r="I324">
        <f>CRI!E324*Planck!J324</f>
        <v>0</v>
      </c>
      <c r="J324">
        <f>CRI!F324*Planck!H324</f>
        <v>8.558441186028985E-5</v>
      </c>
      <c r="K324">
        <f>CRI!F324*Planck!I324</f>
        <v>3.0906095840840518E-5</v>
      </c>
      <c r="L324">
        <f>CRI!F324*Planck!J324</f>
        <v>0</v>
      </c>
      <c r="M324">
        <f>CRI!G324*Planck!H324</f>
        <v>1.0019148743292581E-4</v>
      </c>
      <c r="N324">
        <f>CRI!G324*Planck!I324</f>
        <v>3.6180977887576344E-5</v>
      </c>
      <c r="O324">
        <f>CRI!G324*Planck!J324</f>
        <v>0</v>
      </c>
      <c r="P324">
        <f>CRI!H324*Planck!H324</f>
        <v>1.5354997998863731E-4</v>
      </c>
      <c r="Q324">
        <f>CRI!H324*Planck!I324</f>
        <v>5.5449705089226477E-5</v>
      </c>
      <c r="R324">
        <f>CRI!H324*Planck!J324</f>
        <v>0</v>
      </c>
      <c r="S324">
        <f>CRI!I324*Planck!H324</f>
        <v>2.4365204408788673E-4</v>
      </c>
      <c r="T324">
        <f>CRI!I324*Planck!I324</f>
        <v>8.7987207748645079E-5</v>
      </c>
      <c r="U324">
        <f>CRI!I324*Planck!J324</f>
        <v>0</v>
      </c>
      <c r="V324">
        <f>CRI!J324*Planck!H324</f>
        <v>3.6176355206868555E-4</v>
      </c>
      <c r="W324">
        <f>CRI!J324*Planck!I324</f>
        <v>1.3063943268324787E-4</v>
      </c>
      <c r="X324">
        <f>CRI!J324*Planck!J324</f>
        <v>0</v>
      </c>
    </row>
    <row r="325" spans="1:24" x14ac:dyDescent="0.25">
      <c r="A325">
        <f>CRI!C325*Planck!H325</f>
        <v>2.1219631902495901E-4</v>
      </c>
      <c r="B325">
        <f>CRI!C325*Planck!I325</f>
        <v>7.6627970284250539E-5</v>
      </c>
      <c r="C325">
        <f>CRI!C325*Planck!J325</f>
        <v>0</v>
      </c>
      <c r="D325">
        <f>CRI!D325*Planck!H325</f>
        <v>1.5022545283327728E-4</v>
      </c>
      <c r="E325">
        <f>CRI!D325*Planck!I325</f>
        <v>5.4249157518573396E-5</v>
      </c>
      <c r="F325">
        <f>CRI!D325*Planck!J325</f>
        <v>0</v>
      </c>
      <c r="G325">
        <f>CRI!E325*Planck!H325</f>
        <v>1.6320676677276352E-4</v>
      </c>
      <c r="H325">
        <f>CRI!E325*Planck!I325</f>
        <v>5.8936947313308133E-5</v>
      </c>
      <c r="I325">
        <f>CRI!E325*Planck!J325</f>
        <v>0</v>
      </c>
      <c r="J325">
        <f>CRI!F325*Planck!H325</f>
        <v>7.8346587309690869E-5</v>
      </c>
      <c r="K325">
        <f>CRI!F325*Planck!I325</f>
        <v>2.8292385050907896E-5</v>
      </c>
      <c r="L325">
        <f>CRI!F325*Planck!J325</f>
        <v>0</v>
      </c>
      <c r="M325">
        <f>CRI!G325*Planck!H325</f>
        <v>9.1648993820118472E-5</v>
      </c>
      <c r="N325">
        <f>CRI!G325*Planck!I325</f>
        <v>3.3096127243392258E-5</v>
      </c>
      <c r="O325">
        <f>CRI!G325*Planck!J325</f>
        <v>0</v>
      </c>
      <c r="P325">
        <f>CRI!H325*Planck!H325</f>
        <v>1.4137247194875131E-4</v>
      </c>
      <c r="Q325">
        <f>CRI!H325*Planck!I325</f>
        <v>5.1052184266333791E-5</v>
      </c>
      <c r="R325">
        <f>CRI!H325*Planck!J325</f>
        <v>0</v>
      </c>
      <c r="S325">
        <f>CRI!I325*Planck!H325</f>
        <v>2.2315933680424244E-4</v>
      </c>
      <c r="T325">
        <f>CRI!I325*Planck!I325</f>
        <v>8.0586916435987648E-5</v>
      </c>
      <c r="U325">
        <f>CRI!I325*Planck!J325</f>
        <v>0</v>
      </c>
      <c r="V325">
        <f>CRI!J325*Planck!H325</f>
        <v>3.3049599623321001E-4</v>
      </c>
      <c r="W325">
        <f>CRI!J325*Planck!I325</f>
        <v>1.1934814654086146E-4</v>
      </c>
      <c r="X325">
        <f>CRI!J325*Planck!J325</f>
        <v>0</v>
      </c>
    </row>
    <row r="326" spans="1:24" x14ac:dyDescent="0.25">
      <c r="A326">
        <f>CRI!C326*Planck!H326</f>
        <v>1.939351715433136E-4</v>
      </c>
      <c r="B326">
        <f>CRI!C326*Planck!I326</f>
        <v>7.0033539403669922E-5</v>
      </c>
      <c r="C326">
        <f>CRI!C326*Planck!J326</f>
        <v>0</v>
      </c>
      <c r="D326">
        <f>CRI!D326*Planck!H326</f>
        <v>1.371123339001128E-4</v>
      </c>
      <c r="E326">
        <f>CRI!D326*Planck!I326</f>
        <v>4.9513772888679345E-5</v>
      </c>
      <c r="F326">
        <f>CRI!D326*Planck!J326</f>
        <v>0</v>
      </c>
      <c r="G326">
        <f>CRI!E326*Planck!H326</f>
        <v>1.5127613856338851E-4</v>
      </c>
      <c r="H326">
        <f>CRI!E326*Planck!I326</f>
        <v>5.4628581946250743E-5</v>
      </c>
      <c r="I326">
        <f>CRI!E326*Planck!J326</f>
        <v>0</v>
      </c>
      <c r="J326">
        <f>CRI!F326*Planck!H326</f>
        <v>7.1615213519343765E-5</v>
      </c>
      <c r="K326">
        <f>CRI!F326*Planck!I326</f>
        <v>2.5861564140205686E-5</v>
      </c>
      <c r="L326">
        <f>CRI!F326*Planck!J326</f>
        <v>0</v>
      </c>
      <c r="M326">
        <f>CRI!G326*Planck!H326</f>
        <v>8.3767590301444227E-5</v>
      </c>
      <c r="N326">
        <f>CRI!G326*Planck!I326</f>
        <v>3.0250009781317239E-5</v>
      </c>
      <c r="O326">
        <f>CRI!G326*Planck!J326</f>
        <v>0</v>
      </c>
      <c r="P326">
        <f>CRI!H326*Planck!H326</f>
        <v>1.3015614581104841E-4</v>
      </c>
      <c r="Q326">
        <f>CRI!H326*Planck!I326</f>
        <v>4.7001766073422383E-5</v>
      </c>
      <c r="R326">
        <f>CRI!H326*Planck!J326</f>
        <v>0</v>
      </c>
      <c r="S326">
        <f>CRI!I326*Planck!H326</f>
        <v>2.043694536769102E-4</v>
      </c>
      <c r="T326">
        <f>CRI!I326*Planck!I326</f>
        <v>7.3801549626555376E-5</v>
      </c>
      <c r="U326">
        <f>CRI!I326*Planck!J326</f>
        <v>0</v>
      </c>
      <c r="V326">
        <f>CRI!J326*Planck!H326</f>
        <v>3.0179799167133633E-4</v>
      </c>
      <c r="W326">
        <f>CRI!J326*Planck!I326</f>
        <v>1.0898477761132905E-4</v>
      </c>
      <c r="X326">
        <f>CRI!J326*Planck!J326</f>
        <v>0</v>
      </c>
    </row>
    <row r="327" spans="1:24" x14ac:dyDescent="0.25">
      <c r="A327">
        <f>CRI!C327*Planck!H327</f>
        <v>1.7726270073056415E-4</v>
      </c>
      <c r="B327">
        <f>CRI!C327*Planck!I327</f>
        <v>6.4012800827899393E-5</v>
      </c>
      <c r="C327">
        <f>CRI!C327*Planck!J327</f>
        <v>0</v>
      </c>
      <c r="D327">
        <f>CRI!D327*Planck!H327</f>
        <v>1.2519417524599238E-4</v>
      </c>
      <c r="E327">
        <f>CRI!D327*Planck!I327</f>
        <v>4.5209904688386827E-5</v>
      </c>
      <c r="F327">
        <f>CRI!D327*Planck!J327</f>
        <v>0</v>
      </c>
      <c r="G327">
        <f>CRI!E327*Planck!H327</f>
        <v>1.4012559064230338E-4</v>
      </c>
      <c r="H327">
        <f>CRI!E327*Planck!I327</f>
        <v>5.0601911669570571E-5</v>
      </c>
      <c r="I327">
        <f>CRI!E327*Planck!J327</f>
        <v>0</v>
      </c>
      <c r="J327">
        <f>CRI!F327*Planck!H327</f>
        <v>6.5468513660748312E-5</v>
      </c>
      <c r="K327">
        <f>CRI!F327*Planck!I327</f>
        <v>2.3641876763651829E-5</v>
      </c>
      <c r="L327">
        <f>CRI!F327*Planck!J327</f>
        <v>0</v>
      </c>
      <c r="M327">
        <f>CRI!G327*Planck!H327</f>
        <v>7.6571361006723168E-5</v>
      </c>
      <c r="N327">
        <f>CRI!G327*Planck!I327</f>
        <v>2.7651317852224359E-5</v>
      </c>
      <c r="O327">
        <f>CRI!G327*Planck!J327</f>
        <v>0</v>
      </c>
      <c r="P327">
        <f>CRI!H327*Planck!H327</f>
        <v>1.1983417997552175E-4</v>
      </c>
      <c r="Q327">
        <f>CRI!H327*Planck!I327</f>
        <v>4.3274312438731123E-5</v>
      </c>
      <c r="R327">
        <f>CRI!H327*Planck!J327</f>
        <v>0</v>
      </c>
      <c r="S327">
        <f>CRI!I327*Planck!H327</f>
        <v>1.8721697766143814E-4</v>
      </c>
      <c r="T327">
        <f>CRI!I327*Planck!I327</f>
        <v>6.7607472148688559E-5</v>
      </c>
      <c r="U327">
        <f>CRI!I327*Planck!J327</f>
        <v>0</v>
      </c>
      <c r="V327">
        <f>CRI!J327*Planck!H327</f>
        <v>2.7565689962420341E-4</v>
      </c>
      <c r="W327">
        <f>CRI!J327*Planck!I327</f>
        <v>9.9544744268007678E-5</v>
      </c>
      <c r="X327">
        <f>CRI!J327*Planck!J327</f>
        <v>0</v>
      </c>
    </row>
    <row r="328" spans="1:24" x14ac:dyDescent="0.25">
      <c r="A328">
        <f>CRI!C328*Planck!H328</f>
        <v>1.620548885220535E-4</v>
      </c>
      <c r="B328">
        <f>CRI!C328*Planck!I328</f>
        <v>5.8520984471236115E-5</v>
      </c>
      <c r="C328">
        <f>CRI!C328*Planck!J328</f>
        <v>0</v>
      </c>
      <c r="D328">
        <f>CRI!D328*Planck!H328</f>
        <v>1.1433406210925535E-4</v>
      </c>
      <c r="E328">
        <f>CRI!D328*Planck!I328</f>
        <v>4.12881211683937E-5</v>
      </c>
      <c r="F328">
        <f>CRI!D328*Planck!J328</f>
        <v>0</v>
      </c>
      <c r="G328">
        <f>CRI!E328*Planck!H328</f>
        <v>1.2979784896736149E-4</v>
      </c>
      <c r="H328">
        <f>CRI!E328*Planck!I328</f>
        <v>4.6872377458610965E-5</v>
      </c>
      <c r="I328">
        <f>CRI!E328*Planck!J328</f>
        <v>0</v>
      </c>
      <c r="J328">
        <f>CRI!F328*Planck!H328</f>
        <v>5.9790976788469216E-5</v>
      </c>
      <c r="K328">
        <f>CRI!F328*Planck!I328</f>
        <v>2.1591615384573083E-5</v>
      </c>
      <c r="L328">
        <f>CRI!F328*Planck!J328</f>
        <v>0</v>
      </c>
      <c r="M328">
        <f>CRI!G328*Planck!H328</f>
        <v>6.9936900292656508E-5</v>
      </c>
      <c r="N328">
        <f>CRI!G328*Planck!I328</f>
        <v>2.5255493946027849E-5</v>
      </c>
      <c r="O328">
        <f>CRI!G328*Planck!J328</f>
        <v>0</v>
      </c>
      <c r="P328">
        <f>CRI!H328*Planck!H328</f>
        <v>1.1031067865069833E-4</v>
      </c>
      <c r="Q328">
        <f>CRI!H328*Planck!I328</f>
        <v>3.9835203807816815E-5</v>
      </c>
      <c r="R328">
        <f>CRI!H328*Planck!J328</f>
        <v>0</v>
      </c>
      <c r="S328">
        <f>CRI!I328*Planck!H328</f>
        <v>1.7153607910700092E-4</v>
      </c>
      <c r="T328">
        <f>CRI!I328*Planck!I328</f>
        <v>6.1944815816595568E-5</v>
      </c>
      <c r="U328">
        <f>CRI!I328*Planck!J328</f>
        <v>0</v>
      </c>
      <c r="V328">
        <f>CRI!J328*Planck!H328</f>
        <v>2.5182881856255205E-4</v>
      </c>
      <c r="W328">
        <f>CRI!J328*Planck!I328</f>
        <v>9.093999270810828E-5</v>
      </c>
      <c r="X328">
        <f>CRI!J328*Planck!J328</f>
        <v>0</v>
      </c>
    </row>
    <row r="329" spans="1:24" x14ac:dyDescent="0.25">
      <c r="A329">
        <f>CRI!C329*Planck!H329</f>
        <v>1.4814604820850399E-4</v>
      </c>
      <c r="B329">
        <f>CRI!C329*Planck!I329</f>
        <v>5.3498251073432791E-5</v>
      </c>
      <c r="C329">
        <f>CRI!C329*Planck!J329</f>
        <v>0</v>
      </c>
      <c r="D329">
        <f>CRI!D329*Planck!H329</f>
        <v>1.0441195370068495E-4</v>
      </c>
      <c r="E329">
        <f>CRI!D329*Planck!I329</f>
        <v>3.7705068624478095E-5</v>
      </c>
      <c r="F329">
        <f>CRI!D329*Planck!J329</f>
        <v>0</v>
      </c>
      <c r="G329">
        <f>CRI!E329*Planck!H329</f>
        <v>1.2014088242718128E-4</v>
      </c>
      <c r="H329">
        <f>CRI!E329*Planck!I329</f>
        <v>4.3385072838575841E-5</v>
      </c>
      <c r="I329">
        <f>CRI!E329*Planck!J329</f>
        <v>0</v>
      </c>
      <c r="J329">
        <f>CRI!F329*Planck!H329</f>
        <v>5.4603679400113254E-5</v>
      </c>
      <c r="K329">
        <f>CRI!F329*Planck!I329</f>
        <v>1.9718388613168582E-5</v>
      </c>
      <c r="L329">
        <f>CRI!F329*Planck!J329</f>
        <v>0</v>
      </c>
      <c r="M329">
        <f>CRI!G329*Planck!H329</f>
        <v>6.3842826558563323E-5</v>
      </c>
      <c r="N329">
        <f>CRI!G329*Planck!I329</f>
        <v>2.3054813852750383E-5</v>
      </c>
      <c r="O329">
        <f>CRI!G329*Planck!J329</f>
        <v>0</v>
      </c>
      <c r="P329">
        <f>CRI!H329*Planck!H329</f>
        <v>1.0156668000829029E-4</v>
      </c>
      <c r="Q329">
        <f>CRI!H329*Planck!I329</f>
        <v>3.6677588187375048E-5</v>
      </c>
      <c r="R329">
        <f>CRI!H329*Planck!J329</f>
        <v>0</v>
      </c>
      <c r="S329">
        <f>CRI!I329*Planck!H329</f>
        <v>1.5719337916297242E-4</v>
      </c>
      <c r="T329">
        <f>CRI!I329*Planck!I329</f>
        <v>5.6765407968940236E-5</v>
      </c>
      <c r="U329">
        <f>CRI!I329*Planck!J329</f>
        <v>0</v>
      </c>
      <c r="V329">
        <f>CRI!J329*Planck!H329</f>
        <v>2.3001959794134361E-4</v>
      </c>
      <c r="W329">
        <f>CRI!J329*Planck!I329</f>
        <v>8.3064289269173274E-5</v>
      </c>
      <c r="X329">
        <f>CRI!J329*Planck!J329</f>
        <v>0</v>
      </c>
    </row>
    <row r="330" spans="1:24" x14ac:dyDescent="0.25">
      <c r="A330">
        <f>CRI!C330*Planck!H330</f>
        <v>1.3541879534397359E-4</v>
      </c>
      <c r="B330">
        <f>CRI!C330*Planck!I330</f>
        <v>4.8902205078316471E-5</v>
      </c>
      <c r="C330">
        <f>CRI!C330*Planck!J330</f>
        <v>0</v>
      </c>
      <c r="D330">
        <f>CRI!D330*Planck!H330</f>
        <v>9.534230975037312E-5</v>
      </c>
      <c r="E330">
        <f>CRI!D330*Planck!I330</f>
        <v>3.4429852755743086E-5</v>
      </c>
      <c r="F330">
        <f>CRI!D330*Planck!J330</f>
        <v>0</v>
      </c>
      <c r="G330">
        <f>CRI!E330*Planck!H330</f>
        <v>1.1117427417583335E-4</v>
      </c>
      <c r="H330">
        <f>CRI!E330*Planck!I330</f>
        <v>4.014706482486464E-5</v>
      </c>
      <c r="I330">
        <f>CRI!E330*Planck!J330</f>
        <v>0</v>
      </c>
      <c r="J330">
        <f>CRI!F330*Planck!H330</f>
        <v>4.9803504327324196E-5</v>
      </c>
      <c r="K330">
        <f>CRI!F330*Planck!I330</f>
        <v>1.7984956785705259E-5</v>
      </c>
      <c r="L330">
        <f>CRI!F330*Planck!J330</f>
        <v>0</v>
      </c>
      <c r="M330">
        <f>CRI!G330*Planck!H330</f>
        <v>5.8274481602939459E-5</v>
      </c>
      <c r="N330">
        <f>CRI!G330*Planck!I330</f>
        <v>2.1043981693537826E-5</v>
      </c>
      <c r="O330">
        <f>CRI!G330*Planck!J330</f>
        <v>0</v>
      </c>
      <c r="P330">
        <f>CRI!H330*Planck!H330</f>
        <v>9.3502062962911876E-5</v>
      </c>
      <c r="Q330">
        <f>CRI!H330*Planck!I330</f>
        <v>3.3765305965420839E-5</v>
      </c>
      <c r="R330">
        <f>CRI!H330*Planck!J330</f>
        <v>0</v>
      </c>
      <c r="S330">
        <f>CRI!I330*Planck!H330</f>
        <v>1.4403582395192704E-4</v>
      </c>
      <c r="T330">
        <f>CRI!I330*Planck!I330</f>
        <v>5.2013971794904765E-5</v>
      </c>
      <c r="U330">
        <f>CRI!I330*Planck!J330</f>
        <v>0</v>
      </c>
      <c r="V330">
        <f>CRI!J330*Planck!H330</f>
        <v>2.1010944670172608E-4</v>
      </c>
      <c r="W330">
        <f>CRI!J330*Planck!I330</f>
        <v>7.5874366075998791E-5</v>
      </c>
      <c r="X330">
        <f>CRI!J330*Planck!J330</f>
        <v>0</v>
      </c>
    </row>
    <row r="331" spans="1:24" x14ac:dyDescent="0.25">
      <c r="A331">
        <f>CRI!C331*Planck!H331</f>
        <v>1.2376245087804817E-4</v>
      </c>
      <c r="B331">
        <f>CRI!C331*Planck!I331</f>
        <v>4.4692881774402137E-5</v>
      </c>
      <c r="C331">
        <f>CRI!C331*Planck!J331</f>
        <v>0</v>
      </c>
      <c r="D331">
        <f>CRI!D331*Planck!H331</f>
        <v>8.7044656050925637E-5</v>
      </c>
      <c r="E331">
        <f>CRI!D331*Planck!I331</f>
        <v>3.1433415340254372E-5</v>
      </c>
      <c r="F331">
        <f>CRI!D331*Planck!J331</f>
        <v>0</v>
      </c>
      <c r="G331">
        <f>CRI!E331*Planck!H331</f>
        <v>1.0284184684864115E-4</v>
      </c>
      <c r="H331">
        <f>CRI!E331*Planck!I331</f>
        <v>3.7138069503783069E-5</v>
      </c>
      <c r="I331">
        <f>CRI!E331*Planck!J331</f>
        <v>0</v>
      </c>
      <c r="J331">
        <f>CRI!F331*Planck!H331</f>
        <v>4.5443607987347139E-5</v>
      </c>
      <c r="K331">
        <f>CRI!F331*Planck!I331</f>
        <v>1.6410516960286082E-5</v>
      </c>
      <c r="L331">
        <f>CRI!F331*Planck!J331</f>
        <v>0</v>
      </c>
      <c r="M331">
        <f>CRI!G331*Planck!H331</f>
        <v>5.3155412278799467E-5</v>
      </c>
      <c r="N331">
        <f>CRI!G331*Planck!I331</f>
        <v>1.9195390361062754E-5</v>
      </c>
      <c r="O331">
        <f>CRI!G331*Planck!J331</f>
        <v>0</v>
      </c>
      <c r="P331">
        <f>CRI!H331*Planck!H331</f>
        <v>8.6057331626068423E-5</v>
      </c>
      <c r="Q331">
        <f>CRI!H331*Planck!I331</f>
        <v>3.1076874455033834E-5</v>
      </c>
      <c r="R331">
        <f>CRI!H331*Planck!J331</f>
        <v>0</v>
      </c>
      <c r="S331">
        <f>CRI!I331*Planck!H331</f>
        <v>1.3198125960388663E-4</v>
      </c>
      <c r="T331">
        <f>CRI!I331*Planck!I331</f>
        <v>4.766084373785963E-5</v>
      </c>
      <c r="U331">
        <f>CRI!I331*Planck!J331</f>
        <v>0</v>
      </c>
      <c r="V331">
        <f>CRI!J331*Planck!H331</f>
        <v>1.9188783619319627E-4</v>
      </c>
      <c r="W331">
        <f>CRI!J331*Planck!I331</f>
        <v>6.9294202854619608E-5</v>
      </c>
      <c r="X331">
        <f>CRI!J331*Planck!J331</f>
        <v>0</v>
      </c>
    </row>
    <row r="332" spans="1:24" x14ac:dyDescent="0.25">
      <c r="A332">
        <f>CRI!C332*Planck!H332</f>
        <v>1.1307280809690928E-4</v>
      </c>
      <c r="B332">
        <f>CRI!C332*Planck!I332</f>
        <v>4.0832662112184197E-5</v>
      </c>
      <c r="C332">
        <f>CRI!C332*Planck!J332</f>
        <v>0</v>
      </c>
      <c r="D332">
        <f>CRI!D332*Planck!H332</f>
        <v>7.9443395343949192E-5</v>
      </c>
      <c r="E332">
        <f>CRI!D332*Planck!I332</f>
        <v>2.8688465190888035E-5</v>
      </c>
      <c r="F332">
        <f>CRI!D332*Planck!J332</f>
        <v>0</v>
      </c>
      <c r="G332">
        <f>CRI!E332*Planck!H332</f>
        <v>9.5039644736626334E-5</v>
      </c>
      <c r="H332">
        <f>CRI!E332*Planck!I332</f>
        <v>3.4320556516706548E-5</v>
      </c>
      <c r="I332">
        <f>CRI!E332*Planck!J332</f>
        <v>0</v>
      </c>
      <c r="J332">
        <f>CRI!F332*Planck!H332</f>
        <v>4.1427537449298663E-5</v>
      </c>
      <c r="K332">
        <f>CRI!F332*Planck!I332</f>
        <v>1.4960242584205418E-5</v>
      </c>
      <c r="L332">
        <f>CRI!F332*Planck!J332</f>
        <v>0</v>
      </c>
      <c r="M332">
        <f>CRI!G332*Planck!H332</f>
        <v>4.8494587955355491E-5</v>
      </c>
      <c r="N332">
        <f>CRI!G332*Planck!I332</f>
        <v>1.7512283966216929E-5</v>
      </c>
      <c r="O332">
        <f>CRI!G332*Planck!J332</f>
        <v>0</v>
      </c>
      <c r="P332">
        <f>CRI!H332*Planck!H332</f>
        <v>7.9199703947188611E-5</v>
      </c>
      <c r="Q332">
        <f>CRI!H332*Planck!I332</f>
        <v>2.8600463763922122E-5</v>
      </c>
      <c r="R332">
        <f>CRI!H332*Planck!J332</f>
        <v>0</v>
      </c>
      <c r="S332">
        <f>CRI!I332*Planck!H332</f>
        <v>1.2087093279324785E-4</v>
      </c>
      <c r="T332">
        <f>CRI!I332*Planck!I332</f>
        <v>4.364870777509345E-5</v>
      </c>
      <c r="U332">
        <f>CRI!I332*Planck!J332</f>
        <v>0</v>
      </c>
      <c r="V332">
        <f>CRI!J332*Planck!H332</f>
        <v>1.7521411427085727E-4</v>
      </c>
      <c r="W332">
        <f>CRI!J332*Planck!I332</f>
        <v>6.3273025988492326E-5</v>
      </c>
      <c r="X332">
        <f>CRI!J332*Planck!J332</f>
        <v>0</v>
      </c>
    </row>
    <row r="333" spans="1:24" x14ac:dyDescent="0.25">
      <c r="A333">
        <f>CRI!C333*Planck!H333</f>
        <v>1.0325930768346307E-4</v>
      </c>
      <c r="B333">
        <f>CRI!C333*Planck!I333</f>
        <v>3.7288822435215769E-5</v>
      </c>
      <c r="C333">
        <f>CRI!C333*Planck!J333</f>
        <v>0</v>
      </c>
      <c r="D333">
        <f>CRI!D333*Planck!H333</f>
        <v>7.247281870588597E-5</v>
      </c>
      <c r="E333">
        <f>CRI!D333*Planck!I333</f>
        <v>2.6171258831092841E-5</v>
      </c>
      <c r="F333">
        <f>CRI!D333*Planck!J333</f>
        <v>0</v>
      </c>
      <c r="G333">
        <f>CRI!E333*Planck!H333</f>
        <v>8.7777084902831805E-5</v>
      </c>
      <c r="H333">
        <f>CRI!E333*Planck!I333</f>
        <v>3.1697908946437185E-5</v>
      </c>
      <c r="I333">
        <f>CRI!E333*Planck!J333</f>
        <v>0</v>
      </c>
      <c r="J333">
        <f>CRI!F333*Planck!H333</f>
        <v>3.7749040314269027E-5</v>
      </c>
      <c r="K333">
        <f>CRI!F333*Planck!I333</f>
        <v>1.363186808973743E-5</v>
      </c>
      <c r="L333">
        <f>CRI!F333*Planck!J333</f>
        <v>0</v>
      </c>
      <c r="M333">
        <f>CRI!G333*Planck!H333</f>
        <v>4.4222211045826063E-5</v>
      </c>
      <c r="N333">
        <f>CRI!G333*Planck!I333</f>
        <v>1.5969448298407788E-5</v>
      </c>
      <c r="O333">
        <f>CRI!G333*Planck!J333</f>
        <v>0</v>
      </c>
      <c r="P333">
        <f>CRI!H333*Planck!H333</f>
        <v>7.2850976446217484E-5</v>
      </c>
      <c r="Q333">
        <f>CRI!H333*Planck!I333</f>
        <v>2.6307818499640593E-5</v>
      </c>
      <c r="R333">
        <f>CRI!H333*Planck!J333</f>
        <v>0</v>
      </c>
      <c r="S333">
        <f>CRI!I333*Planck!H333</f>
        <v>1.1064450590640786E-4</v>
      </c>
      <c r="T333">
        <f>CRI!I333*Planck!I333</f>
        <v>3.9955752432736586E-5</v>
      </c>
      <c r="U333">
        <f>CRI!I333*Planck!J333</f>
        <v>0</v>
      </c>
      <c r="V333">
        <f>CRI!J333*Planck!H333</f>
        <v>1.5998296873318964E-4</v>
      </c>
      <c r="W333">
        <f>CRI!J333*Planck!I333</f>
        <v>5.7772772717378671E-5</v>
      </c>
      <c r="X333">
        <f>CRI!J333*Planck!J333</f>
        <v>0</v>
      </c>
    </row>
    <row r="334" spans="1:24" x14ac:dyDescent="0.25">
      <c r="A334">
        <f>CRI!C334*Planck!H334</f>
        <v>9.4256133787178872E-5</v>
      </c>
      <c r="B334">
        <f>CRI!C334*Planck!I334</f>
        <v>3.4037611373313574E-5</v>
      </c>
      <c r="C334">
        <f>CRI!C334*Planck!J334</f>
        <v>0</v>
      </c>
      <c r="D334">
        <f>CRI!D334*Planck!H334</f>
        <v>6.6084834541570723E-5</v>
      </c>
      <c r="E334">
        <f>CRI!D334*Planck!I334</f>
        <v>2.3864440704459305E-5</v>
      </c>
      <c r="F334">
        <f>CRI!D334*Planck!J334</f>
        <v>0</v>
      </c>
      <c r="G334">
        <f>CRI!E334*Planck!H334</f>
        <v>8.1002633493675914E-5</v>
      </c>
      <c r="H334">
        <f>CRI!E334*Planck!I334</f>
        <v>2.9251530359796402E-5</v>
      </c>
      <c r="I334">
        <f>CRI!E334*Planck!J334</f>
        <v>0</v>
      </c>
      <c r="J334">
        <f>CRI!F334*Planck!H334</f>
        <v>3.4361678402604192E-5</v>
      </c>
      <c r="K334">
        <f>CRI!F334*Planck!I334</f>
        <v>1.2408629641477151E-5</v>
      </c>
      <c r="L334">
        <f>CRI!F334*Planck!J334</f>
        <v>0</v>
      </c>
      <c r="M334">
        <f>CRI!G334*Planck!H334</f>
        <v>4.0308501658341354E-5</v>
      </c>
      <c r="N334">
        <f>CRI!G334*Planck!I334</f>
        <v>1.4556136129931259E-5</v>
      </c>
      <c r="O334">
        <f>CRI!G334*Planck!J334</f>
        <v>0</v>
      </c>
      <c r="P334">
        <f>CRI!H334*Planck!H334</f>
        <v>6.6998169171291448E-5</v>
      </c>
      <c r="Q334">
        <f>CRI!H334*Planck!I334</f>
        <v>2.4194262520092188E-5</v>
      </c>
      <c r="R334">
        <f>CRI!H334*Planck!J334</f>
        <v>0</v>
      </c>
      <c r="S334">
        <f>CRI!I334*Planck!H334</f>
        <v>1.0123806962326621E-4</v>
      </c>
      <c r="T334">
        <f>CRI!I334*Planck!I334</f>
        <v>3.6558915919484955E-5</v>
      </c>
      <c r="U334">
        <f>CRI!I334*Planck!J334</f>
        <v>0</v>
      </c>
      <c r="V334">
        <f>CRI!J334*Planck!H334</f>
        <v>1.4609294810510629E-4</v>
      </c>
      <c r="W334">
        <f>CRI!J334*Planck!I334</f>
        <v>5.27568317538999E-5</v>
      </c>
      <c r="X334">
        <f>CRI!J334*Planck!J334</f>
        <v>0</v>
      </c>
    </row>
    <row r="335" spans="1:24" x14ac:dyDescent="0.25">
      <c r="A335">
        <f>CRI!C335*Planck!H335</f>
        <v>8.6003843362065984E-5</v>
      </c>
      <c r="B335">
        <f>CRI!C335*Planck!I335</f>
        <v>3.1057563282244617E-5</v>
      </c>
      <c r="C335">
        <f>CRI!C335*Planck!J335</f>
        <v>0</v>
      </c>
      <c r="D335">
        <f>CRI!D335*Planck!H335</f>
        <v>6.0236010826552454E-5</v>
      </c>
      <c r="E335">
        <f>CRI!D335*Planck!I335</f>
        <v>2.1752326930784326E-5</v>
      </c>
      <c r="F335">
        <f>CRI!D335*Planck!J335</f>
        <v>0</v>
      </c>
      <c r="G335">
        <f>CRI!E335*Planck!H335</f>
        <v>7.4693393879882958E-5</v>
      </c>
      <c r="H335">
        <f>CRI!E335*Planck!I335</f>
        <v>2.6973152786021743E-5</v>
      </c>
      <c r="I335">
        <f>CRI!E335*Planck!J335</f>
        <v>0</v>
      </c>
      <c r="J335">
        <f>CRI!F335*Planck!H335</f>
        <v>3.1265710598047662E-5</v>
      </c>
      <c r="K335">
        <f>CRI!F335*Planck!I335</f>
        <v>1.1290620831620996E-5</v>
      </c>
      <c r="L335">
        <f>CRI!F335*Planck!J335</f>
        <v>0</v>
      </c>
      <c r="M335">
        <f>CRI!G335*Planck!H335</f>
        <v>3.6726565912685942E-5</v>
      </c>
      <c r="N335">
        <f>CRI!G335*Planck!I335</f>
        <v>1.326263571932271E-5</v>
      </c>
      <c r="O335">
        <f>CRI!G335*Planck!J335</f>
        <v>0</v>
      </c>
      <c r="P335">
        <f>CRI!H335*Planck!H335</f>
        <v>6.1605852498698997E-5</v>
      </c>
      <c r="Q335">
        <f>CRI!H335*Planck!I335</f>
        <v>2.2247001851767128E-5</v>
      </c>
      <c r="R335">
        <f>CRI!H335*Planck!J335</f>
        <v>0</v>
      </c>
      <c r="S335">
        <f>CRI!I335*Planck!H335</f>
        <v>9.2575381113579836E-5</v>
      </c>
      <c r="T335">
        <f>CRI!I335*Planck!I335</f>
        <v>3.3430665943716164E-5</v>
      </c>
      <c r="U335">
        <f>CRI!I335*Planck!J335</f>
        <v>0</v>
      </c>
      <c r="V335">
        <f>CRI!J335*Planck!H335</f>
        <v>1.333744492948096E-4</v>
      </c>
      <c r="W335">
        <f>CRI!J335*Planck!I335</f>
        <v>4.8163956833528296E-5</v>
      </c>
      <c r="X335">
        <f>CRI!J335*Planck!J335</f>
        <v>0</v>
      </c>
    </row>
    <row r="336" spans="1:24" x14ac:dyDescent="0.25">
      <c r="A336">
        <f>CRI!C336*Planck!H336</f>
        <v>7.8446047592273751E-5</v>
      </c>
      <c r="B336">
        <f>CRI!C336*Planck!I336</f>
        <v>2.8328304027361606E-5</v>
      </c>
      <c r="C336">
        <f>CRI!C336*Planck!J336</f>
        <v>0</v>
      </c>
      <c r="D336">
        <f>CRI!D336*Planck!H336</f>
        <v>5.4885229511633874E-5</v>
      </c>
      <c r="E336">
        <f>CRI!D336*Planck!I336</f>
        <v>1.9820061251501711E-5</v>
      </c>
      <c r="F336">
        <f>CRI!D336*Planck!J336</f>
        <v>0</v>
      </c>
      <c r="G336">
        <f>CRI!E336*Planck!H336</f>
        <v>6.882594278857409E-5</v>
      </c>
      <c r="H336">
        <f>CRI!E336*Planck!I336</f>
        <v>2.4854308051544888E-5</v>
      </c>
      <c r="I336">
        <f>CRI!E336*Planck!J336</f>
        <v>0</v>
      </c>
      <c r="J336">
        <f>CRI!F336*Planck!H336</f>
        <v>2.8421502613035499E-5</v>
      </c>
      <c r="K336">
        <f>CRI!F336*Planck!I336</f>
        <v>1.0263524953114661E-5</v>
      </c>
      <c r="L336">
        <f>CRI!F336*Planck!J336</f>
        <v>0</v>
      </c>
      <c r="M336">
        <f>CRI!G336*Planck!H336</f>
        <v>3.3450960913917074E-5</v>
      </c>
      <c r="N336">
        <f>CRI!G336*Planck!I336</f>
        <v>1.2079754428190771E-5</v>
      </c>
      <c r="O336">
        <f>CRI!G336*Planck!J336</f>
        <v>0</v>
      </c>
      <c r="P336">
        <f>CRI!H336*Planck!H336</f>
        <v>5.6606721950190649E-5</v>
      </c>
      <c r="Q336">
        <f>CRI!H336*Planck!I336</f>
        <v>2.0441723689279438E-5</v>
      </c>
      <c r="R336">
        <f>CRI!H336*Planck!J336</f>
        <v>0</v>
      </c>
      <c r="S336">
        <f>CRI!I336*Planck!H336</f>
        <v>8.4640044895708437E-5</v>
      </c>
      <c r="T336">
        <f>CRI!I336*Planck!I336</f>
        <v>3.0565069857405E-5</v>
      </c>
      <c r="U336">
        <f>CRI!I336*Planck!J336</f>
        <v>0</v>
      </c>
      <c r="V336">
        <f>CRI!J336*Planck!H336</f>
        <v>1.2173651920892225E-4</v>
      </c>
      <c r="W336">
        <f>CRI!J336*Planck!I336</f>
        <v>4.3961285918536854E-5</v>
      </c>
      <c r="X336">
        <f>CRI!J336*Planck!J336</f>
        <v>0</v>
      </c>
    </row>
    <row r="337" spans="1:24" x14ac:dyDescent="0.25">
      <c r="A337">
        <f>CRI!C337*Planck!H337</f>
        <v>7.1529240804812775E-5</v>
      </c>
      <c r="B337">
        <f>CRI!C337*Planck!I337</f>
        <v>2.5830515650691114E-5</v>
      </c>
      <c r="C337">
        <f>CRI!C337*Planck!J337</f>
        <v>0</v>
      </c>
      <c r="D337">
        <f>CRI!D337*Planck!H337</f>
        <v>4.9993555401213228E-5</v>
      </c>
      <c r="E337">
        <f>CRI!D337*Planck!I337</f>
        <v>1.8053586207472285E-5</v>
      </c>
      <c r="F337">
        <f>CRI!D337*Planck!J337</f>
        <v>0</v>
      </c>
      <c r="G337">
        <f>CRI!E337*Planck!H337</f>
        <v>6.3376445616307225E-5</v>
      </c>
      <c r="H337">
        <f>CRI!E337*Planck!I337</f>
        <v>2.2886392361472557E-5</v>
      </c>
      <c r="I337">
        <f>CRI!E337*Planck!J337</f>
        <v>0</v>
      </c>
      <c r="J337">
        <f>CRI!F337*Planck!H337</f>
        <v>2.5842822484319456E-5</v>
      </c>
      <c r="K337">
        <f>CRI!F337*Planck!I337</f>
        <v>9.3323153318625957E-6</v>
      </c>
      <c r="L337">
        <f>CRI!F337*Planck!J337</f>
        <v>0</v>
      </c>
      <c r="M337">
        <f>CRI!G337*Planck!H337</f>
        <v>3.0457612213662215E-5</v>
      </c>
      <c r="N337">
        <f>CRI!G337*Planck!I337</f>
        <v>1.0998800212552346E-5</v>
      </c>
      <c r="O337">
        <f>CRI!G337*Planck!J337</f>
        <v>0</v>
      </c>
      <c r="P337">
        <f>CRI!H337*Planck!H337</f>
        <v>5.1993297617261763E-5</v>
      </c>
      <c r="Q337">
        <f>CRI!H337*Planck!I337</f>
        <v>1.8775729655771176E-5</v>
      </c>
      <c r="R337">
        <f>CRI!H337*Planck!J337</f>
        <v>0</v>
      </c>
      <c r="S337">
        <f>CRI!I337*Planck!H337</f>
        <v>7.7374641128646939E-5</v>
      </c>
      <c r="T337">
        <f>CRI!I337*Planck!I337</f>
        <v>2.7941396499564795E-5</v>
      </c>
      <c r="U337">
        <f>CRI!I337*Planck!J337</f>
        <v>0</v>
      </c>
      <c r="V337">
        <f>CRI!J337*Planck!H337</f>
        <v>1.1106260615284908E-4</v>
      </c>
      <c r="W337">
        <f>CRI!J337*Planck!I337</f>
        <v>4.0106736128599963E-5</v>
      </c>
      <c r="X337">
        <f>CRI!J337*Planck!J337</f>
        <v>0</v>
      </c>
    </row>
    <row r="338" spans="1:24" x14ac:dyDescent="0.25">
      <c r="A338">
        <f>CRI!C338*Planck!H338</f>
        <v>6.5197045265170294E-5</v>
      </c>
      <c r="B338">
        <f>CRI!C338*Planck!I338</f>
        <v>2.3543843686971304E-5</v>
      </c>
      <c r="C338">
        <f>CRI!C338*Planck!J338</f>
        <v>0</v>
      </c>
      <c r="D338">
        <f>CRI!D338*Planck!H338</f>
        <v>4.5520207012311499E-5</v>
      </c>
      <c r="E338">
        <f>CRI!D338*Planck!I338</f>
        <v>1.6438178051436541E-5</v>
      </c>
      <c r="F338">
        <f>CRI!D338*Planck!J338</f>
        <v>0</v>
      </c>
      <c r="G338">
        <f>CRI!E338*Planck!H338</f>
        <v>5.8301742971433443E-5</v>
      </c>
      <c r="H338">
        <f>CRI!E338*Planck!I338</f>
        <v>2.1053824105288181E-5</v>
      </c>
      <c r="I338">
        <f>CRI!E338*Planck!J338</f>
        <v>0</v>
      </c>
      <c r="J338">
        <f>CRI!F338*Planck!H338</f>
        <v>2.3488875293298669E-5</v>
      </c>
      <c r="K338">
        <f>CRI!F338*Planck!I338</f>
        <v>8.4822618270343724E-6</v>
      </c>
      <c r="L338">
        <f>CRI!F338*Planck!J338</f>
        <v>0</v>
      </c>
      <c r="M338">
        <f>CRI!G338*Planck!H338</f>
        <v>2.7707342753491328E-5</v>
      </c>
      <c r="N338">
        <f>CRI!G338*Planck!I338</f>
        <v>1.0005627465421811E-5</v>
      </c>
      <c r="O338">
        <f>CRI!G338*Planck!J338</f>
        <v>0</v>
      </c>
      <c r="P338">
        <f>CRI!H338*Planck!H338</f>
        <v>4.7734552057861136E-5</v>
      </c>
      <c r="Q338">
        <f>CRI!H338*Planck!I338</f>
        <v>1.72378184862047E-5</v>
      </c>
      <c r="R338">
        <f>CRI!H338*Planck!J338</f>
        <v>0</v>
      </c>
      <c r="S338">
        <f>CRI!I338*Planck!H338</f>
        <v>7.0704878194923485E-5</v>
      </c>
      <c r="T338">
        <f>CRI!I338*Planck!I338</f>
        <v>2.5532822743071841E-5</v>
      </c>
      <c r="U338">
        <f>CRI!I338*Planck!J338</f>
        <v>0</v>
      </c>
      <c r="V338">
        <f>CRI!J338*Planck!H338</f>
        <v>1.0127124872874474E-4</v>
      </c>
      <c r="W338">
        <f>CRI!J338*Planck!I338</f>
        <v>3.6570897352118363E-5</v>
      </c>
      <c r="X338">
        <f>CRI!J338*Planck!J338</f>
        <v>0</v>
      </c>
    </row>
    <row r="339" spans="1:24" x14ac:dyDescent="0.25">
      <c r="A339">
        <f>CRI!C339*Planck!H339</f>
        <v>5.9414501488108551E-5</v>
      </c>
      <c r="B339">
        <f>CRI!C339*Planck!I339</f>
        <v>2.1455663124903364E-5</v>
      </c>
      <c r="C339">
        <f>CRI!C339*Planck!J339</f>
        <v>0</v>
      </c>
      <c r="D339">
        <f>CRI!D339*Planck!H339</f>
        <v>4.1417842605566544E-5</v>
      </c>
      <c r="E339">
        <f>CRI!D339*Planck!I339</f>
        <v>1.4956740459787629E-5</v>
      </c>
      <c r="F339">
        <f>CRI!D339*Planck!J339</f>
        <v>0</v>
      </c>
      <c r="G339">
        <f>CRI!E339*Planck!H339</f>
        <v>5.3607069011827262E-5</v>
      </c>
      <c r="H339">
        <f>CRI!E339*Planck!I339</f>
        <v>1.935849304502559E-5</v>
      </c>
      <c r="I339">
        <f>CRI!E339*Planck!J339</f>
        <v>0</v>
      </c>
      <c r="J339">
        <f>CRI!F339*Planck!H339</f>
        <v>2.1340718901851232E-5</v>
      </c>
      <c r="K339">
        <f>CRI!F339*Planck!I339</f>
        <v>7.7065238979244717E-6</v>
      </c>
      <c r="L339">
        <f>CRI!F339*Planck!J339</f>
        <v>0</v>
      </c>
      <c r="M339">
        <f>CRI!G339*Planck!H339</f>
        <v>2.5169795259838894E-5</v>
      </c>
      <c r="N339">
        <f>CRI!G339*Planck!I339</f>
        <v>9.0892734011405862E-6</v>
      </c>
      <c r="O339">
        <f>CRI!G339*Planck!J339</f>
        <v>0</v>
      </c>
      <c r="P339">
        <f>CRI!H339*Planck!H339</f>
        <v>4.3804633535378851E-5</v>
      </c>
      <c r="Q339">
        <f>CRI!H339*Planck!I339</f>
        <v>1.5818654316792341E-5</v>
      </c>
      <c r="R339">
        <f>CRI!H339*Planck!J339</f>
        <v>0</v>
      </c>
      <c r="S339">
        <f>CRI!I339*Planck!H339</f>
        <v>6.4609281747111811E-5</v>
      </c>
      <c r="T339">
        <f>CRI!I339*Planck!I339</f>
        <v>2.3331593284266554E-5</v>
      </c>
      <c r="U339">
        <f>CRI!I339*Planck!J339</f>
        <v>0</v>
      </c>
      <c r="V339">
        <f>CRI!J339*Planck!H339</f>
        <v>9.2319030991082525E-5</v>
      </c>
      <c r="W339">
        <f>CRI!J339*Planck!I339</f>
        <v>3.3338090522540498E-5</v>
      </c>
      <c r="X339">
        <f>CRI!J339*Planck!J339</f>
        <v>0</v>
      </c>
    </row>
    <row r="340" spans="1:24" x14ac:dyDescent="0.25">
      <c r="A340">
        <f>CRI!C340*Planck!H340</f>
        <v>5.4118126816739102E-5</v>
      </c>
      <c r="B340">
        <f>CRI!C340*Planck!I340</f>
        <v>1.9543047340381102E-5</v>
      </c>
      <c r="C340">
        <f>CRI!C340*Planck!J340</f>
        <v>0</v>
      </c>
      <c r="D340">
        <f>CRI!D340*Planck!H340</f>
        <v>3.7686297029565147E-5</v>
      </c>
      <c r="E340">
        <f>CRI!D340*Planck!I340</f>
        <v>1.360921248118014E-5</v>
      </c>
      <c r="F340">
        <f>CRI!D340*Planck!J340</f>
        <v>0</v>
      </c>
      <c r="G340">
        <f>CRI!E340*Planck!H340</f>
        <v>4.9249006108941446E-5</v>
      </c>
      <c r="H340">
        <f>CRI!E340*Planck!I340</f>
        <v>1.7784718623262853E-5</v>
      </c>
      <c r="I340">
        <f>CRI!E340*Planck!J340</f>
        <v>0</v>
      </c>
      <c r="J340">
        <f>CRI!F340*Planck!H340</f>
        <v>1.9383516326029807E-5</v>
      </c>
      <c r="K340">
        <f>CRI!F340*Planck!I340</f>
        <v>6.999742959792931E-6</v>
      </c>
      <c r="L340">
        <f>CRI!F340*Planck!J340</f>
        <v>0</v>
      </c>
      <c r="M340">
        <f>CRI!G340*Planck!H340</f>
        <v>2.2869760269560351E-5</v>
      </c>
      <c r="N340">
        <f>CRI!G340*Planck!I340</f>
        <v>8.2586895352952571E-6</v>
      </c>
      <c r="O340">
        <f>CRI!G340*Planck!J340</f>
        <v>0</v>
      </c>
      <c r="P340">
        <f>CRI!H340*Planck!H340</f>
        <v>4.0184771855762038E-5</v>
      </c>
      <c r="Q340">
        <f>CRI!H340*Planck!I340</f>
        <v>1.4511457526956807E-5</v>
      </c>
      <c r="R340">
        <f>CRI!H340*Planck!J340</f>
        <v>0</v>
      </c>
      <c r="S340">
        <f>CRI!I340*Planck!H340</f>
        <v>5.9010489150826959E-5</v>
      </c>
      <c r="T340">
        <f>CRI!I340*Planck!I340</f>
        <v>2.1309769034669369E-5</v>
      </c>
      <c r="U340">
        <f>CRI!I340*Planck!J340</f>
        <v>0</v>
      </c>
      <c r="V340">
        <f>CRI!J340*Planck!H340</f>
        <v>8.412306635739196E-5</v>
      </c>
      <c r="W340">
        <f>CRI!J340*Planck!I340</f>
        <v>3.0378380866871119E-5</v>
      </c>
      <c r="X340">
        <f>CRI!J340*Planck!J340</f>
        <v>0</v>
      </c>
    </row>
    <row r="341" spans="1:24" x14ac:dyDescent="0.25">
      <c r="A341">
        <f>CRI!C341*Planck!H341</f>
        <v>4.9286933150641226E-5</v>
      </c>
      <c r="B341">
        <f>CRI!C341*Planck!I341</f>
        <v>1.7798415436515211E-5</v>
      </c>
      <c r="C341">
        <f>CRI!C341*Planck!J341</f>
        <v>0</v>
      </c>
      <c r="D341">
        <f>CRI!D341*Planck!H341</f>
        <v>3.4286102241087832E-5</v>
      </c>
      <c r="E341">
        <f>CRI!D341*Planck!I341</f>
        <v>1.2381340293999956E-5</v>
      </c>
      <c r="F341">
        <f>CRI!D341*Planck!J341</f>
        <v>0</v>
      </c>
      <c r="G341">
        <f>CRI!E341*Planck!H341</f>
        <v>4.522464889868883E-5</v>
      </c>
      <c r="H341">
        <f>CRI!E341*Planck!I341</f>
        <v>1.6331450094677512E-5</v>
      </c>
      <c r="I341">
        <f>CRI!E341*Planck!J341</f>
        <v>0</v>
      </c>
      <c r="J341">
        <f>CRI!F341*Planck!H341</f>
        <v>1.7603231758460398E-5</v>
      </c>
      <c r="K341">
        <f>CRI!F341*Planck!I341</f>
        <v>6.3568498146300302E-6</v>
      </c>
      <c r="L341">
        <f>CRI!F341*Planck!J341</f>
        <v>0</v>
      </c>
      <c r="M341">
        <f>CRI!G341*Planck!H341</f>
        <v>2.0766312465058755E-5</v>
      </c>
      <c r="N341">
        <f>CRI!G341*Planck!I341</f>
        <v>7.4990962656963638E-6</v>
      </c>
      <c r="O341">
        <f>CRI!G341*Planck!J341</f>
        <v>0</v>
      </c>
      <c r="P341">
        <f>CRI!H341*Planck!H341</f>
        <v>3.6856766494276464E-5</v>
      </c>
      <c r="Q341">
        <f>CRI!H341*Planck!I341</f>
        <v>1.3309654299381625E-5</v>
      </c>
      <c r="R341">
        <f>CRI!H341*Planck!J341</f>
        <v>0</v>
      </c>
      <c r="S341">
        <f>CRI!I341*Planck!H341</f>
        <v>5.3899318395045511E-5</v>
      </c>
      <c r="T341">
        <f>CRI!I341*Planck!I341</f>
        <v>1.9464032335060097E-5</v>
      </c>
      <c r="U341">
        <f>CRI!I341*Planck!J341</f>
        <v>0</v>
      </c>
      <c r="V341">
        <f>CRI!J341*Planck!H341</f>
        <v>7.6643878659883179E-5</v>
      </c>
      <c r="W341">
        <f>CRI!J341*Planck!I341</f>
        <v>2.7677510160453469E-5</v>
      </c>
      <c r="X341">
        <f>CRI!J341*Planck!J341</f>
        <v>0</v>
      </c>
    </row>
    <row r="342" spans="1:24" x14ac:dyDescent="0.25">
      <c r="A342">
        <f>CRI!C342*Planck!H342</f>
        <v>4.4878044522647897E-5</v>
      </c>
      <c r="B342">
        <f>CRI!C342*Planck!I342</f>
        <v>1.6206282566682662E-5</v>
      </c>
      <c r="C342">
        <f>CRI!C342*Planck!J342</f>
        <v>0</v>
      </c>
      <c r="D342">
        <f>CRI!D342*Planck!H342</f>
        <v>3.1202760569394673E-5</v>
      </c>
      <c r="E342">
        <f>CRI!D342*Planck!I342</f>
        <v>1.1267887449796528E-5</v>
      </c>
      <c r="F342">
        <f>CRI!D342*Planck!J342</f>
        <v>0</v>
      </c>
      <c r="G342">
        <f>CRI!E342*Planck!H342</f>
        <v>4.150737594262069E-5</v>
      </c>
      <c r="H342">
        <f>CRI!E342*Planck!I342</f>
        <v>1.4989072502661432E-5</v>
      </c>
      <c r="I342">
        <f>CRI!E342*Planck!J342</f>
        <v>0</v>
      </c>
      <c r="J342">
        <f>CRI!F342*Planck!H342</f>
        <v>1.5986599550986161E-5</v>
      </c>
      <c r="K342">
        <f>CRI!F342*Planck!I342</f>
        <v>5.7730534465006911E-6</v>
      </c>
      <c r="L342">
        <f>CRI!F342*Planck!J342</f>
        <v>0</v>
      </c>
      <c r="M342">
        <f>CRI!G342*Planck!H342</f>
        <v>1.8875744048152336E-5</v>
      </c>
      <c r="N342">
        <f>CRI!G342*Planck!I342</f>
        <v>6.8163763585188878E-6</v>
      </c>
      <c r="O342">
        <f>CRI!G342*Planck!J342</f>
        <v>0</v>
      </c>
      <c r="P342">
        <f>CRI!H342*Planck!H342</f>
        <v>3.380299061684423E-5</v>
      </c>
      <c r="Q342">
        <f>CRI!H342*Planck!I342</f>
        <v>1.2206878070612905E-5</v>
      </c>
      <c r="R342">
        <f>CRI!H342*Planck!J342</f>
        <v>0</v>
      </c>
      <c r="S342">
        <f>CRI!I342*Planck!H342</f>
        <v>4.9211761268397157E-5</v>
      </c>
      <c r="T342">
        <f>CRI!I342*Planck!I342</f>
        <v>1.7771266934709959E-5</v>
      </c>
      <c r="U342">
        <f>CRI!I342*Planck!J342</f>
        <v>0</v>
      </c>
      <c r="V342">
        <f>CRI!J342*Planck!H342</f>
        <v>6.9820992014849192E-5</v>
      </c>
      <c r="W342">
        <f>CRI!J342*Planck!I342</f>
        <v>2.5213637040439762E-5</v>
      </c>
      <c r="X342">
        <f>CRI!J342*Planck!J342</f>
        <v>0</v>
      </c>
    </row>
    <row r="343" spans="1:24" x14ac:dyDescent="0.25">
      <c r="A343">
        <f>CRI!C343*Planck!H343</f>
        <v>4.0860534201480691E-5</v>
      </c>
      <c r="B343">
        <f>CRI!C343*Planck!I343</f>
        <v>1.4755493411285837E-5</v>
      </c>
      <c r="C343">
        <f>CRI!C343*Planck!J343</f>
        <v>0</v>
      </c>
      <c r="D343">
        <f>CRI!D343*Planck!H343</f>
        <v>2.8409470131501595E-5</v>
      </c>
      <c r="E343">
        <f>CRI!D343*Planck!I343</f>
        <v>1.025918426020732E-5</v>
      </c>
      <c r="F343">
        <f>CRI!D343*Planck!J343</f>
        <v>0</v>
      </c>
      <c r="G343">
        <f>CRI!E343*Planck!H343</f>
        <v>3.8089734028161394E-5</v>
      </c>
      <c r="H343">
        <f>CRI!E343*Planck!I343</f>
        <v>1.375490630442611E-5</v>
      </c>
      <c r="I343">
        <f>CRI!E343*Planck!J343</f>
        <v>0</v>
      </c>
      <c r="J343">
        <f>CRI!F343*Planck!H343</f>
        <v>1.4511627490010846E-5</v>
      </c>
      <c r="K343">
        <f>CRI!F343*Planck!I343</f>
        <v>5.2404166514330602E-6</v>
      </c>
      <c r="L343">
        <f>CRI!F343*Planck!J343</f>
        <v>0</v>
      </c>
      <c r="M343">
        <f>CRI!G343*Planck!H343</f>
        <v>1.7159670693626118E-5</v>
      </c>
      <c r="N343">
        <f>CRI!G343*Planck!I343</f>
        <v>6.1966739497610266E-6</v>
      </c>
      <c r="O343">
        <f>CRI!G343*Planck!J343</f>
        <v>0</v>
      </c>
      <c r="P343">
        <f>CRI!H343*Planck!H343</f>
        <v>3.1004903205243713E-5</v>
      </c>
      <c r="Q343">
        <f>CRI!H343*Planck!I343</f>
        <v>1.1196443069164532E-5</v>
      </c>
      <c r="R343">
        <f>CRI!H343*Planck!J343</f>
        <v>0</v>
      </c>
      <c r="S343">
        <f>CRI!I343*Planck!H343</f>
        <v>4.4937819266649889E-5</v>
      </c>
      <c r="T343">
        <f>CRI!I343*Planck!I343</f>
        <v>1.6227876337519291E-5</v>
      </c>
      <c r="U343">
        <f>CRI!I343*Planck!J343</f>
        <v>0</v>
      </c>
      <c r="V343">
        <f>CRI!J343*Planck!H343</f>
        <v>6.3614415371618534E-5</v>
      </c>
      <c r="W343">
        <f>CRI!J343*Planck!I343</f>
        <v>2.297234006413707E-5</v>
      </c>
      <c r="X343">
        <f>CRI!J343*Planck!J343</f>
        <v>0</v>
      </c>
    </row>
    <row r="344" spans="1:24" x14ac:dyDescent="0.25">
      <c r="A344">
        <f>CRI!C344*Planck!H344</f>
        <v>3.720738206887461E-5</v>
      </c>
      <c r="B344">
        <f>CRI!C344*Planck!I344</f>
        <v>1.3436271083618157E-5</v>
      </c>
      <c r="C344">
        <f>CRI!C344*Planck!J344</f>
        <v>0</v>
      </c>
      <c r="D344">
        <f>CRI!D344*Planck!H344</f>
        <v>2.5869510279646726E-5</v>
      </c>
      <c r="E344">
        <f>CRI!D344*Planck!I344</f>
        <v>9.3419567190821519E-6</v>
      </c>
      <c r="F344">
        <f>CRI!D344*Planck!J344</f>
        <v>0</v>
      </c>
      <c r="G344">
        <f>CRI!E344*Planck!H344</f>
        <v>3.4955776544534987E-5</v>
      </c>
      <c r="H344">
        <f>CRI!E344*Planck!I344</f>
        <v>1.2623174850661006E-5</v>
      </c>
      <c r="I344">
        <f>CRI!E344*Planck!J344</f>
        <v>0</v>
      </c>
      <c r="J344">
        <f>CRI!F344*Planck!H344</f>
        <v>1.3174287642412686E-5</v>
      </c>
      <c r="K344">
        <f>CRI!F344*Planck!I344</f>
        <v>4.7574779587918365E-6</v>
      </c>
      <c r="L344">
        <f>CRI!F344*Planck!J344</f>
        <v>0</v>
      </c>
      <c r="M344">
        <f>CRI!G344*Planck!H344</f>
        <v>1.5609534752070786E-5</v>
      </c>
      <c r="N344">
        <f>CRI!G344*Planck!I344</f>
        <v>5.6368905511745696E-6</v>
      </c>
      <c r="O344">
        <f>CRI!G344*Planck!J344</f>
        <v>0</v>
      </c>
      <c r="P344">
        <f>CRI!H344*Planck!H344</f>
        <v>2.8440492474105443E-5</v>
      </c>
      <c r="Q344">
        <f>CRI!H344*Planck!I344</f>
        <v>1.0270385751040316E-5</v>
      </c>
      <c r="R344">
        <f>CRI!H344*Planck!J344</f>
        <v>0</v>
      </c>
      <c r="S344">
        <f>CRI!I344*Planck!H344</f>
        <v>4.1031917693550783E-5</v>
      </c>
      <c r="T344">
        <f>CRI!I344*Planck!I344</f>
        <v>1.4817381351655301E-5</v>
      </c>
      <c r="U344">
        <f>CRI!I344*Planck!J344</f>
        <v>0</v>
      </c>
      <c r="V344">
        <f>CRI!J344*Planck!H344</f>
        <v>5.7958881209862834E-5</v>
      </c>
      <c r="W344">
        <f>CRI!J344*Planck!I344</f>
        <v>2.0930019698709052E-5</v>
      </c>
      <c r="X344">
        <f>CRI!J344*Planck!J344</f>
        <v>0</v>
      </c>
    </row>
    <row r="345" spans="1:24" x14ac:dyDescent="0.25">
      <c r="A345">
        <f>CRI!C345*Planck!H345</f>
        <v>3.3882500120413241E-5</v>
      </c>
      <c r="B345">
        <f>CRI!C345*Planck!I345</f>
        <v>1.2235588740849111E-5</v>
      </c>
      <c r="C345">
        <f>CRI!C345*Planck!J345</f>
        <v>0</v>
      </c>
      <c r="D345">
        <f>CRI!D345*Planck!H345</f>
        <v>2.355778978329161E-5</v>
      </c>
      <c r="E345">
        <f>CRI!D345*Planck!I345</f>
        <v>8.5071475365560347E-6</v>
      </c>
      <c r="F345">
        <f>CRI!D345*Planck!J345</f>
        <v>0</v>
      </c>
      <c r="G345">
        <f>CRI!E345*Planck!H345</f>
        <v>3.2064769427258022E-5</v>
      </c>
      <c r="H345">
        <f>CRI!E345*Planck!I345</f>
        <v>1.1579173035867936E-5</v>
      </c>
      <c r="I345">
        <f>CRI!E345*Planck!J345</f>
        <v>0</v>
      </c>
      <c r="J345">
        <f>CRI!F345*Planck!H345</f>
        <v>1.1960667960961327E-5</v>
      </c>
      <c r="K345">
        <f>CRI!F345*Planck!I345</f>
        <v>4.319215338776135E-6</v>
      </c>
      <c r="L345">
        <f>CRI!F345*Planck!J345</f>
        <v>0</v>
      </c>
      <c r="M345">
        <f>CRI!G345*Planck!H345</f>
        <v>1.4192841252155933E-5</v>
      </c>
      <c r="N345">
        <f>CRI!G345*Planck!I345</f>
        <v>5.1252938244930184E-6</v>
      </c>
      <c r="O345">
        <f>CRI!G345*Planck!J345</f>
        <v>0</v>
      </c>
      <c r="P345">
        <f>CRI!H345*Planck!H345</f>
        <v>2.6095341830936292E-5</v>
      </c>
      <c r="Q345">
        <f>CRI!H345*Planck!I345</f>
        <v>9.4235038607097548E-6</v>
      </c>
      <c r="R345">
        <f>CRI!H345*Planck!J345</f>
        <v>0</v>
      </c>
      <c r="S345">
        <f>CRI!I345*Planck!H345</f>
        <v>3.7459794124542704E-5</v>
      </c>
      <c r="T345">
        <f>CRI!I345*Planck!I345</f>
        <v>1.3527414848252065E-5</v>
      </c>
      <c r="U345">
        <f>CRI!I345*Planck!J345</f>
        <v>0</v>
      </c>
      <c r="V345">
        <f>CRI!J345*Planck!H345</f>
        <v>5.2801441174772731E-5</v>
      </c>
      <c r="W345">
        <f>CRI!J345*Planck!I345</f>
        <v>1.9067563398293183E-5</v>
      </c>
      <c r="X345">
        <f>CRI!J345*Planck!J345</f>
        <v>0</v>
      </c>
    </row>
    <row r="346" spans="1:24" x14ac:dyDescent="0.25">
      <c r="A346">
        <f>CRI!C346*Planck!H346</f>
        <v>3.0852100037434298E-5</v>
      </c>
      <c r="B346">
        <f>CRI!C346*Planck!I346</f>
        <v>1.1141254606856322E-5</v>
      </c>
      <c r="C346">
        <f>CRI!C346*Planck!J346</f>
        <v>0</v>
      </c>
      <c r="D346">
        <f>CRI!D346*Planck!H346</f>
        <v>2.1450816335040154E-5</v>
      </c>
      <c r="E346">
        <f>CRI!D346*Planck!I346</f>
        <v>7.7462800270846537E-6</v>
      </c>
      <c r="F346">
        <f>CRI!D346*Planck!J346</f>
        <v>0</v>
      </c>
      <c r="G346">
        <f>CRI!E346*Planck!H346</f>
        <v>2.9402183748121398E-5</v>
      </c>
      <c r="H346">
        <f>CRI!E346*Planck!I346</f>
        <v>1.0617663456877451E-5</v>
      </c>
      <c r="I346">
        <f>CRI!E346*Planck!J346</f>
        <v>0</v>
      </c>
      <c r="J346">
        <f>CRI!F346*Planck!H346</f>
        <v>1.0864441236358301E-5</v>
      </c>
      <c r="K346">
        <f>CRI!F346*Planck!I346</f>
        <v>3.9233473840882457E-6</v>
      </c>
      <c r="L346">
        <f>CRI!F346*Planck!J346</f>
        <v>0</v>
      </c>
      <c r="M346">
        <f>CRI!G346*Planck!H346</f>
        <v>1.2916834157303499E-5</v>
      </c>
      <c r="N346">
        <f>CRI!G346*Planck!I346</f>
        <v>4.6645038064327648E-6</v>
      </c>
      <c r="O346">
        <f>CRI!G346*Planck!J346</f>
        <v>0</v>
      </c>
      <c r="P346">
        <f>CRI!H346*Planck!H346</f>
        <v>2.3933549707151281E-5</v>
      </c>
      <c r="Q346">
        <f>CRI!H346*Planck!I346</f>
        <v>8.6428402154046365E-6</v>
      </c>
      <c r="R346">
        <f>CRI!H346*Planck!J346</f>
        <v>0</v>
      </c>
      <c r="S346">
        <f>CRI!I346*Planck!H346</f>
        <v>3.4202134934202912E-5</v>
      </c>
      <c r="T346">
        <f>CRI!I346*Planck!I346</f>
        <v>1.2351013154296084E-5</v>
      </c>
      <c r="U346">
        <f>CRI!I346*Planck!J346</f>
        <v>0</v>
      </c>
      <c r="V346">
        <f>CRI!J346*Planck!H346</f>
        <v>4.8105441818025234E-5</v>
      </c>
      <c r="W346">
        <f>CRI!J346*Planck!I346</f>
        <v>1.737175020888799E-5</v>
      </c>
      <c r="X346">
        <f>CRI!J346*Planck!J346</f>
        <v>0</v>
      </c>
    </row>
    <row r="347" spans="1:24" x14ac:dyDescent="0.25">
      <c r="A347">
        <f>CRI!C347*Planck!H347</f>
        <v>2.8084637249222551E-5</v>
      </c>
      <c r="B347">
        <f>CRI!C347*Planck!I347</f>
        <v>1.014187633378295E-5</v>
      </c>
      <c r="C347">
        <f>CRI!C347*Planck!J347</f>
        <v>0</v>
      </c>
      <c r="D347">
        <f>CRI!D347*Planck!H347</f>
        <v>1.952665765825774E-5</v>
      </c>
      <c r="E347">
        <f>CRI!D347*Planck!I347</f>
        <v>7.051433330784712E-6</v>
      </c>
      <c r="F347">
        <f>CRI!D347*Planck!J347</f>
        <v>0</v>
      </c>
      <c r="G347">
        <f>CRI!E347*Planck!H347</f>
        <v>2.6939555472966693E-5</v>
      </c>
      <c r="H347">
        <f>CRI!E347*Planck!I347</f>
        <v>9.7283663545085387E-6</v>
      </c>
      <c r="I347">
        <f>CRI!E347*Planck!J347</f>
        <v>0</v>
      </c>
      <c r="J347">
        <f>CRI!F347*Planck!H347</f>
        <v>9.8838637529452754E-6</v>
      </c>
      <c r="K347">
        <f>CRI!F347*Planck!I347</f>
        <v>3.5692440316317678E-6</v>
      </c>
      <c r="L347">
        <f>CRI!F347*Planck!J347</f>
        <v>0</v>
      </c>
      <c r="M347">
        <f>CRI!G347*Planck!H347</f>
        <v>1.1752155072099564E-5</v>
      </c>
      <c r="N347">
        <f>CRI!G347*Planck!I347</f>
        <v>4.2439182083426512E-6</v>
      </c>
      <c r="O347">
        <f>CRI!G347*Planck!J347</f>
        <v>0</v>
      </c>
      <c r="P347">
        <f>CRI!H347*Planck!H347</f>
        <v>2.1937356134585852E-5</v>
      </c>
      <c r="Q347">
        <f>CRI!H347*Planck!I347</f>
        <v>7.921980655572947E-6</v>
      </c>
      <c r="R347">
        <f>CRI!H347*Planck!J347</f>
        <v>0</v>
      </c>
      <c r="S347">
        <f>CRI!I347*Planck!H347</f>
        <v>3.1218545268449097E-5</v>
      </c>
      <c r="T347">
        <f>CRI!I347*Planck!I347</f>
        <v>1.1273587856007657E-5</v>
      </c>
      <c r="U347">
        <f>CRI!I347*Planck!J347</f>
        <v>0</v>
      </c>
      <c r="V347">
        <f>CRI!J347*Planck!H347</f>
        <v>4.3814444807263502E-5</v>
      </c>
      <c r="W347">
        <f>CRI!J347*Planck!I347</f>
        <v>1.582219762802619E-5</v>
      </c>
      <c r="X347">
        <f>CRI!J347*Planck!J347</f>
        <v>0</v>
      </c>
    </row>
    <row r="348" spans="1:24" x14ac:dyDescent="0.25">
      <c r="A348">
        <f>CRI!C348*Planck!H348</f>
        <v>2.5553947207547177E-5</v>
      </c>
      <c r="B348">
        <f>CRI!C348*Planck!I348</f>
        <v>9.2280029675271999E-6</v>
      </c>
      <c r="C348">
        <f>CRI!C348*Planck!J348</f>
        <v>0</v>
      </c>
      <c r="D348">
        <f>CRI!D348*Planck!H348</f>
        <v>1.7767122092801043E-5</v>
      </c>
      <c r="E348">
        <f>CRI!D348*Planck!I348</f>
        <v>6.4160363980232038E-6</v>
      </c>
      <c r="F348">
        <f>CRI!D348*Planck!J348</f>
        <v>0</v>
      </c>
      <c r="G348">
        <f>CRI!E348*Planck!H348</f>
        <v>2.4665591102907122E-5</v>
      </c>
      <c r="H348">
        <f>CRI!E348*Planck!I348</f>
        <v>8.9072011476260396E-6</v>
      </c>
      <c r="I348">
        <f>CRI!E348*Planck!J348</f>
        <v>0</v>
      </c>
      <c r="J348">
        <f>CRI!F348*Planck!H348</f>
        <v>8.9932346395659592E-6</v>
      </c>
      <c r="K348">
        <f>CRI!F348*Planck!I348</f>
        <v>3.2476233619623624E-6</v>
      </c>
      <c r="L348">
        <f>CRI!F348*Planck!J348</f>
        <v>0</v>
      </c>
      <c r="M348">
        <f>CRI!G348*Planck!H348</f>
        <v>1.0693175333630257E-5</v>
      </c>
      <c r="N348">
        <f>CRI!G348*Planck!I348</f>
        <v>3.8615033876991502E-6</v>
      </c>
      <c r="O348">
        <f>CRI!G348*Planck!J348</f>
        <v>0</v>
      </c>
      <c r="P348">
        <f>CRI!H348*Planck!H348</f>
        <v>2.0092202267908338E-5</v>
      </c>
      <c r="Q348">
        <f>CRI!H348*Planck!I348</f>
        <v>7.2556658525793265E-6</v>
      </c>
      <c r="R348">
        <f>CRI!H348*Planck!J348</f>
        <v>0</v>
      </c>
      <c r="S348">
        <f>CRI!I348*Planck!H348</f>
        <v>2.8482232145064385E-5</v>
      </c>
      <c r="T348">
        <f>CRI!I348*Planck!I348</f>
        <v>1.0285460818312505E-5</v>
      </c>
      <c r="U348">
        <f>CRI!I348*Planck!J348</f>
        <v>0</v>
      </c>
      <c r="V348">
        <f>CRI!J348*Planck!H348</f>
        <v>3.9888285834269992E-5</v>
      </c>
      <c r="W348">
        <f>CRI!J348*Planck!I348</f>
        <v>1.44043977651916E-5</v>
      </c>
      <c r="X348">
        <f>CRI!J348*Planck!J348</f>
        <v>0</v>
      </c>
    </row>
    <row r="349" spans="1:24" x14ac:dyDescent="0.25">
      <c r="A349">
        <f>CRI!C349*Planck!H349</f>
        <v>2.3241336966358892E-5</v>
      </c>
      <c r="B349">
        <f>CRI!C349*Planck!I349</f>
        <v>8.3928738939151062E-6</v>
      </c>
      <c r="C349">
        <f>CRI!C349*Planck!J349</f>
        <v>0</v>
      </c>
      <c r="D349">
        <f>CRI!D349*Planck!H349</f>
        <v>1.6159212826395453E-5</v>
      </c>
      <c r="E349">
        <f>CRI!D349*Planck!I349</f>
        <v>5.8353887159409756E-6</v>
      </c>
      <c r="F349">
        <f>CRI!D349*Planck!J349</f>
        <v>0</v>
      </c>
      <c r="G349">
        <f>CRI!E349*Planck!H349</f>
        <v>2.2563049020559575E-5</v>
      </c>
      <c r="H349">
        <f>CRI!E349*Planck!I349</f>
        <v>8.1479316515175838E-6</v>
      </c>
      <c r="I349">
        <f>CRI!E349*Planck!J349</f>
        <v>0</v>
      </c>
      <c r="J349">
        <f>CRI!F349*Planck!H349</f>
        <v>8.1793546405211554E-6</v>
      </c>
      <c r="K349">
        <f>CRI!F349*Planck!I349</f>
        <v>2.9537152759701232E-6</v>
      </c>
      <c r="L349">
        <f>CRI!F349*Planck!J349</f>
        <v>0</v>
      </c>
      <c r="M349">
        <f>CRI!G349*Planck!H349</f>
        <v>9.7254521640342989E-6</v>
      </c>
      <c r="N349">
        <f>CRI!G349*Planck!I349</f>
        <v>3.5120395049644759E-6</v>
      </c>
      <c r="O349">
        <f>CRI!G349*Planck!J349</f>
        <v>0</v>
      </c>
      <c r="P349">
        <f>CRI!H349*Planck!H349</f>
        <v>1.8393573118440257E-5</v>
      </c>
      <c r="Q349">
        <f>CRI!H349*Planck!I349</f>
        <v>6.6422572791328144E-6</v>
      </c>
      <c r="R349">
        <f>CRI!H349*Planck!J349</f>
        <v>0</v>
      </c>
      <c r="S349">
        <f>CRI!I349*Planck!H349</f>
        <v>2.5974438395020839E-5</v>
      </c>
      <c r="T349">
        <f>CRI!I349*Planck!I349</f>
        <v>9.3798470471051232E-6</v>
      </c>
      <c r="U349">
        <f>CRI!I349*Planck!J349</f>
        <v>0</v>
      </c>
      <c r="V349">
        <f>CRI!J349*Planck!H349</f>
        <v>3.6303367334361877E-5</v>
      </c>
      <c r="W349">
        <f>CRI!J349*Planck!I349</f>
        <v>1.3109813105967394E-5</v>
      </c>
      <c r="X349">
        <f>CRI!J349*Planck!J349</f>
        <v>0</v>
      </c>
    </row>
    <row r="350" spans="1:24" x14ac:dyDescent="0.25">
      <c r="A350">
        <f>CRI!C350*Planck!H350</f>
        <v>2.1128849007916937E-5</v>
      </c>
      <c r="B350">
        <f>CRI!C350*Planck!I350</f>
        <v>7.6300127490649244E-6</v>
      </c>
      <c r="C350">
        <f>CRI!C350*Planck!J350</f>
        <v>0</v>
      </c>
      <c r="D350">
        <f>CRI!D350*Planck!H350</f>
        <v>1.4690444374603192E-5</v>
      </c>
      <c r="E350">
        <f>CRI!D350*Planck!I350</f>
        <v>5.3049874049292609E-6</v>
      </c>
      <c r="F350">
        <f>CRI!D350*Planck!J350</f>
        <v>0</v>
      </c>
      <c r="G350">
        <f>CRI!E350*Planck!H350</f>
        <v>2.0630099353223616E-5</v>
      </c>
      <c r="H350">
        <f>CRI!E350*Planck!I350</f>
        <v>7.4499051519839933E-6</v>
      </c>
      <c r="I350">
        <f>CRI!E350*Planck!J350</f>
        <v>0</v>
      </c>
      <c r="J350">
        <f>CRI!F350*Planck!H350</f>
        <v>7.4359039427003814E-6</v>
      </c>
      <c r="K350">
        <f>CRI!F350*Planck!I350</f>
        <v>2.6852405382975271E-6</v>
      </c>
      <c r="L350">
        <f>CRI!F350*Planck!J350</f>
        <v>0</v>
      </c>
      <c r="M350">
        <f>CRI!G350*Planck!H350</f>
        <v>8.8414711513815511E-6</v>
      </c>
      <c r="N350">
        <f>CRI!G350*Planck!I350</f>
        <v>3.1928164937074256E-6</v>
      </c>
      <c r="O350">
        <f>CRI!G350*Planck!J350</f>
        <v>0</v>
      </c>
      <c r="P350">
        <f>CRI!H350*Planck!H350</f>
        <v>1.6830533802014519E-5</v>
      </c>
      <c r="Q350">
        <f>CRI!H350*Planck!I350</f>
        <v>6.0778127305856215E-6</v>
      </c>
      <c r="R350">
        <f>CRI!H350*Planck!J350</f>
        <v>0</v>
      </c>
      <c r="S350">
        <f>CRI!I350*Planck!H350</f>
        <v>2.3677006334622799E-5</v>
      </c>
      <c r="T350">
        <f>CRI!I350*Planck!I350</f>
        <v>8.5501988359693208E-6</v>
      </c>
      <c r="U350">
        <f>CRI!I350*Planck!J350</f>
        <v>0</v>
      </c>
      <c r="V350">
        <f>CRI!J350*Planck!H350</f>
        <v>3.3021761228467604E-5</v>
      </c>
      <c r="W350">
        <f>CRI!J350*Planck!I350</f>
        <v>1.1924760268549321E-5</v>
      </c>
      <c r="X350">
        <f>CRI!J350*Planck!J350</f>
        <v>0</v>
      </c>
    </row>
    <row r="351" spans="1:24" x14ac:dyDescent="0.25">
      <c r="A351">
        <f>CRI!C351*Planck!H351</f>
        <v>1.9199544584087427E-5</v>
      </c>
      <c r="B351">
        <f>CRI!C351*Planck!I351</f>
        <v>6.933311307125857E-6</v>
      </c>
      <c r="C351">
        <f>CRI!C351*Planck!J351</f>
        <v>0</v>
      </c>
      <c r="D351">
        <f>CRI!D351*Planck!H351</f>
        <v>1.334903958206937E-5</v>
      </c>
      <c r="E351">
        <f>CRI!D351*Planck!I351</f>
        <v>4.8205855440102526E-6</v>
      </c>
      <c r="F351">
        <f>CRI!D351*Planck!J351</f>
        <v>0</v>
      </c>
      <c r="G351">
        <f>CRI!E351*Planck!H351</f>
        <v>1.8849338298755361E-5</v>
      </c>
      <c r="H351">
        <f>CRI!E351*Planck!I351</f>
        <v>6.8068453283478102E-6</v>
      </c>
      <c r="I351">
        <f>CRI!E351*Planck!J351</f>
        <v>0</v>
      </c>
      <c r="J351">
        <f>CRI!F351*Planck!H351</f>
        <v>6.7569212699363479E-6</v>
      </c>
      <c r="K351">
        <f>CRI!F351*Planck!I351</f>
        <v>2.4400494728940782E-6</v>
      </c>
      <c r="L351">
        <f>CRI!F351*Planck!J351</f>
        <v>0</v>
      </c>
      <c r="M351">
        <f>CRI!G351*Planck!H351</f>
        <v>8.0341441929121216E-6</v>
      </c>
      <c r="N351">
        <f>CRI!G351*Planck!I351</f>
        <v>2.9012783366728371E-6</v>
      </c>
      <c r="O351">
        <f>CRI!G351*Planck!J351</f>
        <v>0</v>
      </c>
      <c r="P351">
        <f>CRI!H351*Planck!H351</f>
        <v>1.5392596258830607E-5</v>
      </c>
      <c r="Q351">
        <f>CRI!H351*Planck!I351</f>
        <v>5.5585517260562659E-6</v>
      </c>
      <c r="R351">
        <f>CRI!H351*Planck!J351</f>
        <v>0</v>
      </c>
      <c r="S351">
        <f>CRI!I351*Planck!H351</f>
        <v>2.1572707176455313E-5</v>
      </c>
      <c r="T351">
        <f>CRI!I351*Planck!I351</f>
        <v>7.790304292727678E-6</v>
      </c>
      <c r="U351">
        <f>CRI!I351*Planck!J351</f>
        <v>0</v>
      </c>
      <c r="V351">
        <f>CRI!J351*Planck!H351</f>
        <v>3.0022978837820834E-5</v>
      </c>
      <c r="W351">
        <f>CRI!J351*Planck!I351</f>
        <v>1.0841853968889724E-5</v>
      </c>
      <c r="X351">
        <f>CRI!J351*Planck!J351</f>
        <v>0</v>
      </c>
    </row>
    <row r="352" spans="1:24" x14ac:dyDescent="0.25">
      <c r="A352">
        <f>CRI!C352*Planck!H352</f>
        <v>1.7437537395738816E-5</v>
      </c>
      <c r="B352">
        <f>CRI!C352*Planck!I352</f>
        <v>6.2970153189086333E-6</v>
      </c>
      <c r="C352">
        <f>CRI!C352*Planck!J352</f>
        <v>0</v>
      </c>
      <c r="D352">
        <f>CRI!D352*Planck!H352</f>
        <v>1.2123953039097373E-5</v>
      </c>
      <c r="E352">
        <f>CRI!D352*Planck!I352</f>
        <v>4.3781823247347584E-6</v>
      </c>
      <c r="F352">
        <f>CRI!D352*Planck!J352</f>
        <v>0</v>
      </c>
      <c r="G352">
        <f>CRI!E352*Planck!H352</f>
        <v>1.7213019746866641E-5</v>
      </c>
      <c r="H352">
        <f>CRI!E352*Planck!I352</f>
        <v>6.2159378684505824E-6</v>
      </c>
      <c r="I352">
        <f>CRI!E352*Planck!J352</f>
        <v>0</v>
      </c>
      <c r="J352">
        <f>CRI!F352*Planck!H352</f>
        <v>6.1368157358394116E-6</v>
      </c>
      <c r="K352">
        <f>CRI!F352*Planck!I352</f>
        <v>2.2161169791867294E-6</v>
      </c>
      <c r="L352">
        <f>CRI!F352*Planck!J352</f>
        <v>0</v>
      </c>
      <c r="M352">
        <f>CRI!G352*Planck!H352</f>
        <v>7.2968235883456417E-6</v>
      </c>
      <c r="N352">
        <f>CRI!G352*Planck!I352</f>
        <v>2.6350171398866599E-6</v>
      </c>
      <c r="O352">
        <f>CRI!G352*Planck!J352</f>
        <v>0</v>
      </c>
      <c r="P352">
        <f>CRI!H352*Planck!H352</f>
        <v>1.4069772662656211E-5</v>
      </c>
      <c r="Q352">
        <f>CRI!H352*Planck!I352</f>
        <v>5.0808535620378673E-6</v>
      </c>
      <c r="R352">
        <f>CRI!H352*Planck!J352</f>
        <v>0</v>
      </c>
      <c r="S352">
        <f>CRI!I352*Planck!H352</f>
        <v>1.9645294276315188E-5</v>
      </c>
      <c r="T352">
        <f>CRI!I352*Planck!I352</f>
        <v>7.0942769150794688E-6</v>
      </c>
      <c r="U352">
        <f>CRI!I352*Planck!J352</f>
        <v>0</v>
      </c>
      <c r="V352">
        <f>CRI!J352*Planck!H352</f>
        <v>2.7278894337969088E-5</v>
      </c>
      <c r="W352">
        <f>CRI!J352*Planck!I352</f>
        <v>9.8509102306532056E-6</v>
      </c>
      <c r="X352">
        <f>CRI!J352*Planck!J352</f>
        <v>0</v>
      </c>
    </row>
    <row r="353" spans="1:24" x14ac:dyDescent="0.25">
      <c r="A353">
        <f>CRI!C353*Planck!H353</f>
        <v>1.5826847998091347E-5</v>
      </c>
      <c r="B353">
        <f>CRI!C353*Planck!I353</f>
        <v>5.7153681169309437E-6</v>
      </c>
      <c r="C353">
        <f>CRI!C353*Planck!J353</f>
        <v>0</v>
      </c>
      <c r="D353">
        <f>CRI!D353*Planck!H353</f>
        <v>1.1000678254467355E-5</v>
      </c>
      <c r="E353">
        <f>CRI!D353*Planck!I353</f>
        <v>3.9725487834204563E-6</v>
      </c>
      <c r="F353">
        <f>CRI!D353*Planck!J353</f>
        <v>0</v>
      </c>
      <c r="G353">
        <f>CRI!E353*Planck!H353</f>
        <v>1.5707976822140018E-5</v>
      </c>
      <c r="H353">
        <f>CRI!E353*Planck!I353</f>
        <v>5.6724415323617199E-6</v>
      </c>
      <c r="I353">
        <f>CRI!E353*Planck!J353</f>
        <v>0</v>
      </c>
      <c r="J353">
        <f>CRI!F353*Planck!H353</f>
        <v>5.5733599924609227E-6</v>
      </c>
      <c r="K353">
        <f>CRI!F353*Planck!I353</f>
        <v>2.01264357937418E-6</v>
      </c>
      <c r="L353">
        <f>CRI!F353*Planck!J353</f>
        <v>0</v>
      </c>
      <c r="M353">
        <f>CRI!G353*Planck!H353</f>
        <v>6.6262189794584156E-6</v>
      </c>
      <c r="N353">
        <f>CRI!G353*Planck!I353</f>
        <v>2.3928504712730195E-6</v>
      </c>
      <c r="O353">
        <f>CRI!G353*Planck!J353</f>
        <v>0</v>
      </c>
      <c r="P353">
        <f>CRI!H353*Planck!H353</f>
        <v>1.2858464918620996E-5</v>
      </c>
      <c r="Q353">
        <f>CRI!H353*Planck!I353</f>
        <v>4.6434299765451824E-6</v>
      </c>
      <c r="R353">
        <f>CRI!H353*Planck!J353</f>
        <v>0</v>
      </c>
      <c r="S353">
        <f>CRI!I353*Planck!H353</f>
        <v>1.787822486308001E-5</v>
      </c>
      <c r="T353">
        <f>CRI!I353*Planck!I353</f>
        <v>6.4561583192112629E-6</v>
      </c>
      <c r="U353">
        <f>CRI!I353*Planck!J353</f>
        <v>0</v>
      </c>
      <c r="V353">
        <f>CRI!J353*Planck!H353</f>
        <v>2.4769356748944245E-5</v>
      </c>
      <c r="W353">
        <f>CRI!J353*Planck!I353</f>
        <v>8.9446737503814096E-6</v>
      </c>
      <c r="X353">
        <f>CRI!J353*Planck!J353</f>
        <v>0</v>
      </c>
    </row>
    <row r="354" spans="1:24" x14ac:dyDescent="0.25">
      <c r="A354">
        <f>CRI!C354*Planck!H354</f>
        <v>1.4354914869745584E-5</v>
      </c>
      <c r="B354">
        <f>CRI!C354*Planck!I354</f>
        <v>5.18382580239001E-6</v>
      </c>
      <c r="C354">
        <f>CRI!C354*Planck!J354</f>
        <v>0</v>
      </c>
      <c r="D354">
        <f>CRI!D354*Planck!H354</f>
        <v>9.9714290629541738E-6</v>
      </c>
      <c r="E354">
        <f>CRI!D354*Planck!I354</f>
        <v>3.6008678374112576E-6</v>
      </c>
      <c r="F354">
        <f>CRI!D354*Planck!J354</f>
        <v>0</v>
      </c>
      <c r="G354">
        <f>CRI!E354*Planck!H354</f>
        <v>1.4324110331398491E-5</v>
      </c>
      <c r="H354">
        <f>CRI!E354*Planck!I354</f>
        <v>5.1727017126853105E-6</v>
      </c>
      <c r="I354">
        <f>CRI!E354*Planck!J354</f>
        <v>0</v>
      </c>
      <c r="J354">
        <f>CRI!F354*Planck!H354</f>
        <v>5.0581051965927576E-6</v>
      </c>
      <c r="K354">
        <f>CRI!F354*Planck!I354</f>
        <v>1.826575529511673E-6</v>
      </c>
      <c r="L354">
        <f>CRI!F354*Planck!J354</f>
        <v>0</v>
      </c>
      <c r="M354">
        <f>CRI!G354*Planck!H354</f>
        <v>6.016126339187366E-6</v>
      </c>
      <c r="N354">
        <f>CRI!G354*Planck!I354</f>
        <v>2.1725347193278303E-6</v>
      </c>
      <c r="O354">
        <f>CRI!G354*Planck!J354</f>
        <v>0</v>
      </c>
      <c r="P354">
        <f>CRI!H354*Planck!H354</f>
        <v>1.1742690017912051E-5</v>
      </c>
      <c r="Q354">
        <f>CRI!H354*Planck!I354</f>
        <v>4.2405029954314839E-6</v>
      </c>
      <c r="R354">
        <f>CRI!H354*Planck!J354</f>
        <v>0</v>
      </c>
      <c r="S354">
        <f>CRI!I354*Planck!H354</f>
        <v>1.6258635339595966E-5</v>
      </c>
      <c r="T354">
        <f>CRI!I354*Planck!I354</f>
        <v>5.8712945461404452E-6</v>
      </c>
      <c r="U354">
        <f>CRI!I354*Planck!J354</f>
        <v>0</v>
      </c>
      <c r="V354">
        <f>CRI!J354*Planck!H354</f>
        <v>2.2471910724204728E-5</v>
      </c>
      <c r="W354">
        <f>CRI!J354*Planck!I354</f>
        <v>8.1150234395783518E-6</v>
      </c>
      <c r="X354">
        <f>CRI!J354*Planck!J354</f>
        <v>0</v>
      </c>
    </row>
    <row r="355" spans="1:24" x14ac:dyDescent="0.25">
      <c r="A355">
        <f>CRI!C355*Planck!H355</f>
        <v>1.3012151101847284E-5</v>
      </c>
      <c r="B355">
        <f>CRI!C355*Planck!I355</f>
        <v>4.6989250077924279E-6</v>
      </c>
      <c r="C355">
        <f>CRI!C355*Planck!J355</f>
        <v>0</v>
      </c>
      <c r="D355">
        <f>CRI!D355*Planck!H355</f>
        <v>9.0331134795012794E-6</v>
      </c>
      <c r="E355">
        <f>CRI!D355*Planck!I355</f>
        <v>3.2620219742936703E-6</v>
      </c>
      <c r="F355">
        <f>CRI!D355*Planck!J355</f>
        <v>0</v>
      </c>
      <c r="G355">
        <f>CRI!E355*Planck!H355</f>
        <v>1.3054035708398295E-5</v>
      </c>
      <c r="H355">
        <f>CRI!E355*Planck!I355</f>
        <v>4.7140503028818882E-6</v>
      </c>
      <c r="I355">
        <f>CRI!E355*Planck!J355</f>
        <v>0</v>
      </c>
      <c r="J355">
        <f>CRI!F355*Planck!H355</f>
        <v>4.5905528779907581E-6</v>
      </c>
      <c r="K355">
        <f>CRI!F355*Planck!I355</f>
        <v>1.6577323418048822E-6</v>
      </c>
      <c r="L355">
        <f>CRI!F355*Planck!J355</f>
        <v>0</v>
      </c>
      <c r="M355">
        <f>CRI!G355*Planck!H355</f>
        <v>5.4589603871483774E-6</v>
      </c>
      <c r="N355">
        <f>CRI!G355*Planck!I355</f>
        <v>1.9713301266596988E-6</v>
      </c>
      <c r="O355">
        <f>CRI!G355*Planck!J355</f>
        <v>0</v>
      </c>
      <c r="P355">
        <f>CRI!H355*Planck!H355</f>
        <v>1.0716874662851904E-5</v>
      </c>
      <c r="Q355">
        <f>CRI!H355*Planck!I355</f>
        <v>3.8700588368899866E-6</v>
      </c>
      <c r="R355">
        <f>CRI!H355*Planck!J355</f>
        <v>0</v>
      </c>
      <c r="S355">
        <f>CRI!I355*Planck!H355</f>
        <v>1.4776889191196528E-5</v>
      </c>
      <c r="T355">
        <f>CRI!I355*Planck!I355</f>
        <v>5.336204107561701E-6</v>
      </c>
      <c r="U355">
        <f>CRI!I355*Planck!J355</f>
        <v>0</v>
      </c>
      <c r="V355">
        <f>CRI!J355*Planck!H355</f>
        <v>2.0378257240618343E-5</v>
      </c>
      <c r="W355">
        <f>CRI!J355*Planck!I355</f>
        <v>7.358960237525566E-6</v>
      </c>
      <c r="X355">
        <f>CRI!J355*Planck!J355</f>
        <v>0</v>
      </c>
    </row>
    <row r="356" spans="1:24" x14ac:dyDescent="0.25">
      <c r="A356">
        <f>CRI!C356*Planck!H356</f>
        <v>1.1789455975365908E-5</v>
      </c>
      <c r="B356">
        <f>CRI!C356*Planck!I356</f>
        <v>4.2573820386205189E-6</v>
      </c>
      <c r="C356">
        <f>CRI!C356*Planck!J356</f>
        <v>0</v>
      </c>
      <c r="D356">
        <f>CRI!D356*Planck!H356</f>
        <v>8.1767213975069971E-6</v>
      </c>
      <c r="E356">
        <f>CRI!D356*Planck!I356</f>
        <v>2.9527593881591232E-6</v>
      </c>
      <c r="F356">
        <f>CRI!D356*Planck!J356</f>
        <v>0</v>
      </c>
      <c r="G356">
        <f>CRI!E356*Planck!H356</f>
        <v>1.1885593170014813E-5</v>
      </c>
      <c r="H356">
        <f>CRI!E356*Planck!I356</f>
        <v>4.2920988878624877E-6</v>
      </c>
      <c r="I356">
        <f>CRI!E356*Planck!J356</f>
        <v>0</v>
      </c>
      <c r="J356">
        <f>CRI!F356*Planck!H356</f>
        <v>4.1667884101776073E-6</v>
      </c>
      <c r="K356">
        <f>CRI!F356*Planck!I356</f>
        <v>1.5047013342506425E-6</v>
      </c>
      <c r="L356">
        <f>CRI!F356*Planck!J356</f>
        <v>0</v>
      </c>
      <c r="M356">
        <f>CRI!G356*Planck!H356</f>
        <v>4.953595450593658E-6</v>
      </c>
      <c r="N356">
        <f>CRI!G356*Planck!I356</f>
        <v>1.7888313372572907E-6</v>
      </c>
      <c r="O356">
        <f>CRI!G356*Planck!J356</f>
        <v>0</v>
      </c>
      <c r="P356">
        <f>CRI!H356*Planck!H356</f>
        <v>9.7756347400888134E-6</v>
      </c>
      <c r="Q356">
        <f>CRI!H356*Planck!I356</f>
        <v>3.5301554071308334E-6</v>
      </c>
      <c r="R356">
        <f>CRI!H356*Planck!J356</f>
        <v>0</v>
      </c>
      <c r="S356">
        <f>CRI!I356*Planck!H356</f>
        <v>1.3423788284397316E-5</v>
      </c>
      <c r="T356">
        <f>CRI!I356*Planck!I356</f>
        <v>4.8475684757340058E-6</v>
      </c>
      <c r="U356">
        <f>CRI!I356*Planck!J356</f>
        <v>0</v>
      </c>
      <c r="V356">
        <f>CRI!J356*Planck!H356</f>
        <v>1.8465931151114967E-5</v>
      </c>
      <c r="W356">
        <f>CRI!J356*Planck!I356</f>
        <v>6.6683758583457435E-6</v>
      </c>
      <c r="X356">
        <f>CRI!J356*Planck!J356</f>
        <v>0</v>
      </c>
    </row>
    <row r="357" spans="1:24" x14ac:dyDescent="0.25">
      <c r="A357">
        <f>CRI!C357*Planck!H357</f>
        <v>1.0678176118037702E-5</v>
      </c>
      <c r="B357">
        <f>CRI!C357*Planck!I357</f>
        <v>3.8560860566123011E-6</v>
      </c>
      <c r="C357">
        <f>CRI!C357*Planck!J357</f>
        <v>0</v>
      </c>
      <c r="D357">
        <f>CRI!D357*Planck!H357</f>
        <v>7.4013967513437291E-6</v>
      </c>
      <c r="E357">
        <f>CRI!D357*Planck!I357</f>
        <v>2.6727806787248354E-6</v>
      </c>
      <c r="F357">
        <f>CRI!D357*Planck!J357</f>
        <v>0</v>
      </c>
      <c r="G357">
        <f>CRI!E357*Planck!H357</f>
        <v>1.0815663364192693E-5</v>
      </c>
      <c r="H357">
        <f>CRI!E357*Planck!I357</f>
        <v>3.90573523330688E-6</v>
      </c>
      <c r="I357">
        <f>CRI!E357*Planck!J357</f>
        <v>0</v>
      </c>
      <c r="J357">
        <f>CRI!F357*Planck!H357</f>
        <v>3.7808992692622764E-6</v>
      </c>
      <c r="K357">
        <f>CRI!F357*Planck!I357</f>
        <v>1.3653523591009222E-6</v>
      </c>
      <c r="L357">
        <f>CRI!F357*Planck!J357</f>
        <v>0</v>
      </c>
      <c r="M357">
        <f>CRI!G357*Planck!H357</f>
        <v>4.4912500410630676E-6</v>
      </c>
      <c r="N357">
        <f>CRI!G357*Planck!I357</f>
        <v>1.6218731053562471E-6</v>
      </c>
      <c r="O357">
        <f>CRI!G357*Planck!J357</f>
        <v>0</v>
      </c>
      <c r="P357">
        <f>CRI!H357*Planck!H357</f>
        <v>8.9137564590486407E-6</v>
      </c>
      <c r="Q357">
        <f>CRI!H357*Planck!I357</f>
        <v>3.2189216223652043E-6</v>
      </c>
      <c r="R357">
        <f>CRI!H357*Planck!J357</f>
        <v>0</v>
      </c>
      <c r="S357">
        <f>CRI!I357*Planck!H357</f>
        <v>1.2190535825742614E-5</v>
      </c>
      <c r="T357">
        <f>CRI!I357*Planck!I357</f>
        <v>4.4022270002526704E-6</v>
      </c>
      <c r="U357">
        <f>CRI!I357*Planck!J357</f>
        <v>0</v>
      </c>
      <c r="V357">
        <f>CRI!J357*Planck!H357</f>
        <v>1.6727614948857343E-5</v>
      </c>
      <c r="W357">
        <f>CRI!J357*Planck!I357</f>
        <v>6.0406498311737767E-6</v>
      </c>
      <c r="X357">
        <f>CRI!J357*Planck!J357</f>
        <v>0</v>
      </c>
    </row>
    <row r="358" spans="1:24" x14ac:dyDescent="0.25">
      <c r="A358">
        <f>CRI!C358*Planck!H358</f>
        <v>9.6712706013279115E-6</v>
      </c>
      <c r="B358">
        <f>CRI!C358*Planck!I358</f>
        <v>3.4924773233252077E-6</v>
      </c>
      <c r="C358">
        <f>CRI!C358*Planck!J358</f>
        <v>0</v>
      </c>
      <c r="D358">
        <f>CRI!D358*Planck!H358</f>
        <v>6.6978891871028744E-6</v>
      </c>
      <c r="E358">
        <f>CRI!D358*Planck!I358</f>
        <v>2.4187334906015382E-6</v>
      </c>
      <c r="F358">
        <f>CRI!D358*Planck!J358</f>
        <v>0</v>
      </c>
      <c r="G358">
        <f>CRI!E358*Planck!H358</f>
        <v>9.8351904420283851E-6</v>
      </c>
      <c r="H358">
        <f>CRI!E358*Planck!I358</f>
        <v>3.5516718542290246E-6</v>
      </c>
      <c r="I358">
        <f>CRI!E358*Planck!J358</f>
        <v>0</v>
      </c>
      <c r="J358">
        <f>CRI!F358*Planck!H358</f>
        <v>3.4319419812478794E-6</v>
      </c>
      <c r="K358">
        <f>CRI!F358*Planck!I358</f>
        <v>1.2393386596824486E-6</v>
      </c>
      <c r="L358">
        <f>CRI!F358*Planck!J358</f>
        <v>0</v>
      </c>
      <c r="M358">
        <f>CRI!G358*Planck!H358</f>
        <v>4.0710218665104839E-6</v>
      </c>
      <c r="N358">
        <f>CRI!G358*Planck!I358</f>
        <v>1.4701224004213812E-6</v>
      </c>
      <c r="O358">
        <f>CRI!G358*Planck!J358</f>
        <v>0</v>
      </c>
      <c r="P358">
        <f>CRI!H358*Planck!H358</f>
        <v>8.1233693207892675E-6</v>
      </c>
      <c r="Q358">
        <f>CRI!H358*Planck!I358</f>
        <v>2.9335011201068843E-6</v>
      </c>
      <c r="R358">
        <f>CRI!H358*Planck!J358</f>
        <v>0</v>
      </c>
      <c r="S358">
        <f>CRI!I358*Planck!H358</f>
        <v>1.106770164932055E-5</v>
      </c>
      <c r="T358">
        <f>CRI!I358*Planck!I358</f>
        <v>3.9967547827969658E-6</v>
      </c>
      <c r="U358">
        <f>CRI!I358*Planck!J358</f>
        <v>0</v>
      </c>
      <c r="V358">
        <f>CRI!J358*Planck!H358</f>
        <v>1.5147023254600678E-5</v>
      </c>
      <c r="W358">
        <f>CRI!J358*Planck!I358</f>
        <v>5.4698743746565144E-6</v>
      </c>
      <c r="X358">
        <f>CRI!J358*Planck!J358</f>
        <v>0</v>
      </c>
    </row>
    <row r="359" spans="1:24" x14ac:dyDescent="0.25">
      <c r="A359">
        <f>CRI!C359*Planck!H359</f>
        <v>8.7607814211735777E-6</v>
      </c>
      <c r="B359">
        <f>CRI!C359*Planck!I359</f>
        <v>3.1636750516391411E-6</v>
      </c>
      <c r="C359">
        <f>CRI!C359*Planck!J359</f>
        <v>0</v>
      </c>
      <c r="D359">
        <f>CRI!D359*Planck!H359</f>
        <v>6.0596657085561672E-6</v>
      </c>
      <c r="E359">
        <f>CRI!D359*Planck!I359</f>
        <v>2.1882537985823049E-6</v>
      </c>
      <c r="F359">
        <f>CRI!D359*Planck!J359</f>
        <v>0</v>
      </c>
      <c r="G359">
        <f>CRI!E359*Planck!H359</f>
        <v>8.9392278695036586E-6</v>
      </c>
      <c r="H359">
        <f>CRI!E359*Planck!I359</f>
        <v>3.2281152595949128E-6</v>
      </c>
      <c r="I359">
        <f>CRI!E359*Planck!J359</f>
        <v>0</v>
      </c>
      <c r="J359">
        <f>CRI!F359*Planck!H359</f>
        <v>3.1162385029431746E-6</v>
      </c>
      <c r="K359">
        <f>CRI!F359*Planck!I359</f>
        <v>1.1253295263013155E-6</v>
      </c>
      <c r="L359">
        <f>CRI!F359*Planck!J359</f>
        <v>0</v>
      </c>
      <c r="M359">
        <f>CRI!G359*Planck!H359</f>
        <v>3.6891455212660609E-6</v>
      </c>
      <c r="N359">
        <f>CRI!G359*Planck!I359</f>
        <v>1.3322165097382661E-6</v>
      </c>
      <c r="O359">
        <f>CRI!G359*Planck!J359</f>
        <v>0</v>
      </c>
      <c r="P359">
        <f>CRI!H359*Planck!H359</f>
        <v>7.398953262865078E-6</v>
      </c>
      <c r="Q359">
        <f>CRI!H359*Planck!I359</f>
        <v>2.671894517239832E-6</v>
      </c>
      <c r="R359">
        <f>CRI!H359*Planck!J359</f>
        <v>0</v>
      </c>
      <c r="S359">
        <f>CRI!I359*Planck!H359</f>
        <v>1.0045595849150151E-5</v>
      </c>
      <c r="T359">
        <f>CRI!I359*Planck!I359</f>
        <v>3.6276445489206969E-6</v>
      </c>
      <c r="U359">
        <f>CRI!I359*Planck!J359</f>
        <v>0</v>
      </c>
      <c r="V359">
        <f>CRI!J359*Planck!H359</f>
        <v>1.3712200766416621E-5</v>
      </c>
      <c r="W359">
        <f>CRI!J359*Planck!I359</f>
        <v>4.951721242917181E-6</v>
      </c>
      <c r="X359">
        <f>CRI!J359*Planck!J359</f>
        <v>0</v>
      </c>
    </row>
    <row r="360" spans="1:24" x14ac:dyDescent="0.25">
      <c r="A360">
        <f>CRI!C360*Planck!H360</f>
        <v>7.9326028411612045E-6</v>
      </c>
      <c r="B360">
        <f>CRI!C360*Planck!I360</f>
        <v>2.8646132165684922E-6</v>
      </c>
      <c r="C360">
        <f>CRI!C360*Planck!J360</f>
        <v>0</v>
      </c>
      <c r="D360">
        <f>CRI!D360*Planck!H360</f>
        <v>5.4810783454572915E-6</v>
      </c>
      <c r="E360">
        <f>CRI!D360*Planck!I360</f>
        <v>1.9793212623696571E-6</v>
      </c>
      <c r="F360">
        <f>CRI!D360*Planck!J360</f>
        <v>0</v>
      </c>
      <c r="G360">
        <f>CRI!E360*Planck!H360</f>
        <v>8.1213124243950001E-6</v>
      </c>
      <c r="H360">
        <f>CRI!E360*Planck!I360</f>
        <v>2.9327598233064054E-6</v>
      </c>
      <c r="I360">
        <f>CRI!E360*Planck!J360</f>
        <v>0</v>
      </c>
      <c r="J360">
        <f>CRI!F360*Planck!H360</f>
        <v>2.8323438348423844E-6</v>
      </c>
      <c r="K360">
        <f>CRI!F360*Planck!I360</f>
        <v>1.0228130344627322E-6</v>
      </c>
      <c r="L360">
        <f>CRI!F360*Planck!J360</f>
        <v>0</v>
      </c>
      <c r="M360">
        <f>CRI!G360*Planck!H360</f>
        <v>3.340669649138827E-6</v>
      </c>
      <c r="N360">
        <f>CRI!G360*Planck!I360</f>
        <v>1.2063791192792731E-6</v>
      </c>
      <c r="O360">
        <f>CRI!G360*Planck!J360</f>
        <v>0</v>
      </c>
      <c r="P360">
        <f>CRI!H360*Planck!H360</f>
        <v>6.735742061011721E-6</v>
      </c>
      <c r="Q360">
        <f>CRI!H360*Planck!I360</f>
        <v>2.4324041071676739E-6</v>
      </c>
      <c r="R360">
        <f>CRI!H360*Planck!J360</f>
        <v>0</v>
      </c>
      <c r="S360">
        <f>CRI!I360*Planck!H360</f>
        <v>9.1158629306271705E-6</v>
      </c>
      <c r="T360">
        <f>CRI!I360*Planck!I360</f>
        <v>3.2919108588170289E-6</v>
      </c>
      <c r="U360">
        <f>CRI!I360*Planck!J360</f>
        <v>0</v>
      </c>
      <c r="V360">
        <f>CRI!J360*Planck!H360</f>
        <v>1.2410630248709127E-5</v>
      </c>
      <c r="W360">
        <f>CRI!J360*Planck!I360</f>
        <v>4.4817137764573493E-6</v>
      </c>
      <c r="X360">
        <f>CRI!J360*Planck!J360</f>
        <v>0</v>
      </c>
    </row>
    <row r="361" spans="1:24" x14ac:dyDescent="0.25">
      <c r="A361">
        <f>CRI!C361*Planck!H361</f>
        <v>7.1829340716466384E-6</v>
      </c>
      <c r="B361">
        <f>CRI!C361*Planck!I361</f>
        <v>2.5938899096441554E-6</v>
      </c>
      <c r="C361">
        <f>CRI!C361*Planck!J361</f>
        <v>0</v>
      </c>
      <c r="D361">
        <f>CRI!D361*Planck!H361</f>
        <v>4.956824497503849E-6</v>
      </c>
      <c r="E361">
        <f>CRI!D361*Planck!I361</f>
        <v>1.7900007044063973E-6</v>
      </c>
      <c r="F361">
        <f>CRI!D361*Planck!J361</f>
        <v>0</v>
      </c>
      <c r="G361">
        <f>CRI!E361*Planck!H361</f>
        <v>7.3752379394889674E-6</v>
      </c>
      <c r="H361">
        <f>CRI!E361*Planck!I361</f>
        <v>2.663334381416595E-6</v>
      </c>
      <c r="I361">
        <f>CRI!E361*Planck!J361</f>
        <v>0</v>
      </c>
      <c r="J361">
        <f>CRI!F361*Planck!H361</f>
        <v>2.5737949672017195E-6</v>
      </c>
      <c r="K361">
        <f>CRI!F361*Planck!I361</f>
        <v>9.2944481020232861E-7</v>
      </c>
      <c r="L361">
        <f>CRI!F361*Planck!J361</f>
        <v>0</v>
      </c>
      <c r="M361">
        <f>CRI!G361*Planck!H361</f>
        <v>3.026093664366875E-6</v>
      </c>
      <c r="N361">
        <f>CRI!G361*Planck!I361</f>
        <v>1.092778207811106E-6</v>
      </c>
      <c r="O361">
        <f>CRI!G361*Planck!J361</f>
        <v>0</v>
      </c>
      <c r="P361">
        <f>CRI!H361*Planck!H361</f>
        <v>6.1321857377561588E-6</v>
      </c>
      <c r="Q361">
        <f>CRI!H361*Planck!I361</f>
        <v>2.2144453158795468E-6</v>
      </c>
      <c r="R361">
        <f>CRI!H361*Planck!J361</f>
        <v>0</v>
      </c>
      <c r="S361">
        <f>CRI!I361*Planck!H361</f>
        <v>8.2706047481628462E-6</v>
      </c>
      <c r="T361">
        <f>CRI!I361*Planck!I361</f>
        <v>2.9866678419890726E-6</v>
      </c>
      <c r="U361">
        <f>CRI!I361*Planck!J361</f>
        <v>0</v>
      </c>
      <c r="V361">
        <f>CRI!J361*Planck!H361</f>
        <v>1.123054588199196E-5</v>
      </c>
      <c r="W361">
        <f>CRI!J361*Planck!I361</f>
        <v>4.0555571515104592E-6</v>
      </c>
      <c r="X361">
        <f>CRI!J361*Planck!J361</f>
        <v>0</v>
      </c>
    </row>
    <row r="362" spans="1:24" x14ac:dyDescent="0.25">
      <c r="A362">
        <f>CRI!C362*Planck!H362</f>
        <v>6.5001930650799275E-6</v>
      </c>
      <c r="B362">
        <f>CRI!C362*Planck!I362</f>
        <v>2.3473372060559991E-6</v>
      </c>
      <c r="C362">
        <f>CRI!C362*Planck!J362</f>
        <v>0</v>
      </c>
      <c r="D362">
        <f>CRI!D362*Planck!H362</f>
        <v>4.4819318350229908E-6</v>
      </c>
      <c r="E362">
        <f>CRI!D362*Planck!I362</f>
        <v>1.6185065960386116E-6</v>
      </c>
      <c r="F362">
        <f>CRI!D362*Planck!J362</f>
        <v>0</v>
      </c>
      <c r="G362">
        <f>CRI!E362*Planck!H362</f>
        <v>6.6950596666026653E-6</v>
      </c>
      <c r="H362">
        <f>CRI!E362*Planck!I362</f>
        <v>2.4177070580576776E-6</v>
      </c>
      <c r="I362">
        <f>CRI!E362*Planck!J362</f>
        <v>0</v>
      </c>
      <c r="J362">
        <f>CRI!F362*Planck!H362</f>
        <v>2.3383992182728647E-6</v>
      </c>
      <c r="K362">
        <f>CRI!F362*Planck!I362</f>
        <v>8.4443822402014528E-7</v>
      </c>
      <c r="L362">
        <f>CRI!F362*Planck!J362</f>
        <v>0</v>
      </c>
      <c r="M362">
        <f>CRI!G362*Planck!H362</f>
        <v>2.7420514642842521E-6</v>
      </c>
      <c r="N362">
        <f>CRI!G362*Planck!I362</f>
        <v>9.9020434602362264E-7</v>
      </c>
      <c r="O362">
        <f>CRI!G362*Planck!J362</f>
        <v>0</v>
      </c>
      <c r="P362">
        <f>CRI!H362*Planck!H362</f>
        <v>5.5815362293298735E-6</v>
      </c>
      <c r="Q362">
        <f>CRI!H362*Planck!I362</f>
        <v>2.015593618048085E-6</v>
      </c>
      <c r="R362">
        <f>CRI!H362*Planck!J362</f>
        <v>0</v>
      </c>
      <c r="S362">
        <f>CRI!I362*Planck!H362</f>
        <v>7.5023641586254408E-6</v>
      </c>
      <c r="T362">
        <f>CRI!I362*Planck!I362</f>
        <v>2.7092393020646327E-6</v>
      </c>
      <c r="U362">
        <f>CRI!I362*Planck!J362</f>
        <v>0</v>
      </c>
      <c r="V362">
        <f>CRI!J362*Planck!H362</f>
        <v>1.0160901365114232E-5</v>
      </c>
      <c r="W362">
        <f>CRI!J362*Planck!I362</f>
        <v>3.6692851400875354E-6</v>
      </c>
      <c r="X362">
        <f>CRI!J362*Planck!J362</f>
        <v>0</v>
      </c>
    </row>
    <row r="363" spans="1:24" x14ac:dyDescent="0.25">
      <c r="A363">
        <f>CRI!C363*Planck!H363</f>
        <v>5.8800304951458301E-6</v>
      </c>
      <c r="B363">
        <f>CRI!C363*Planck!I363</f>
        <v>2.1233861661351482E-6</v>
      </c>
      <c r="C363">
        <f>CRI!C363*Planck!J363</f>
        <v>0</v>
      </c>
      <c r="D363">
        <f>CRI!D363*Planck!H363</f>
        <v>4.0518068808092674E-6</v>
      </c>
      <c r="E363">
        <f>CRI!D363*Planck!I363</f>
        <v>1.4631813024888449E-6</v>
      </c>
      <c r="F363">
        <f>CRI!D363*Planck!J363</f>
        <v>0</v>
      </c>
      <c r="G363">
        <f>CRI!E363*Planck!H363</f>
        <v>6.0751921068690844E-6</v>
      </c>
      <c r="H363">
        <f>CRI!E363*Planck!I363</f>
        <v>2.1938625806428456E-6</v>
      </c>
      <c r="I363">
        <f>CRI!E363*Planck!J363</f>
        <v>0</v>
      </c>
      <c r="J363">
        <f>CRI!F363*Planck!H363</f>
        <v>2.1241137998524653E-6</v>
      </c>
      <c r="K363">
        <f>CRI!F363*Planck!I363</f>
        <v>7.6705620177087682E-7</v>
      </c>
      <c r="L363">
        <f>CRI!F363*Planck!J363</f>
        <v>0</v>
      </c>
      <c r="M363">
        <f>CRI!G363*Planck!H363</f>
        <v>2.4854775583335902E-6</v>
      </c>
      <c r="N363">
        <f>CRI!G363*Planck!I363</f>
        <v>8.9755124024642013E-7</v>
      </c>
      <c r="O363">
        <f>CRI!G363*Planck!J363</f>
        <v>0</v>
      </c>
      <c r="P363">
        <f>CRI!H363*Planck!H363</f>
        <v>5.0792383334942772E-6</v>
      </c>
      <c r="Q363">
        <f>CRI!H363*Planck!I363</f>
        <v>1.8342055233809823E-6</v>
      </c>
      <c r="R363">
        <f>CRI!H363*Planck!J363</f>
        <v>0</v>
      </c>
      <c r="S363">
        <f>CRI!I363*Planck!H363</f>
        <v>6.8042151596933749E-6</v>
      </c>
      <c r="T363">
        <f>CRI!I363*Planck!I363</f>
        <v>2.4571260903199872E-6</v>
      </c>
      <c r="U363">
        <f>CRI!I363*Planck!J363</f>
        <v>0</v>
      </c>
      <c r="V363">
        <f>CRI!J363*Planck!H363</f>
        <v>9.191482358579134E-6</v>
      </c>
      <c r="W363">
        <f>CRI!J363*Planck!I363</f>
        <v>3.3192117800399531E-6</v>
      </c>
      <c r="X363">
        <f>CRI!J363*Planck!J363</f>
        <v>0</v>
      </c>
    </row>
    <row r="364" spans="1:24" x14ac:dyDescent="0.25">
      <c r="A364">
        <f>CRI!C364*Planck!H364</f>
        <v>5.3185689091356015E-6</v>
      </c>
      <c r="B364">
        <f>CRI!C364*Planck!I364</f>
        <v>1.9206365745223493E-6</v>
      </c>
      <c r="C364">
        <f>CRI!C364*Planck!J364</f>
        <v>0</v>
      </c>
      <c r="D364">
        <f>CRI!D364*Planck!H364</f>
        <v>3.6626376042355657E-6</v>
      </c>
      <c r="E364">
        <f>CRI!D364*Planck!I364</f>
        <v>1.3226482277652839E-6</v>
      </c>
      <c r="F364">
        <f>CRI!D364*Planck!J364</f>
        <v>0</v>
      </c>
      <c r="G364">
        <f>CRI!E364*Planck!H364</f>
        <v>5.5121784839863617E-6</v>
      </c>
      <c r="H364">
        <f>CRI!E364*Planck!I364</f>
        <v>1.9905526810895439E-6</v>
      </c>
      <c r="I364">
        <f>CRI!E364*Planck!J364</f>
        <v>0</v>
      </c>
      <c r="J364">
        <f>CRI!F364*Planck!H364</f>
        <v>1.9304013492472899E-6</v>
      </c>
      <c r="K364">
        <f>CRI!F364*Planck!I364</f>
        <v>6.9710470959644164E-7</v>
      </c>
      <c r="L364">
        <f>CRI!F364*Planck!J364</f>
        <v>0</v>
      </c>
      <c r="M364">
        <f>CRI!G364*Planck!H364</f>
        <v>2.2549821070853297E-6</v>
      </c>
      <c r="N364">
        <f>CRI!G364*Planck!I364</f>
        <v>8.1431700590026806E-7</v>
      </c>
      <c r="O364">
        <f>CRI!G364*Planck!J364</f>
        <v>0</v>
      </c>
      <c r="P364">
        <f>CRI!H364*Planck!H364</f>
        <v>4.6215744396728627E-6</v>
      </c>
      <c r="Q364">
        <f>CRI!H364*Planck!I364</f>
        <v>1.6689385908804482E-6</v>
      </c>
      <c r="R364">
        <f>CRI!H364*Planck!J364</f>
        <v>0</v>
      </c>
      <c r="S364">
        <f>CRI!I364*Planck!H364</f>
        <v>6.1704510384789473E-6</v>
      </c>
      <c r="T364">
        <f>CRI!I364*Planck!I364</f>
        <v>2.2282674434180058E-6</v>
      </c>
      <c r="U364">
        <f>CRI!I364*Planck!J364</f>
        <v>0</v>
      </c>
      <c r="V364">
        <f>CRI!J364*Planck!H364</f>
        <v>8.3138229200620732E-6</v>
      </c>
      <c r="W364">
        <f>CRI!J364*Planck!I364</f>
        <v>3.0022798702383619E-6</v>
      </c>
      <c r="X364">
        <f>CRI!J364*Planck!J364</f>
        <v>0</v>
      </c>
    </row>
    <row r="365" spans="1:24" x14ac:dyDescent="0.25">
      <c r="A365">
        <f>CRI!C365*Planck!H365</f>
        <v>4.811010096670327E-6</v>
      </c>
      <c r="B365">
        <f>CRI!C365*Planck!I365</f>
        <v>1.7373389871530829E-6</v>
      </c>
      <c r="C365">
        <f>CRI!C365*Planck!J365</f>
        <v>0</v>
      </c>
      <c r="D365">
        <f>CRI!D365*Planck!H365</f>
        <v>3.3110463491859598E-6</v>
      </c>
      <c r="E365">
        <f>CRI!D365*Planck!I365</f>
        <v>1.1956761252055693E-6</v>
      </c>
      <c r="F365">
        <f>CRI!D365*Planck!J365</f>
        <v>0</v>
      </c>
      <c r="G365">
        <f>CRI!E365*Planck!H365</f>
        <v>5.0015961497504153E-6</v>
      </c>
      <c r="H365">
        <f>CRI!E365*Planck!I365</f>
        <v>1.8061629084856996E-6</v>
      </c>
      <c r="I365">
        <f>CRI!E365*Planck!J365</f>
        <v>0</v>
      </c>
      <c r="J365">
        <f>CRI!F365*Planck!H365</f>
        <v>1.7544218832183227E-6</v>
      </c>
      <c r="K365">
        <f>CRI!F365*Planck!I365</f>
        <v>6.3355209745646684E-7</v>
      </c>
      <c r="L365">
        <f>CRI!F365*Planck!J365</f>
        <v>0</v>
      </c>
      <c r="M365">
        <f>CRI!G365*Planck!H365</f>
        <v>2.0469972295682952E-6</v>
      </c>
      <c r="N365">
        <f>CRI!G365*Planck!I365</f>
        <v>7.3920611723194336E-7</v>
      </c>
      <c r="O365">
        <f>CRI!G365*Planck!J365</f>
        <v>0</v>
      </c>
      <c r="P365">
        <f>CRI!H365*Planck!H365</f>
        <v>4.2052555063401019E-6</v>
      </c>
      <c r="Q365">
        <f>CRI!H365*Planck!I365</f>
        <v>1.5185905236742793E-6</v>
      </c>
      <c r="R365">
        <f>CRI!H365*Planck!J365</f>
        <v>0</v>
      </c>
      <c r="S365">
        <f>CRI!I365*Planck!H365</f>
        <v>5.5960185963839867E-6</v>
      </c>
      <c r="T365">
        <f>CRI!I365*Planck!I365</f>
        <v>2.0208191388041853E-6</v>
      </c>
      <c r="U365">
        <f>CRI!I365*Planck!J365</f>
        <v>0</v>
      </c>
      <c r="V365">
        <f>CRI!J365*Planck!H365</f>
        <v>7.5204226350521172E-6</v>
      </c>
      <c r="W365">
        <f>CRI!J365*Planck!I365</f>
        <v>2.7157547336654184E-6</v>
      </c>
      <c r="X365">
        <f>CRI!J365*Planck!J365</f>
        <v>0</v>
      </c>
    </row>
    <row r="366" spans="1:24" x14ac:dyDescent="0.25">
      <c r="A366">
        <f>CRI!C366*Planck!H366</f>
        <v>4.3528076877130481E-6</v>
      </c>
      <c r="B366">
        <f>CRI!C366*Planck!I366</f>
        <v>1.5718828501039637E-6</v>
      </c>
      <c r="C366">
        <f>CRI!C366*Planck!J366</f>
        <v>0</v>
      </c>
      <c r="D366">
        <f>CRI!D366*Planck!H366</f>
        <v>2.9938368935619508E-6</v>
      </c>
      <c r="E366">
        <f>CRI!D366*Planck!I366</f>
        <v>1.0811322729194713E-6</v>
      </c>
      <c r="F366">
        <f>CRI!D366*Planck!J366</f>
        <v>0</v>
      </c>
      <c r="G366">
        <f>CRI!E366*Planck!H366</f>
        <v>4.5373592770422097E-6</v>
      </c>
      <c r="H366">
        <f>CRI!E366*Planck!I366</f>
        <v>1.6385279902154381E-6</v>
      </c>
      <c r="I366">
        <f>CRI!E366*Planck!J366</f>
        <v>0</v>
      </c>
      <c r="J366">
        <f>CRI!F366*Planck!H366</f>
        <v>1.59478671384947E-6</v>
      </c>
      <c r="K366">
        <f>CRI!F366*Planck!I366</f>
        <v>5.7590825621582055E-7</v>
      </c>
      <c r="L366">
        <f>CRI!F366*Planck!J366</f>
        <v>0</v>
      </c>
      <c r="M366">
        <f>CRI!G366*Planck!H366</f>
        <v>1.8585649955674128E-6</v>
      </c>
      <c r="N366">
        <f>CRI!G366*Planck!I366</f>
        <v>6.7116368374888724E-7</v>
      </c>
      <c r="O366">
        <f>CRI!G366*Planck!J366</f>
        <v>0</v>
      </c>
      <c r="P366">
        <f>CRI!H366*Planck!H366</f>
        <v>3.8271152817451341E-6</v>
      </c>
      <c r="Q366">
        <f>CRI!H366*Planck!I366</f>
        <v>1.3820451782712795E-6</v>
      </c>
      <c r="R366">
        <f>CRI!H366*Planck!J366</f>
        <v>0</v>
      </c>
      <c r="S366">
        <f>CRI!I366*Planck!H366</f>
        <v>5.0761007852859221E-6</v>
      </c>
      <c r="T366">
        <f>CRI!I366*Planck!I366</f>
        <v>1.8330779446822667E-6</v>
      </c>
      <c r="U366">
        <f>CRI!I366*Planck!J366</f>
        <v>0</v>
      </c>
      <c r="V366">
        <f>CRI!J366*Planck!H366</f>
        <v>6.8041747580953422E-6</v>
      </c>
      <c r="W366">
        <f>CRI!J366*Planck!I366</f>
        <v>2.4571188020897075E-6</v>
      </c>
      <c r="X366">
        <f>CRI!J366*Planck!J366</f>
        <v>0</v>
      </c>
    </row>
    <row r="367" spans="1:24" x14ac:dyDescent="0.25">
      <c r="A367">
        <f>CRI!C367*Planck!H367</f>
        <v>3.9397168933565551E-6</v>
      </c>
      <c r="B367">
        <f>CRI!C367*Planck!I367</f>
        <v>1.4227047419504433E-6</v>
      </c>
      <c r="C367">
        <f>CRI!C367*Planck!J367</f>
        <v>0</v>
      </c>
      <c r="D367">
        <f>CRI!D367*Planck!H367</f>
        <v>2.7080281001444416E-6</v>
      </c>
      <c r="E367">
        <f>CRI!D367*Planck!I367</f>
        <v>9.7791910528071153E-7</v>
      </c>
      <c r="F367">
        <f>CRI!D367*Planck!J367</f>
        <v>0</v>
      </c>
      <c r="G367">
        <f>CRI!E367*Planck!H367</f>
        <v>4.1168776101884337E-6</v>
      </c>
      <c r="H367">
        <f>CRI!E367*Planck!I367</f>
        <v>1.4866807581837606E-6</v>
      </c>
      <c r="I367">
        <f>CRI!E367*Planck!J367</f>
        <v>0</v>
      </c>
      <c r="J367">
        <f>CRI!F367*Planck!H367</f>
        <v>1.4510306330992022E-6</v>
      </c>
      <c r="K367">
        <f>CRI!F367*Planck!I367</f>
        <v>5.2399403772050576E-7</v>
      </c>
      <c r="L367">
        <f>CRI!F367*Planck!J367</f>
        <v>0</v>
      </c>
      <c r="M367">
        <f>CRI!G367*Planck!H367</f>
        <v>1.6872449222083748E-6</v>
      </c>
      <c r="N367">
        <f>CRI!G367*Planck!I367</f>
        <v>6.0929539269826267E-7</v>
      </c>
      <c r="O367">
        <f>CRI!G367*Planck!J367</f>
        <v>0</v>
      </c>
      <c r="P367">
        <f>CRI!H367*Planck!H367</f>
        <v>3.4841607643602935E-6</v>
      </c>
      <c r="Q367">
        <f>CRI!H367*Planck!I367</f>
        <v>1.2581949859219121E-6</v>
      </c>
      <c r="R367">
        <f>CRI!H367*Planck!J367</f>
        <v>0</v>
      </c>
      <c r="S367">
        <f>CRI!I367*Planck!H367</f>
        <v>4.606178637628863E-6</v>
      </c>
      <c r="T367">
        <f>CRI!I367*Planck!I367</f>
        <v>1.6633764220662571E-6</v>
      </c>
      <c r="U367">
        <f>CRI!I367*Planck!J367</f>
        <v>0</v>
      </c>
      <c r="V367">
        <f>CRI!J367*Planck!H367</f>
        <v>6.1584439660605677E-6</v>
      </c>
      <c r="W367">
        <f>CRI!J367*Planck!I367</f>
        <v>2.2239281833486585E-6</v>
      </c>
      <c r="X367">
        <f>CRI!J367*Planck!J367</f>
        <v>0</v>
      </c>
    </row>
    <row r="368" spans="1:24" x14ac:dyDescent="0.25">
      <c r="A368">
        <f>CRI!C368*Planck!H368</f>
        <v>3.5676418476916695E-6</v>
      </c>
      <c r="B368">
        <f>CRI!C368*Planck!I368</f>
        <v>1.288338853622025E-6</v>
      </c>
      <c r="C368">
        <f>CRI!C368*Planck!J368</f>
        <v>0</v>
      </c>
      <c r="D368">
        <f>CRI!D368*Planck!H368</f>
        <v>2.4507484041530778E-6</v>
      </c>
      <c r="E368">
        <f>CRI!D368*Planck!I368</f>
        <v>8.8500878852665015E-7</v>
      </c>
      <c r="F368">
        <f>CRI!D368*Planck!J368</f>
        <v>0</v>
      </c>
      <c r="G368">
        <f>CRI!E368*Planck!H368</f>
        <v>3.7364745775288981E-6</v>
      </c>
      <c r="H368">
        <f>CRI!E368*Planck!I368</f>
        <v>1.3493073518341166E-6</v>
      </c>
      <c r="I368">
        <f>CRI!E368*Planck!J368</f>
        <v>0</v>
      </c>
      <c r="J368">
        <f>CRI!F368*Planck!H368</f>
        <v>1.3208678275500848E-6</v>
      </c>
      <c r="K368">
        <f>CRI!F368*Planck!I368</f>
        <v>4.7698883895342209E-7</v>
      </c>
      <c r="L368">
        <f>CRI!F368*Planck!J368</f>
        <v>0</v>
      </c>
      <c r="M368">
        <f>CRI!G368*Planck!H368</f>
        <v>1.5324817015994621E-6</v>
      </c>
      <c r="N368">
        <f>CRI!G368*Planck!I368</f>
        <v>5.5340636838667719E-7</v>
      </c>
      <c r="O368">
        <f>CRI!G368*Planck!J368</f>
        <v>0</v>
      </c>
      <c r="P368">
        <f>CRI!H368*Planck!H368</f>
        <v>3.1734441617368725E-6</v>
      </c>
      <c r="Q368">
        <f>CRI!H368*Planck!I368</f>
        <v>1.1459870659413044E-6</v>
      </c>
      <c r="R368">
        <f>CRI!H368*Planck!J368</f>
        <v>0</v>
      </c>
      <c r="S368">
        <f>CRI!I368*Planck!H368</f>
        <v>4.1818568467375151E-6</v>
      </c>
      <c r="T368">
        <f>CRI!I368*Planck!I368</f>
        <v>1.5101428018687292E-6</v>
      </c>
      <c r="U368">
        <f>CRI!I368*Planck!J368</f>
        <v>0</v>
      </c>
      <c r="V368">
        <f>CRI!J368*Planck!H368</f>
        <v>5.5768277276550716E-6</v>
      </c>
      <c r="W368">
        <f>CRI!J368*Planck!I368</f>
        <v>2.0138915699016667E-6</v>
      </c>
      <c r="X368">
        <f>CRI!J368*Planck!J368</f>
        <v>0</v>
      </c>
    </row>
    <row r="369" spans="1:24" x14ac:dyDescent="0.25">
      <c r="A369">
        <f>CRI!C369*Planck!H369</f>
        <v>3.2325204848338986E-6</v>
      </c>
      <c r="B369">
        <f>CRI!C369*Planck!I369</f>
        <v>1.1673182656356475E-6</v>
      </c>
      <c r="C369">
        <f>CRI!C369*Planck!J369</f>
        <v>0</v>
      </c>
      <c r="D369">
        <f>CRI!D369*Planck!H369</f>
        <v>2.2191564613228002E-6</v>
      </c>
      <c r="E369">
        <f>CRI!D369*Planck!I369</f>
        <v>8.0137523760768433E-7</v>
      </c>
      <c r="F369">
        <f>CRI!D369*Planck!J369</f>
        <v>0</v>
      </c>
      <c r="G369">
        <f>CRI!E369*Planck!H369</f>
        <v>3.3931082262646188E-6</v>
      </c>
      <c r="H369">
        <f>CRI!E369*Planck!I369</f>
        <v>1.2253092372903522E-6</v>
      </c>
      <c r="I369">
        <f>CRI!E369*Planck!J369</f>
        <v>0</v>
      </c>
      <c r="J369">
        <f>CRI!F369*Planck!H369</f>
        <v>1.2044080607304032E-6</v>
      </c>
      <c r="K369">
        <f>CRI!F369*Planck!I369</f>
        <v>4.3493228741028405E-7</v>
      </c>
      <c r="L369">
        <f>CRI!F369*Planck!J369</f>
        <v>0</v>
      </c>
      <c r="M369">
        <f>CRI!G369*Planck!H369</f>
        <v>1.3933755323277597E-6</v>
      </c>
      <c r="N369">
        <f>CRI!G369*Planck!I369</f>
        <v>5.0317166353844934E-7</v>
      </c>
      <c r="O369">
        <f>CRI!G369*Planck!J369</f>
        <v>0</v>
      </c>
      <c r="P369">
        <f>CRI!H369*Planck!H369</f>
        <v>2.8926559113749164E-6</v>
      </c>
      <c r="Q369">
        <f>CRI!H369*Planck!I369</f>
        <v>1.0445873730388375E-6</v>
      </c>
      <c r="R369">
        <f>CRI!H369*Planck!J369</f>
        <v>0</v>
      </c>
      <c r="S369">
        <f>CRI!I369*Planck!H369</f>
        <v>3.7994228996259677E-6</v>
      </c>
      <c r="T369">
        <f>CRI!I369*Planck!I369</f>
        <v>1.3720363940201433E-6</v>
      </c>
      <c r="U369">
        <f>CRI!I369*Planck!J369</f>
        <v>0</v>
      </c>
      <c r="V369">
        <f>CRI!J369*Planck!H369</f>
        <v>5.0529763467424956E-6</v>
      </c>
      <c r="W369">
        <f>CRI!J369*Planck!I369</f>
        <v>1.8247159184454447E-6</v>
      </c>
      <c r="X369">
        <f>CRI!J369*Planck!J369</f>
        <v>0</v>
      </c>
    </row>
    <row r="370" spans="1:24" x14ac:dyDescent="0.25">
      <c r="A370">
        <f>CRI!C370*Planck!H370</f>
        <v>2.9305790425490378E-6</v>
      </c>
      <c r="B370">
        <f>CRI!C370*Planck!I370</f>
        <v>1.0582899484376954E-6</v>
      </c>
      <c r="C370">
        <f>CRI!C370*Planck!J370</f>
        <v>0</v>
      </c>
      <c r="D370">
        <f>CRI!D370*Planck!H370</f>
        <v>2.0106156857231513E-6</v>
      </c>
      <c r="E370">
        <f>CRI!D370*Planck!I370</f>
        <v>7.2607301815725408E-7</v>
      </c>
      <c r="F370">
        <f>CRI!D370*Planck!J370</f>
        <v>0</v>
      </c>
      <c r="G370">
        <f>CRI!E370*Planck!H370</f>
        <v>3.0824420250537203E-6</v>
      </c>
      <c r="H370">
        <f>CRI!E370*Planck!I370</f>
        <v>1.1131306695344669E-6</v>
      </c>
      <c r="I370">
        <f>CRI!E370*Planck!J370</f>
        <v>0</v>
      </c>
      <c r="J370">
        <f>CRI!F370*Planck!H370</f>
        <v>1.0981827247239433E-6</v>
      </c>
      <c r="K370">
        <f>CRI!F370*Planck!I370</f>
        <v>3.9657546247665246E-7</v>
      </c>
      <c r="L370">
        <f>CRI!F370*Planck!J370</f>
        <v>0</v>
      </c>
      <c r="M370">
        <f>CRI!G370*Planck!H370</f>
        <v>1.2669890978386525E-6</v>
      </c>
      <c r="N370">
        <f>CRI!G370*Planck!I370</f>
        <v>4.5753477642306364E-7</v>
      </c>
      <c r="O370">
        <f>CRI!G370*Planck!J370</f>
        <v>0</v>
      </c>
      <c r="P370">
        <f>CRI!H370*Planck!H370</f>
        <v>2.6375211382941339E-6</v>
      </c>
      <c r="Q370">
        <f>CRI!H370*Planck!I370</f>
        <v>9.5246095359392596E-7</v>
      </c>
      <c r="R370">
        <f>CRI!H370*Planck!J370</f>
        <v>0</v>
      </c>
      <c r="S370">
        <f>CRI!I370*Planck!H370</f>
        <v>3.4533140195176351E-6</v>
      </c>
      <c r="T370">
        <f>CRI!I370*Planck!I370</f>
        <v>1.2470598685765821E-6</v>
      </c>
      <c r="U370">
        <f>CRI!I370*Planck!J370</f>
        <v>0</v>
      </c>
      <c r="V370">
        <f>CRI!J370*Planck!H370</f>
        <v>4.5809907945627358E-6</v>
      </c>
      <c r="W370">
        <f>CRI!J370*Planck!I370</f>
        <v>1.6542862149026074E-6</v>
      </c>
      <c r="X370">
        <f>CRI!J370*Planck!J370</f>
        <v>0</v>
      </c>
    </row>
    <row r="371" spans="1:24" x14ac:dyDescent="0.25">
      <c r="A371">
        <f>CRI!C371*Planck!H371</f>
        <v>2.6583169094514616E-6</v>
      </c>
      <c r="B371">
        <f>CRI!C371*Planck!I371</f>
        <v>9.5997075477284993E-7</v>
      </c>
      <c r="C371">
        <f>CRI!C371*Planck!J371</f>
        <v>0</v>
      </c>
      <c r="D371">
        <f>CRI!D371*Planck!H371</f>
        <v>1.8226832428401668E-6</v>
      </c>
      <c r="E371">
        <f>CRI!D371*Planck!I371</f>
        <v>6.5820692864725159E-7</v>
      </c>
      <c r="F371">
        <f>CRI!D371*Planck!J371</f>
        <v>0</v>
      </c>
      <c r="G371">
        <f>CRI!E371*Planck!H371</f>
        <v>2.8011943279251906E-6</v>
      </c>
      <c r="H371">
        <f>CRI!E371*Planck!I371</f>
        <v>1.0115666133270222E-6</v>
      </c>
      <c r="I371">
        <f>CRI!E371*Planck!J371</f>
        <v>0</v>
      </c>
      <c r="J371">
        <f>CRI!F371*Planck!H371</f>
        <v>1.0024188602877995E-6</v>
      </c>
      <c r="K371">
        <f>CRI!F371*Planck!I371</f>
        <v>3.6199325463704255E-7</v>
      </c>
      <c r="L371">
        <f>CRI!F371*Planck!J371</f>
        <v>0</v>
      </c>
      <c r="M371">
        <f>CRI!G371*Planck!H371</f>
        <v>1.1526963044195309E-6</v>
      </c>
      <c r="N371">
        <f>CRI!G371*Planck!I371</f>
        <v>4.1626140865418008E-7</v>
      </c>
      <c r="O371">
        <f>CRI!G371*Planck!J371</f>
        <v>0</v>
      </c>
      <c r="P371">
        <f>CRI!H371*Planck!H371</f>
        <v>2.4061468043364729E-6</v>
      </c>
      <c r="Q371">
        <f>CRI!H371*Planck!I371</f>
        <v>8.6890714784257739E-7</v>
      </c>
      <c r="R371">
        <f>CRI!H371*Planck!J371</f>
        <v>0</v>
      </c>
      <c r="S371">
        <f>CRI!I371*Planck!H371</f>
        <v>3.1404570427074331E-6</v>
      </c>
      <c r="T371">
        <f>CRI!I371*Planck!I371</f>
        <v>1.1340810822444993E-6</v>
      </c>
      <c r="U371">
        <f>CRI!I371*Planck!J371</f>
        <v>0</v>
      </c>
      <c r="V371">
        <f>CRI!J371*Planck!H371</f>
        <v>4.1553990233395438E-6</v>
      </c>
      <c r="W371">
        <f>CRI!J371*Planck!I371</f>
        <v>1.5005966830496368E-6</v>
      </c>
      <c r="X371">
        <f>CRI!J371*Planck!J371</f>
        <v>0</v>
      </c>
    </row>
    <row r="372" spans="1:24" x14ac:dyDescent="0.25">
      <c r="A372">
        <f>CRI!C372*Planck!H372</f>
        <v>2.4124557539098541E-6</v>
      </c>
      <c r="B372">
        <f>CRI!C372*Planck!I372</f>
        <v>8.7118212244074646E-7</v>
      </c>
      <c r="C372">
        <f>CRI!C372*Planck!J372</f>
        <v>0</v>
      </c>
      <c r="D372">
        <f>CRI!D372*Planck!H372</f>
        <v>1.6530746065335188E-6</v>
      </c>
      <c r="E372">
        <f>CRI!D372*Planck!I372</f>
        <v>5.9695562993798474E-7</v>
      </c>
      <c r="F372">
        <f>CRI!D372*Planck!J372</f>
        <v>0</v>
      </c>
      <c r="G372">
        <f>CRI!E372*Planck!H372</f>
        <v>2.5467680656907024E-6</v>
      </c>
      <c r="H372">
        <f>CRI!E372*Planck!I372</f>
        <v>9.1968476737320766E-7</v>
      </c>
      <c r="I372">
        <f>CRI!E372*Planck!J372</f>
        <v>0</v>
      </c>
      <c r="J372">
        <f>CRI!F372*Planck!H372</f>
        <v>9.1435689173885253E-7</v>
      </c>
      <c r="K372">
        <f>CRI!F372*Planck!I372</f>
        <v>3.3019108280944774E-7</v>
      </c>
      <c r="L372">
        <f>CRI!F372*Planck!J372</f>
        <v>0</v>
      </c>
      <c r="M372">
        <f>CRI!G372*Planck!H372</f>
        <v>1.0486692035197011E-6</v>
      </c>
      <c r="N372">
        <f>CRI!G372*Planck!I372</f>
        <v>3.7869372774190904E-7</v>
      </c>
      <c r="O372">
        <f>CRI!G372*Planck!J372</f>
        <v>0</v>
      </c>
      <c r="P372">
        <f>CRI!H372*Planck!H372</f>
        <v>2.1954897118023296E-6</v>
      </c>
      <c r="Q372">
        <f>CRI!H372*Planck!I372</f>
        <v>7.9283169601138587E-7</v>
      </c>
      <c r="R372">
        <f>CRI!H372*Planck!J372</f>
        <v>0</v>
      </c>
      <c r="S372">
        <f>CRI!I372*Planck!H372</f>
        <v>2.8567195544157374E-6</v>
      </c>
      <c r="T372">
        <f>CRI!I372*Planck!I372</f>
        <v>1.0316139479865798E-6</v>
      </c>
      <c r="U372">
        <f>CRI!I372*Planck!J372</f>
        <v>0</v>
      </c>
      <c r="V372">
        <f>CRI!J372*Planck!H372</f>
        <v>3.7710764461545895E-6</v>
      </c>
      <c r="W372">
        <f>CRI!J372*Planck!I372</f>
        <v>1.3618050307960274E-6</v>
      </c>
      <c r="X372">
        <f>CRI!J372*Planck!J372</f>
        <v>0</v>
      </c>
    </row>
    <row r="373" spans="1:24" x14ac:dyDescent="0.25">
      <c r="A373">
        <f>CRI!C373*Planck!H373</f>
        <v>2.1902130773918274E-6</v>
      </c>
      <c r="B373">
        <f>CRI!C373*Planck!I373</f>
        <v>7.90928543923017E-7</v>
      </c>
      <c r="C373">
        <f>CRI!C373*Planck!J373</f>
        <v>0</v>
      </c>
      <c r="D373">
        <f>CRI!D373*Planck!H373</f>
        <v>1.499381415079587E-6</v>
      </c>
      <c r="E373">
        <f>CRI!D373*Planck!I373</f>
        <v>5.4145579334515742E-7</v>
      </c>
      <c r="F373">
        <f>CRI!D373*Planck!J373</f>
        <v>0</v>
      </c>
      <c r="G373">
        <f>CRI!E373*Planck!H373</f>
        <v>2.3163731026206071E-6</v>
      </c>
      <c r="H373">
        <f>CRI!E373*Planck!I373</f>
        <v>8.3648738296269395E-7</v>
      </c>
      <c r="I373">
        <f>CRI!E373*Planck!J373</f>
        <v>0</v>
      </c>
      <c r="J373">
        <f>CRI!F373*Planck!H373</f>
        <v>8.3434455346468115E-7</v>
      </c>
      <c r="K373">
        <f>CRI!F373*Planck!I373</f>
        <v>3.0129804703191587E-7</v>
      </c>
      <c r="L373">
        <f>CRI!F373*Planck!J373</f>
        <v>0</v>
      </c>
      <c r="M373">
        <f>CRI!G373*Planck!H373</f>
        <v>9.5393862942504847E-7</v>
      </c>
      <c r="N373">
        <f>CRI!G373*Planck!I373</f>
        <v>3.4448579407696282E-7</v>
      </c>
      <c r="O373">
        <f>CRI!G373*Planck!J373</f>
        <v>0</v>
      </c>
      <c r="P373">
        <f>CRI!H373*Planck!H373</f>
        <v>2.0040215159947064E-6</v>
      </c>
      <c r="Q373">
        <f>CRI!H373*Planck!I373</f>
        <v>7.2369114950386541E-7</v>
      </c>
      <c r="R373">
        <f>CRI!H373*Planck!J373</f>
        <v>0</v>
      </c>
      <c r="S373">
        <f>CRI!I373*Planck!H373</f>
        <v>2.5996469139149678E-6</v>
      </c>
      <c r="T373">
        <f>CRI!I373*Planck!I373</f>
        <v>9.3878306615958948E-7</v>
      </c>
      <c r="U373">
        <f>CRI!I373*Planck!J373</f>
        <v>0</v>
      </c>
      <c r="V373">
        <f>CRI!J373*Planck!H373</f>
        <v>3.423673547100715E-6</v>
      </c>
      <c r="W373">
        <f>CRI!J373*Planck!I373</f>
        <v>1.236355111485658E-6</v>
      </c>
      <c r="X373">
        <f>CRI!J373*Planck!J373</f>
        <v>0</v>
      </c>
    </row>
    <row r="374" spans="1:24" x14ac:dyDescent="0.25">
      <c r="A374">
        <f>CRI!C374*Planck!H374</f>
        <v>1.9892906581693998E-6</v>
      </c>
      <c r="B374">
        <f>CRI!C374*Planck!I374</f>
        <v>7.1836662792561837E-7</v>
      </c>
      <c r="C374">
        <f>CRI!C374*Planck!J374</f>
        <v>0</v>
      </c>
      <c r="D374">
        <f>CRI!D374*Planck!H374</f>
        <v>1.3601295656391633E-6</v>
      </c>
      <c r="E374">
        <f>CRI!D374*Planck!I374</f>
        <v>4.9116587643822249E-7</v>
      </c>
      <c r="F374">
        <f>CRI!D374*Planck!J374</f>
        <v>0</v>
      </c>
      <c r="G374">
        <f>CRI!E374*Planck!H374</f>
        <v>2.1072849862877986E-6</v>
      </c>
      <c r="H374">
        <f>CRI!E374*Planck!I374</f>
        <v>7.6097638294390438E-7</v>
      </c>
      <c r="I374">
        <f>CRI!E374*Planck!J374</f>
        <v>0</v>
      </c>
      <c r="J374">
        <f>CRI!F374*Planck!H374</f>
        <v>7.6121250666996088E-7</v>
      </c>
      <c r="K374">
        <f>CRI!F374*Planck!I374</f>
        <v>2.7488675890858242E-7</v>
      </c>
      <c r="L374">
        <f>CRI!F374*Planck!J374</f>
        <v>0</v>
      </c>
      <c r="M374">
        <f>CRI!G374*Planck!H374</f>
        <v>8.6813155489277019E-7</v>
      </c>
      <c r="N374">
        <f>CRI!G374*Planck!I374</f>
        <v>3.134970423367045E-7</v>
      </c>
      <c r="O374">
        <f>CRI!G374*Planck!J374</f>
        <v>0</v>
      </c>
      <c r="P374">
        <f>CRI!H374*Planck!H374</f>
        <v>1.8295510442907005E-6</v>
      </c>
      <c r="Q374">
        <f>CRI!H374*Planck!I374</f>
        <v>6.6068194152902153E-7</v>
      </c>
      <c r="R374">
        <f>CRI!H374*Planck!J374</f>
        <v>0</v>
      </c>
      <c r="S374">
        <f>CRI!I374*Planck!H374</f>
        <v>2.3662761469231293E-6</v>
      </c>
      <c r="T374">
        <f>CRI!I374*Planck!I374</f>
        <v>8.5450248782158665E-7</v>
      </c>
      <c r="U374">
        <f>CRI!I374*Planck!J374</f>
        <v>0</v>
      </c>
      <c r="V374">
        <f>CRI!J374*Planck!H374</f>
        <v>3.1095978168386761E-6</v>
      </c>
      <c r="W374">
        <f>CRI!J374*Planck!I374</f>
        <v>1.1229285618537502E-6</v>
      </c>
      <c r="X374">
        <f>CRI!J374*Planck!J374</f>
        <v>0</v>
      </c>
    </row>
    <row r="375" spans="1:24" x14ac:dyDescent="0.25">
      <c r="A375">
        <f>CRI!C375*Planck!H375</f>
        <v>1.8074782240425241E-6</v>
      </c>
      <c r="B375">
        <f>CRI!C375*Planck!I375</f>
        <v>6.5271436572857171E-7</v>
      </c>
      <c r="C375">
        <f>CRI!C375*Planck!J375</f>
        <v>0</v>
      </c>
      <c r="D375">
        <f>CRI!D375*Planck!H375</f>
        <v>1.2342715324350341E-6</v>
      </c>
      <c r="E375">
        <f>CRI!D375*Planck!I375</f>
        <v>4.4571865359923238E-7</v>
      </c>
      <c r="F375">
        <f>CRI!D375*Planck!J375</f>
        <v>0</v>
      </c>
      <c r="G375">
        <f>CRI!E375*Planck!H375</f>
        <v>1.9177847109487594E-6</v>
      </c>
      <c r="H375">
        <f>CRI!E375*Planck!I375</f>
        <v>6.9254811181693201E-7</v>
      </c>
      <c r="I375">
        <f>CRI!E375*Planck!J375</f>
        <v>0</v>
      </c>
      <c r="J375">
        <f>CRI!F375*Planck!H375</f>
        <v>6.9435030705188174E-7</v>
      </c>
      <c r="K375">
        <f>CRI!F375*Planck!I375</f>
        <v>2.5074294906146842E-7</v>
      </c>
      <c r="L375">
        <f>CRI!F375*Planck!J375</f>
        <v>0</v>
      </c>
      <c r="M375">
        <f>CRI!G375*Planck!H375</f>
        <v>7.9033630267555319E-7</v>
      </c>
      <c r="N375">
        <f>CRI!G375*Planck!I375</f>
        <v>2.8540529653484868E-7</v>
      </c>
      <c r="O375">
        <f>CRI!G375*Planck!J375</f>
        <v>0</v>
      </c>
      <c r="P375">
        <f>CRI!H375*Planck!H375</f>
        <v>1.6704659560958315E-6</v>
      </c>
      <c r="Q375">
        <f>CRI!H375*Planck!I375</f>
        <v>6.0323666006092401E-7</v>
      </c>
      <c r="R375">
        <f>CRI!H375*Planck!J375</f>
        <v>0</v>
      </c>
      <c r="S375">
        <f>CRI!I375*Planck!H375</f>
        <v>2.1542663372635306E-6</v>
      </c>
      <c r="T375">
        <f>CRI!I375*Planck!I375</f>
        <v>7.7794607272917122E-7</v>
      </c>
      <c r="U375">
        <f>CRI!I375*Planck!J375</f>
        <v>0</v>
      </c>
      <c r="V375">
        <f>CRI!J375*Planck!H375</f>
        <v>2.8253942260193629E-6</v>
      </c>
      <c r="W375">
        <f>CRI!J375*Planck!I375</f>
        <v>1.0203029699825638E-6</v>
      </c>
      <c r="X375">
        <f>CRI!J375*Planck!J375</f>
        <v>0</v>
      </c>
    </row>
    <row r="376" spans="1:24" x14ac:dyDescent="0.25">
      <c r="A376">
        <f>CRI!C376*Planck!H376</f>
        <v>1.6427134037970658E-6</v>
      </c>
      <c r="B376">
        <f>CRI!C376*Planck!I376</f>
        <v>5.9321446928865301E-7</v>
      </c>
      <c r="C376">
        <f>CRI!C376*Planck!J376</f>
        <v>0</v>
      </c>
      <c r="D376">
        <f>CRI!D376*Planck!H376</f>
        <v>1.1199998881562864E-6</v>
      </c>
      <c r="E376">
        <f>CRI!D376*Planck!I376</f>
        <v>4.044528630010859E-7</v>
      </c>
      <c r="F376">
        <f>CRI!D376*Planck!J376</f>
        <v>0</v>
      </c>
      <c r="G376">
        <f>CRI!E376*Planck!H376</f>
        <v>1.7457787201380807E-6</v>
      </c>
      <c r="H376">
        <f>CRI!E376*Planck!I376</f>
        <v>6.3043327860376545E-7</v>
      </c>
      <c r="I376">
        <f>CRI!E376*Planck!J376</f>
        <v>0</v>
      </c>
      <c r="J376">
        <f>CRI!F376*Planck!H376</f>
        <v>6.3386928343518471E-7</v>
      </c>
      <c r="K376">
        <f>CRI!F376*Planck!I376</f>
        <v>2.2890202862058943E-7</v>
      </c>
      <c r="L376">
        <f>CRI!F376*Planck!J376</f>
        <v>0</v>
      </c>
      <c r="M376">
        <f>CRI!G376*Planck!H376</f>
        <v>7.1969842059289009E-7</v>
      </c>
      <c r="N376">
        <f>CRI!G376*Planck!I376</f>
        <v>2.5989653194102444E-7</v>
      </c>
      <c r="O376">
        <f>CRI!G376*Planck!J376</f>
        <v>0</v>
      </c>
      <c r="P376">
        <f>CRI!H376*Planck!H376</f>
        <v>1.5259294958611716E-6</v>
      </c>
      <c r="Q376">
        <f>CRI!H376*Planck!I376</f>
        <v>5.5104162050838906E-7</v>
      </c>
      <c r="R376">
        <f>CRI!H376*Planck!J376</f>
        <v>0</v>
      </c>
      <c r="S376">
        <f>CRI!I376*Planck!H376</f>
        <v>1.9621103568265594E-6</v>
      </c>
      <c r="T376">
        <f>CRI!I376*Planck!I376</f>
        <v>7.0855467016961589E-7</v>
      </c>
      <c r="U376">
        <f>CRI!I376*Planck!J376</f>
        <v>0</v>
      </c>
      <c r="V376">
        <f>CRI!J376*Planck!H376</f>
        <v>2.5678389395542997E-6</v>
      </c>
      <c r="W376">
        <f>CRI!J376*Planck!I376</f>
        <v>9.2729456655399711E-7</v>
      </c>
      <c r="X376">
        <f>CRI!J376*Planck!J376</f>
        <v>0</v>
      </c>
    </row>
    <row r="377" spans="1:24" x14ac:dyDescent="0.25">
      <c r="A377">
        <f>CRI!C377*Planck!H377</f>
        <v>1.4930748151610656E-6</v>
      </c>
      <c r="B377">
        <f>CRI!C377*Planck!I377</f>
        <v>5.3917685573853995E-7</v>
      </c>
      <c r="C377">
        <f>CRI!C377*Planck!J377</f>
        <v>0</v>
      </c>
      <c r="D377">
        <f>CRI!D377*Planck!H377</f>
        <v>1.016697625741368E-6</v>
      </c>
      <c r="E377">
        <f>CRI!D377*Planck!I377</f>
        <v>3.6714826579198222E-7</v>
      </c>
      <c r="F377">
        <f>CRI!D377*Planck!J377</f>
        <v>0</v>
      </c>
      <c r="G377">
        <f>CRI!E377*Planck!H377</f>
        <v>1.5889896855140248E-6</v>
      </c>
      <c r="H377">
        <f>CRI!E377*Planck!I377</f>
        <v>5.7381348458684011E-7</v>
      </c>
      <c r="I377">
        <f>CRI!E377*Planck!J377</f>
        <v>0</v>
      </c>
      <c r="J377">
        <f>CRI!F377*Planck!H377</f>
        <v>5.7868638446285407E-7</v>
      </c>
      <c r="K377">
        <f>CRI!F377*Planck!I377</f>
        <v>2.089743273847446E-7</v>
      </c>
      <c r="L377">
        <f>CRI!F377*Planck!J377</f>
        <v>0</v>
      </c>
      <c r="M377">
        <f>CRI!G377*Planck!H377</f>
        <v>6.5541828074522142E-7</v>
      </c>
      <c r="N377">
        <f>CRI!G377*Planck!I377</f>
        <v>2.3668363046338474E-7</v>
      </c>
      <c r="O377">
        <f>CRI!G377*Planck!J377</f>
        <v>0</v>
      </c>
      <c r="P377">
        <f>CRI!H377*Planck!H377</f>
        <v>1.3939627824630077E-6</v>
      </c>
      <c r="Q377">
        <f>CRI!H377*Planck!I377</f>
        <v>5.0338567259529638E-7</v>
      </c>
      <c r="R377">
        <f>CRI!H377*Planck!J377</f>
        <v>0</v>
      </c>
      <c r="S377">
        <f>CRI!I377*Planck!H377</f>
        <v>1.7872137509101406E-6</v>
      </c>
      <c r="T377">
        <f>CRI!I377*Planck!I377</f>
        <v>6.4539585087332726E-7</v>
      </c>
      <c r="U377">
        <f>CRI!I377*Planck!J377</f>
        <v>0</v>
      </c>
      <c r="V377">
        <f>CRI!J377*Planck!H377</f>
        <v>2.3339285119220081E-6</v>
      </c>
      <c r="W377">
        <f>CRI!J377*Planck!I377</f>
        <v>8.4282463530863838E-7</v>
      </c>
      <c r="X377">
        <f>CRI!J377*Planck!J377</f>
        <v>0</v>
      </c>
    </row>
    <row r="378" spans="1:24" x14ac:dyDescent="0.25">
      <c r="A378">
        <f>CRI!C378*Planck!H378</f>
        <v>1.356818704460172E-6</v>
      </c>
      <c r="B378">
        <f>CRI!C378*Planck!I378</f>
        <v>4.8997231821864157E-7</v>
      </c>
      <c r="C378">
        <f>CRI!C378*Planck!J378</f>
        <v>0</v>
      </c>
      <c r="D378">
        <f>CRI!D378*Planck!H378</f>
        <v>9.227529347677743E-7</v>
      </c>
      <c r="E378">
        <f>CRI!D378*Planck!I378</f>
        <v>3.33223144039059E-7</v>
      </c>
      <c r="F378">
        <f>CRI!D378*Planck!J378</f>
        <v>0</v>
      </c>
      <c r="G378">
        <f>CRI!E378*Planck!H378</f>
        <v>1.4460142809632282E-6</v>
      </c>
      <c r="H378">
        <f>CRI!E378*Planck!I378</f>
        <v>5.2218248988740451E-7</v>
      </c>
      <c r="I378">
        <f>CRI!E378*Planck!J378</f>
        <v>0</v>
      </c>
      <c r="J378">
        <f>CRI!F378*Planck!H378</f>
        <v>5.2820051492689348E-7</v>
      </c>
      <c r="K378">
        <f>CRI!F378*Planck!I378</f>
        <v>1.9074297098961249E-7</v>
      </c>
      <c r="L378">
        <f>CRI!F378*Planck!J378</f>
        <v>0</v>
      </c>
      <c r="M378">
        <f>CRI!G378*Planck!H378</f>
        <v>5.9705833782990428E-7</v>
      </c>
      <c r="N378">
        <f>CRI!G378*Planck!I378</f>
        <v>2.1560880384139365E-7</v>
      </c>
      <c r="O378">
        <f>CRI!G378*Planck!J378</f>
        <v>0</v>
      </c>
      <c r="P378">
        <f>CRI!H378*Planck!H378</f>
        <v>1.2731433753628423E-6</v>
      </c>
      <c r="Q378">
        <f>CRI!H378*Planck!I378</f>
        <v>4.5975560994305937E-7</v>
      </c>
      <c r="R378">
        <f>CRI!H378*Planck!J378</f>
        <v>0</v>
      </c>
      <c r="S378">
        <f>CRI!I378*Planck!H378</f>
        <v>1.6276013666779194E-6</v>
      </c>
      <c r="T378">
        <f>CRI!I378*Planck!I378</f>
        <v>5.8775694361045611E-7</v>
      </c>
      <c r="U378">
        <f>CRI!I378*Planck!J378</f>
        <v>0</v>
      </c>
      <c r="V378">
        <f>CRI!J378*Planck!H378</f>
        <v>2.120937161147592E-6</v>
      </c>
      <c r="W378">
        <f>CRI!J378*Planck!I378</f>
        <v>7.6590961948524273E-7</v>
      </c>
      <c r="X378">
        <f>CRI!J378*Planck!J378</f>
        <v>0</v>
      </c>
    </row>
    <row r="379" spans="1:24" x14ac:dyDescent="0.25">
      <c r="A379">
        <f>CRI!C379*Planck!H379</f>
        <v>1.2327223504617831E-6</v>
      </c>
      <c r="B379">
        <f>CRI!C379*Planck!I379</f>
        <v>4.4515810879989029E-7</v>
      </c>
      <c r="C379">
        <f>CRI!C379*Planck!J379</f>
        <v>0</v>
      </c>
      <c r="D379">
        <f>CRI!D379*Planck!H379</f>
        <v>8.3703695360049553E-7</v>
      </c>
      <c r="E379">
        <f>CRI!D379*Planck!I379</f>
        <v>3.0226902848061072E-7</v>
      </c>
      <c r="F379">
        <f>CRI!D379*Planck!J379</f>
        <v>0</v>
      </c>
      <c r="G379">
        <f>CRI!E379*Planck!H379</f>
        <v>1.3153437842293502E-6</v>
      </c>
      <c r="H379">
        <f>CRI!E379*Planck!I379</f>
        <v>4.7499418761238829E-7</v>
      </c>
      <c r="I379">
        <f>CRI!E379*Planck!J379</f>
        <v>0</v>
      </c>
      <c r="J379">
        <f>CRI!F379*Planck!H379</f>
        <v>4.8200235801781933E-7</v>
      </c>
      <c r="K379">
        <f>CRI!F379*Planck!I379</f>
        <v>1.7405968022882221E-7</v>
      </c>
      <c r="L379">
        <f>CRI!F379*Planck!J379</f>
        <v>0</v>
      </c>
      <c r="M379">
        <f>CRI!G379*Planck!H379</f>
        <v>5.4403442490401184E-7</v>
      </c>
      <c r="N379">
        <f>CRI!G379*Planck!I379</f>
        <v>1.964605700720715E-7</v>
      </c>
      <c r="O379">
        <f>CRI!G379*Planck!J379</f>
        <v>0</v>
      </c>
      <c r="P379">
        <f>CRI!H379*Planck!H379</f>
        <v>1.1625073300714546E-6</v>
      </c>
      <c r="Q379">
        <f>CRI!H379*Planck!I379</f>
        <v>4.1980220795604217E-7</v>
      </c>
      <c r="R379">
        <f>CRI!H379*Planck!J379</f>
        <v>0</v>
      </c>
      <c r="S379">
        <f>CRI!I379*Planck!H379</f>
        <v>1.4821704492168976E-6</v>
      </c>
      <c r="T379">
        <f>CRI!I379*Planck!I379</f>
        <v>5.3523828285040343E-7</v>
      </c>
      <c r="U379">
        <f>CRI!I379*Planck!J379</f>
        <v>0</v>
      </c>
      <c r="V379">
        <f>CRI!J379*Planck!H379</f>
        <v>1.9269535671030015E-6</v>
      </c>
      <c r="W379">
        <f>CRI!J379*Planck!I379</f>
        <v>6.9585742917327597E-7</v>
      </c>
      <c r="X379">
        <f>CRI!J379*Planck!J379</f>
        <v>0</v>
      </c>
    </row>
    <row r="380" spans="1:24" x14ac:dyDescent="0.25">
      <c r="A380">
        <f>CRI!C380*Planck!H380</f>
        <v>1.1198024690329456E-6</v>
      </c>
      <c r="B380">
        <f>CRI!C380*Planck!I380</f>
        <v>4.0438012248874446E-7</v>
      </c>
      <c r="C380">
        <f>CRI!C380*Planck!J380</f>
        <v>0</v>
      </c>
      <c r="D380">
        <f>CRI!D380*Planck!H380</f>
        <v>7.5940351593733156E-7</v>
      </c>
      <c r="E380">
        <f>CRI!D380*Planck!I380</f>
        <v>2.7423380041153181E-7</v>
      </c>
      <c r="F380">
        <f>CRI!D380*Planck!J380</f>
        <v>0</v>
      </c>
      <c r="G380">
        <f>CRI!E380*Planck!H380</f>
        <v>1.1962943293373374E-6</v>
      </c>
      <c r="H380">
        <f>CRI!E380*Planck!I380</f>
        <v>4.3200266190499914E-7</v>
      </c>
      <c r="I380">
        <f>CRI!E380*Planck!J380</f>
        <v>0</v>
      </c>
      <c r="J380">
        <f>CRI!F380*Planck!H380</f>
        <v>4.397682501512681E-7</v>
      </c>
      <c r="K380">
        <f>CRI!F380*Planck!I380</f>
        <v>1.5880795388530136E-7</v>
      </c>
      <c r="L380">
        <f>CRI!F380*Planck!J380</f>
        <v>0</v>
      </c>
      <c r="M380">
        <f>CRI!G380*Planck!H380</f>
        <v>4.9563848040494613E-7</v>
      </c>
      <c r="N380">
        <f>CRI!G380*Planck!I380</f>
        <v>1.7898366449341213E-7</v>
      </c>
      <c r="O380">
        <f>CRI!G380*Planck!J380</f>
        <v>0</v>
      </c>
      <c r="P380">
        <f>CRI!H380*Planck!H380</f>
        <v>1.0612945884239436E-6</v>
      </c>
      <c r="Q380">
        <f>CRI!H380*Planck!I380</f>
        <v>3.8325191052145242E-7</v>
      </c>
      <c r="R380">
        <f>CRI!H380*Planck!J380</f>
        <v>0</v>
      </c>
      <c r="S380">
        <f>CRI!I380*Planck!H380</f>
        <v>1.3492780499461208E-6</v>
      </c>
      <c r="T380">
        <f>CRI!I380*Planck!I380</f>
        <v>4.8724774073750855E-7</v>
      </c>
      <c r="U380">
        <f>CRI!I380*Planck!J380</f>
        <v>0</v>
      </c>
      <c r="V380">
        <f>CRI!J380*Planck!H380</f>
        <v>1.7504406903512851E-6</v>
      </c>
      <c r="W380">
        <f>CRI!J380*Planck!I380</f>
        <v>6.3211453836570326E-7</v>
      </c>
      <c r="X380">
        <f>CRI!J380*Planck!J380</f>
        <v>0</v>
      </c>
    </row>
    <row r="381" spans="1:24" x14ac:dyDescent="0.25">
      <c r="A381">
        <f>CRI!C381*Planck!H381</f>
        <v>1.0171302691914167E-6</v>
      </c>
      <c r="B381">
        <f>CRI!C381*Planck!I381</f>
        <v>3.6730532423965913E-7</v>
      </c>
      <c r="C381">
        <f>CRI!C381*Planck!J381</f>
        <v>0</v>
      </c>
      <c r="D381">
        <f>CRI!D381*Planck!H381</f>
        <v>6.8890429153157404E-7</v>
      </c>
      <c r="E381">
        <f>CRI!D381*Planck!I381</f>
        <v>2.4877660397645439E-7</v>
      </c>
      <c r="F381">
        <f>CRI!D381*Planck!J381</f>
        <v>0</v>
      </c>
      <c r="G381">
        <f>CRI!E381*Planck!H381</f>
        <v>1.0879155662978857E-6</v>
      </c>
      <c r="H381">
        <f>CRI!E381*Planck!I381</f>
        <v>3.9286725793942127E-7</v>
      </c>
      <c r="I381">
        <f>CRI!E381*Planck!J381</f>
        <v>0</v>
      </c>
      <c r="J381">
        <f>CRI!F381*Planck!H381</f>
        <v>4.0118928390804913E-7</v>
      </c>
      <c r="K381">
        <f>CRI!F381*Planck!I381</f>
        <v>1.4487717499988269E-7</v>
      </c>
      <c r="L381">
        <f>CRI!F381*Planck!J381</f>
        <v>0</v>
      </c>
      <c r="M381">
        <f>CRI!G381*Planck!H381</f>
        <v>4.5150129508218562E-7</v>
      </c>
      <c r="N381">
        <f>CRI!G381*Planck!I381</f>
        <v>1.6304581095263672E-7</v>
      </c>
      <c r="O381">
        <f>CRI!G381*Planck!J381</f>
        <v>0</v>
      </c>
      <c r="P381">
        <f>CRI!H381*Planck!H381</f>
        <v>9.6877846624484394E-7</v>
      </c>
      <c r="Q381">
        <f>CRI!H381*Planck!I381</f>
        <v>3.4984455722012928E-7</v>
      </c>
      <c r="R381">
        <f>CRI!H381*Planck!J381</f>
        <v>0</v>
      </c>
      <c r="S381">
        <f>CRI!I381*Planck!H381</f>
        <v>1.2281793550257811E-6</v>
      </c>
      <c r="T381">
        <f>CRI!I381*Planck!I381</f>
        <v>4.4351921271679606E-7</v>
      </c>
      <c r="U381">
        <f>CRI!I381*Planck!J381</f>
        <v>0</v>
      </c>
      <c r="V381">
        <f>CRI!J381*Planck!H381</f>
        <v>1.5899466734683813E-6</v>
      </c>
      <c r="W381">
        <f>CRI!J381*Planck!I381</f>
        <v>5.741603569485036E-7</v>
      </c>
      <c r="X381">
        <f>CRI!J381*Planck!J381</f>
        <v>0</v>
      </c>
    </row>
    <row r="382" spans="1:24" x14ac:dyDescent="0.25">
      <c r="A382">
        <f>CRI!C382*Planck!H382</f>
        <v>9.2385718878654757E-7</v>
      </c>
      <c r="B382">
        <f>CRI!C382*Planck!I382</f>
        <v>3.3362081075162265E-7</v>
      </c>
      <c r="C382">
        <f>CRI!C382*Planck!J382</f>
        <v>0</v>
      </c>
      <c r="D382">
        <f>CRI!D382*Planck!H382</f>
        <v>6.2513677014250327E-7</v>
      </c>
      <c r="E382">
        <f>CRI!D382*Planck!I382</f>
        <v>2.2574770063707229E-7</v>
      </c>
      <c r="F382">
        <f>CRI!D382*Planck!J382</f>
        <v>0</v>
      </c>
      <c r="G382">
        <f>CRI!E382*Planck!H382</f>
        <v>9.8914045908623928E-7</v>
      </c>
      <c r="H382">
        <f>CRI!E382*Planck!I382</f>
        <v>3.5719572885612702E-7</v>
      </c>
      <c r="I382">
        <f>CRI!E382*Planck!J382</f>
        <v>0</v>
      </c>
      <c r="J382">
        <f>CRI!F382*Planck!H382</f>
        <v>3.6598196986190853E-7</v>
      </c>
      <c r="K382">
        <f>CRI!F382*Planck!I382</f>
        <v>1.3216241967676699E-7</v>
      </c>
      <c r="L382">
        <f>CRI!F382*Planck!J382</f>
        <v>0</v>
      </c>
      <c r="M382">
        <f>CRI!G382*Planck!H382</f>
        <v>4.1148243097987551E-7</v>
      </c>
      <c r="N382">
        <f>CRI!G382*Planck!I382</f>
        <v>1.4859342320414882E-7</v>
      </c>
      <c r="O382">
        <f>CRI!G382*Planck!J382</f>
        <v>0</v>
      </c>
      <c r="P382">
        <f>CRI!H382*Planck!H382</f>
        <v>8.842915704230979E-7</v>
      </c>
      <c r="Q382">
        <f>CRI!H382*Planck!I382</f>
        <v>3.1933298159737756E-7</v>
      </c>
      <c r="R382">
        <f>CRI!H382*Planck!J382</f>
        <v>0</v>
      </c>
      <c r="S382">
        <f>CRI!I382*Planck!H382</f>
        <v>1.1177287187674503E-6</v>
      </c>
      <c r="T382">
        <f>CRI!I382*Planck!I382</f>
        <v>4.0363117360742351E-7</v>
      </c>
      <c r="U382">
        <f>CRI!I382*Planck!J382</f>
        <v>0</v>
      </c>
      <c r="V382">
        <f>CRI!J382*Planck!H382</f>
        <v>1.4441450702659094E-6</v>
      </c>
      <c r="W382">
        <f>CRI!J382*Planck!I382</f>
        <v>5.2150576412994539E-7</v>
      </c>
      <c r="X382">
        <f>CRI!J382*Planck!J382</f>
        <v>0</v>
      </c>
    </row>
    <row r="383" spans="1:24" x14ac:dyDescent="0.25">
      <c r="A383">
        <f>CRI!C383*Planck!H383</f>
        <v>8.3903597554340677E-7</v>
      </c>
      <c r="B383">
        <f>CRI!C383*Planck!I383</f>
        <v>3.0299068582460424E-7</v>
      </c>
      <c r="C383">
        <f>CRI!C383*Planck!J383</f>
        <v>0</v>
      </c>
      <c r="D383">
        <f>CRI!D383*Planck!H383</f>
        <v>5.672026926746327E-7</v>
      </c>
      <c r="E383">
        <f>CRI!D383*Planck!I383</f>
        <v>2.0482689403603328E-7</v>
      </c>
      <c r="F383">
        <f>CRI!D383*Planck!J383</f>
        <v>0</v>
      </c>
      <c r="G383">
        <f>CRI!E383*Planck!H383</f>
        <v>8.990441159784169E-7</v>
      </c>
      <c r="H383">
        <f>CRI!E383*Planck!I383</f>
        <v>3.2466068348315192E-7</v>
      </c>
      <c r="I383">
        <f>CRI!E383*Planck!J383</f>
        <v>0</v>
      </c>
      <c r="J383">
        <f>CRI!F383*Planck!H383</f>
        <v>3.3381773930613482E-7</v>
      </c>
      <c r="K383">
        <f>CRI!F383*Planck!I383</f>
        <v>1.2054747200473546E-7</v>
      </c>
      <c r="L383">
        <f>CRI!F383*Planck!J383</f>
        <v>0</v>
      </c>
      <c r="M383">
        <f>CRI!G383*Planck!H383</f>
        <v>3.7496104517325264E-7</v>
      </c>
      <c r="N383">
        <f>CRI!G383*Planck!I383</f>
        <v>1.3540504524966788E-7</v>
      </c>
      <c r="O383">
        <f>CRI!G383*Planck!J383</f>
        <v>0</v>
      </c>
      <c r="P383">
        <f>CRI!H383*Planck!H383</f>
        <v>8.0705558932355093E-7</v>
      </c>
      <c r="Q383">
        <f>CRI!H383*Planck!I383</f>
        <v>2.9144200443771352E-7</v>
      </c>
      <c r="R383">
        <f>CRI!H383*Planck!J383</f>
        <v>0</v>
      </c>
      <c r="S383">
        <f>CRI!I383*Planck!H383</f>
        <v>1.0170840808460868E-6</v>
      </c>
      <c r="T383">
        <f>CRI!I383*Planck!I383</f>
        <v>3.6728699624263053E-7</v>
      </c>
      <c r="U383">
        <f>CRI!I383*Planck!J383</f>
        <v>0</v>
      </c>
      <c r="V383">
        <f>CRI!J383*Planck!H383</f>
        <v>1.3115551651963316E-6</v>
      </c>
      <c r="W383">
        <f>CRI!J383*Planck!I383</f>
        <v>4.736256973275398E-7</v>
      </c>
      <c r="X383">
        <f>CRI!J383*Planck!J383</f>
        <v>0</v>
      </c>
    </row>
    <row r="384" spans="1:24" x14ac:dyDescent="0.25">
      <c r="A384">
        <f>CRI!C384*Planck!H384</f>
        <v>7.6185436577270677E-7</v>
      </c>
      <c r="B384">
        <f>CRI!C384*Planck!I384</f>
        <v>2.7511928589771314E-7</v>
      </c>
      <c r="C384">
        <f>CRI!C384*Planck!J384</f>
        <v>0</v>
      </c>
      <c r="D384">
        <f>CRI!D384*Planck!H384</f>
        <v>5.1470032634108983E-7</v>
      </c>
      <c r="E384">
        <f>CRI!D384*Planck!I384</f>
        <v>1.8586752612575693E-7</v>
      </c>
      <c r="F384">
        <f>CRI!D384*Planck!J384</f>
        <v>0</v>
      </c>
      <c r="G384">
        <f>CRI!E384*Planck!H384</f>
        <v>8.1699500295282985E-7</v>
      </c>
      <c r="H384">
        <f>CRI!E384*Planck!I384</f>
        <v>2.9503155969502082E-7</v>
      </c>
      <c r="I384">
        <f>CRI!E384*Planck!J384</f>
        <v>0</v>
      </c>
      <c r="J384">
        <f>CRI!F384*Planck!H384</f>
        <v>3.0457860832925984E-7</v>
      </c>
      <c r="K384">
        <f>CRI!F384*Planck!I384</f>
        <v>1.0998880230643049E-7</v>
      </c>
      <c r="L384">
        <f>CRI!F384*Planck!J384</f>
        <v>0</v>
      </c>
      <c r="M384">
        <f>CRI!G384*Planck!H384</f>
        <v>3.4193720570869238E-7</v>
      </c>
      <c r="N384">
        <f>CRI!G384*Planck!I384</f>
        <v>1.2347966236436973E-7</v>
      </c>
      <c r="O384">
        <f>CRI!G384*Planck!J384</f>
        <v>0</v>
      </c>
      <c r="P384">
        <f>CRI!H384*Planck!H384</f>
        <v>7.3640484092034231E-7</v>
      </c>
      <c r="Q384">
        <f>CRI!H384*Planck!I384</f>
        <v>2.6592900568357109E-7</v>
      </c>
      <c r="R384">
        <f>CRI!H384*Planck!J384</f>
        <v>0</v>
      </c>
      <c r="S384">
        <f>CRI!I384*Planck!H384</f>
        <v>9.2515548357537903E-7</v>
      </c>
      <c r="T384">
        <f>CRI!I384*Planck!I384</f>
        <v>3.3409025060512442E-7</v>
      </c>
      <c r="U384">
        <f>CRI!I384*Planck!J384</f>
        <v>0</v>
      </c>
      <c r="V384">
        <f>CRI!J384*Planck!H384</f>
        <v>1.1909072527068007E-6</v>
      </c>
      <c r="W384">
        <f>CRI!J384*Planck!I384</f>
        <v>4.3005798437972283E-7</v>
      </c>
      <c r="X384">
        <f>CRI!J384*Planck!J384</f>
        <v>0</v>
      </c>
    </row>
    <row r="385" spans="1:24" x14ac:dyDescent="0.25">
      <c r="A385">
        <f>CRI!C385*Planck!H385</f>
        <v>6.9169427782092323E-7</v>
      </c>
      <c r="B385">
        <f>CRI!C385*Planck!I385</f>
        <v>2.4978310358454425E-7</v>
      </c>
      <c r="C385">
        <f>CRI!C385*Planck!J385</f>
        <v>0</v>
      </c>
      <c r="D385">
        <f>CRI!D385*Planck!H385</f>
        <v>4.6685660892752672E-7</v>
      </c>
      <c r="E385">
        <f>CRI!D385*Planck!I385</f>
        <v>1.6859022323307995E-7</v>
      </c>
      <c r="F385">
        <f>CRI!D385*Planck!J385</f>
        <v>0</v>
      </c>
      <c r="G385">
        <f>CRI!E385*Planck!H385</f>
        <v>7.4234940480481093E-7</v>
      </c>
      <c r="H385">
        <f>CRI!E385*Planck!I385</f>
        <v>2.68075570699301E-7</v>
      </c>
      <c r="I385">
        <f>CRI!E385*Planck!J385</f>
        <v>0</v>
      </c>
      <c r="J385">
        <f>CRI!F385*Planck!H385</f>
        <v>2.7771451197306872E-7</v>
      </c>
      <c r="K385">
        <f>CRI!F385*Planck!I385</f>
        <v>1.0028764865546477E-7</v>
      </c>
      <c r="L385">
        <f>CRI!F385*Planck!J385</f>
        <v>0</v>
      </c>
      <c r="M385">
        <f>CRI!G385*Planck!H385</f>
        <v>3.1163271103537954E-7</v>
      </c>
      <c r="N385">
        <f>CRI!G385*Planck!I385</f>
        <v>1.1253611347791887E-7</v>
      </c>
      <c r="O385">
        <f>CRI!G385*Planck!J385</f>
        <v>0</v>
      </c>
      <c r="P385">
        <f>CRI!H385*Planck!H385</f>
        <v>6.7184694736524793E-7</v>
      </c>
      <c r="Q385">
        <f>CRI!H385*Planck!I385</f>
        <v>2.4261587962730034E-7</v>
      </c>
      <c r="R385">
        <f>CRI!H385*Planck!J385</f>
        <v>0</v>
      </c>
      <c r="S385">
        <f>CRI!I385*Planck!H385</f>
        <v>8.4128982827041616E-7</v>
      </c>
      <c r="T385">
        <f>CRI!I385*Planck!I385</f>
        <v>3.0380471699362123E-7</v>
      </c>
      <c r="U385">
        <f>CRI!I385*Planck!J385</f>
        <v>0</v>
      </c>
      <c r="V385">
        <f>CRI!J385*Planck!H385</f>
        <v>1.0812351666151475E-6</v>
      </c>
      <c r="W385">
        <f>CRI!J385*Planck!I385</f>
        <v>3.9045324543194278E-7</v>
      </c>
      <c r="X385">
        <f>CRI!J385*Planck!J385</f>
        <v>0</v>
      </c>
    </row>
    <row r="386" spans="1:24" x14ac:dyDescent="0.25">
      <c r="A386">
        <f>CRI!C386*Planck!H386</f>
        <v>6.2797071344633652E-7</v>
      </c>
      <c r="B386">
        <f>CRI!C386*Planck!I386</f>
        <v>2.2677191462473685E-7</v>
      </c>
      <c r="C386">
        <f>CRI!C386*Planck!J386</f>
        <v>0</v>
      </c>
      <c r="D386">
        <f>CRI!D386*Planck!H386</f>
        <v>4.2371214519687499E-7</v>
      </c>
      <c r="E386">
        <f>CRI!D386*Planck!I386</f>
        <v>1.5301034325108046E-7</v>
      </c>
      <c r="F386">
        <f>CRI!D386*Planck!J386</f>
        <v>0</v>
      </c>
      <c r="G386">
        <f>CRI!E386*Planck!H386</f>
        <v>6.744970232648445E-7</v>
      </c>
      <c r="H386">
        <f>CRI!E386*Planck!I386</f>
        <v>2.4357343121149466E-7</v>
      </c>
      <c r="I386">
        <f>CRI!E386*Planck!J386</f>
        <v>0</v>
      </c>
      <c r="J386">
        <f>CRI!F386*Planck!H386</f>
        <v>2.5320532193136005E-7</v>
      </c>
      <c r="K386">
        <f>CRI!F386*Planck!I386</f>
        <v>9.143715529729752E-8</v>
      </c>
      <c r="L386">
        <f>CRI!F386*Planck!J386</f>
        <v>0</v>
      </c>
      <c r="M386">
        <f>CRI!G386*Planck!H386</f>
        <v>2.8413321574135093E-7</v>
      </c>
      <c r="N386">
        <f>CRI!G386*Planck!I386</f>
        <v>1.0260579349080705E-7</v>
      </c>
      <c r="O386">
        <f>CRI!G386*Planck!J386</f>
        <v>0</v>
      </c>
      <c r="P386">
        <f>CRI!H386*Planck!H386</f>
        <v>6.1291017385190608E-7</v>
      </c>
      <c r="Q386">
        <f>CRI!H386*Planck!I386</f>
        <v>2.2133327341746262E-7</v>
      </c>
      <c r="R386">
        <f>CRI!H386*Planck!J386</f>
        <v>0</v>
      </c>
      <c r="S386">
        <f>CRI!I386*Planck!H386</f>
        <v>7.6512919903846983E-7</v>
      </c>
      <c r="T386">
        <f>CRI!I386*Planck!I386</f>
        <v>2.7630239704812684E-7</v>
      </c>
      <c r="U386">
        <f>CRI!I386*Planck!J386</f>
        <v>0</v>
      </c>
      <c r="V386">
        <f>CRI!J386*Planck!H386</f>
        <v>9.8162445570840599E-7</v>
      </c>
      <c r="W386">
        <f>CRI!J386*Planck!I386</f>
        <v>3.5448286440269354E-7</v>
      </c>
      <c r="X386">
        <f>CRI!J386*Planck!J386</f>
        <v>0</v>
      </c>
    </row>
    <row r="387" spans="1:24" x14ac:dyDescent="0.25">
      <c r="A387">
        <f>CRI!C387*Planck!H387</f>
        <v>5.7014032421219139E-7</v>
      </c>
      <c r="B387">
        <f>CRI!C387*Planck!I387</f>
        <v>2.0588818739489593E-7</v>
      </c>
      <c r="C387">
        <f>CRI!C387*Planck!J387</f>
        <v>0</v>
      </c>
      <c r="D387">
        <f>CRI!D387*Planck!H387</f>
        <v>3.8457002596753804E-7</v>
      </c>
      <c r="E387">
        <f>CRI!D387*Planck!I387</f>
        <v>1.3887532982739232E-7</v>
      </c>
      <c r="F387">
        <f>CRI!D387*Planck!J387</f>
        <v>0</v>
      </c>
      <c r="G387">
        <f>CRI!E387*Planck!H387</f>
        <v>6.128703270974733E-7</v>
      </c>
      <c r="H387">
        <f>CRI!E387*Planck!I387</f>
        <v>2.2131877959793953E-7</v>
      </c>
      <c r="I387">
        <f>CRI!E387*Planck!J387</f>
        <v>0</v>
      </c>
      <c r="J387">
        <f>CRI!F387*Planck!H387</f>
        <v>2.3074201558052284E-7</v>
      </c>
      <c r="K387">
        <f>CRI!F387*Planck!I387</f>
        <v>8.3325197896435403E-8</v>
      </c>
      <c r="L387">
        <f>CRI!F387*Planck!J387</f>
        <v>0</v>
      </c>
      <c r="M387">
        <f>CRI!G387*Planck!H387</f>
        <v>2.5882173176227954E-7</v>
      </c>
      <c r="N387">
        <f>CRI!G387*Planck!I387</f>
        <v>9.3465301344149755E-8</v>
      </c>
      <c r="O387">
        <f>CRI!G387*Planck!J387</f>
        <v>0</v>
      </c>
      <c r="P387">
        <f>CRI!H387*Planck!H387</f>
        <v>5.5915260918454742E-7</v>
      </c>
      <c r="Q387">
        <f>CRI!H387*Planck!I387</f>
        <v>2.0192032082839901E-7</v>
      </c>
      <c r="R387">
        <f>CRI!H387*Planck!J387</f>
        <v>0</v>
      </c>
      <c r="S387">
        <f>CRI!I387*Planck!H387</f>
        <v>6.9588861841744969E-7</v>
      </c>
      <c r="T387">
        <f>CRI!I387*Planck!I387</f>
        <v>2.5129821587813845E-7</v>
      </c>
      <c r="U387">
        <f>CRI!I387*Planck!J387</f>
        <v>0</v>
      </c>
      <c r="V387">
        <f>CRI!J387*Planck!H387</f>
        <v>8.912257744644532E-7</v>
      </c>
      <c r="W387">
        <f>CRI!J387*Planck!I387</f>
        <v>3.2183806594919491E-7</v>
      </c>
      <c r="X387">
        <f>CRI!J387*Planck!J387</f>
        <v>0</v>
      </c>
    </row>
    <row r="388" spans="1:24" x14ac:dyDescent="0.25">
      <c r="A388">
        <f>CRI!C388*Planck!H388</f>
        <v>5.1766589851859592E-7</v>
      </c>
      <c r="B388">
        <f>CRI!C388*Planck!I388</f>
        <v>1.8693753296420127E-7</v>
      </c>
      <c r="C388">
        <f>CRI!C388*Planck!J388</f>
        <v>0</v>
      </c>
      <c r="D388">
        <f>CRI!D388*Planck!H388</f>
        <v>3.491750707352414E-7</v>
      </c>
      <c r="E388">
        <f>CRI!D388*Planck!I388</f>
        <v>1.260927684876304E-7</v>
      </c>
      <c r="F388">
        <f>CRI!D388*Planck!J388</f>
        <v>0</v>
      </c>
      <c r="G388">
        <f>CRI!E388*Planck!H388</f>
        <v>5.5701737474431352E-7</v>
      </c>
      <c r="H388">
        <f>CRI!E388*Planck!I388</f>
        <v>2.0114798782550561E-7</v>
      </c>
      <c r="I388">
        <f>CRI!E388*Planck!J388</f>
        <v>0</v>
      </c>
      <c r="J388">
        <f>CRI!F388*Planck!H388</f>
        <v>2.1028098704277869E-7</v>
      </c>
      <c r="K388">
        <f>CRI!F388*Planck!I388</f>
        <v>7.593586724477298E-8</v>
      </c>
      <c r="L388">
        <f>CRI!F388*Planck!J388</f>
        <v>0</v>
      </c>
      <c r="M388">
        <f>CRI!G388*Planck!H388</f>
        <v>2.3577630966789156E-7</v>
      </c>
      <c r="N388">
        <f>CRI!G388*Planck!I388</f>
        <v>8.5142640816885669E-8</v>
      </c>
      <c r="O388">
        <f>CRI!G388*Planck!J388</f>
        <v>0</v>
      </c>
      <c r="P388">
        <f>CRI!H388*Planck!H388</f>
        <v>5.1023900018867174E-7</v>
      </c>
      <c r="Q388">
        <f>CRI!H388*Planck!I388</f>
        <v>1.8425555979319452E-7</v>
      </c>
      <c r="R388">
        <f>CRI!H388*Planck!J388</f>
        <v>0</v>
      </c>
      <c r="S388">
        <f>CRI!I388*Planck!H388</f>
        <v>6.3294909647562797E-7</v>
      </c>
      <c r="T388">
        <f>CRI!I388*Planck!I388</f>
        <v>2.2856816129027603E-7</v>
      </c>
      <c r="U388">
        <f>CRI!I388*Planck!J388</f>
        <v>0</v>
      </c>
      <c r="V388">
        <f>CRI!J388*Planck!H388</f>
        <v>8.0919937027532124E-7</v>
      </c>
      <c r="W388">
        <f>CRI!J388*Planck!I388</f>
        <v>2.9221498728879427E-7</v>
      </c>
      <c r="X388">
        <f>CRI!J388*Planck!J388</f>
        <v>0</v>
      </c>
    </row>
    <row r="389" spans="1:24" x14ac:dyDescent="0.25">
      <c r="A389">
        <f>CRI!C389*Planck!H389</f>
        <v>4.7003228899661973E-7</v>
      </c>
      <c r="B389">
        <f>CRI!C389*Planck!I389</f>
        <v>1.6973625777979085E-7</v>
      </c>
      <c r="C389">
        <f>CRI!C389*Planck!J389</f>
        <v>0</v>
      </c>
      <c r="D389">
        <f>CRI!D389*Planck!H389</f>
        <v>3.1704533411977561E-7</v>
      </c>
      <c r="E389">
        <f>CRI!D389*Planck!I389</f>
        <v>1.1449019529043707E-7</v>
      </c>
      <c r="F389">
        <f>CRI!D389*Planck!J389</f>
        <v>0</v>
      </c>
      <c r="G389">
        <f>CRI!E389*Planck!H389</f>
        <v>5.062660414674512E-7</v>
      </c>
      <c r="H389">
        <f>CRI!E389*Planck!I389</f>
        <v>1.8282085152726936E-7</v>
      </c>
      <c r="I389">
        <f>CRI!E389*Planck!J389</f>
        <v>0</v>
      </c>
      <c r="J389">
        <f>CRI!F389*Planck!H389</f>
        <v>1.9153564153331206E-7</v>
      </c>
      <c r="K389">
        <f>CRI!F389*Planck!I389</f>
        <v>6.916661639292119E-8</v>
      </c>
      <c r="L389">
        <f>CRI!F389*Planck!J389</f>
        <v>0</v>
      </c>
      <c r="M389">
        <f>CRI!G389*Planck!H389</f>
        <v>2.1468498338967662E-7</v>
      </c>
      <c r="N389">
        <f>CRI!G389*Planck!I389</f>
        <v>7.7526217953810247E-8</v>
      </c>
      <c r="O389">
        <f>CRI!G389*Planck!J389</f>
        <v>0</v>
      </c>
      <c r="P389">
        <f>CRI!H389*Planck!H389</f>
        <v>4.6560371925018476E-7</v>
      </c>
      <c r="Q389">
        <f>CRI!H389*Planck!I389</f>
        <v>1.6813702965509903E-7</v>
      </c>
      <c r="R389">
        <f>CRI!H389*Planck!J389</f>
        <v>0</v>
      </c>
      <c r="S389">
        <f>CRI!I389*Planck!H389</f>
        <v>5.7581471634896389E-7</v>
      </c>
      <c r="T389">
        <f>CRI!I389*Planck!I389</f>
        <v>2.0793600230367955E-7</v>
      </c>
      <c r="U389">
        <f>CRI!I389*Planck!J389</f>
        <v>0</v>
      </c>
      <c r="V389">
        <f>CRI!J389*Planck!H389</f>
        <v>7.3473998065852757E-7</v>
      </c>
      <c r="W389">
        <f>CRI!J389*Planck!I389</f>
        <v>2.6532648432387005E-7</v>
      </c>
      <c r="X389">
        <f>CRI!J389*Planck!J389</f>
        <v>0</v>
      </c>
    </row>
    <row r="390" spans="1:24" x14ac:dyDescent="0.25">
      <c r="A390">
        <f>CRI!C390*Planck!H390</f>
        <v>4.2678896130078983E-7</v>
      </c>
      <c r="B390">
        <f>CRI!C390*Planck!I390</f>
        <v>1.5412130564301421E-7</v>
      </c>
      <c r="C390">
        <f>CRI!C390*Planck!J390</f>
        <v>0</v>
      </c>
      <c r="D390">
        <f>CRI!D390*Planck!H390</f>
        <v>2.878769225048154E-7</v>
      </c>
      <c r="E390">
        <f>CRI!D390*Planck!I390</f>
        <v>1.0395762586199032E-7</v>
      </c>
      <c r="F390">
        <f>CRI!D390*Planck!J390</f>
        <v>0</v>
      </c>
      <c r="G390">
        <f>CRI!E390*Planck!H390</f>
        <v>4.6023751801087314E-7</v>
      </c>
      <c r="H390">
        <f>CRI!E390*Planck!I390</f>
        <v>1.6620019169555023E-7</v>
      </c>
      <c r="I390">
        <f>CRI!E390*Planck!J390</f>
        <v>0</v>
      </c>
      <c r="J390">
        <f>CRI!F390*Planck!H390</f>
        <v>1.744625539878389E-7</v>
      </c>
      <c r="K390">
        <f>CRI!F390*Planck!I390</f>
        <v>6.3001621514456987E-8</v>
      </c>
      <c r="L390">
        <f>CRI!F390*Planck!J390</f>
        <v>0</v>
      </c>
      <c r="M390">
        <f>CRI!G390*Planck!H390</f>
        <v>1.9548213880565084E-7</v>
      </c>
      <c r="N390">
        <f>CRI!G390*Planck!I390</f>
        <v>7.059217832342771E-8</v>
      </c>
      <c r="O390">
        <f>CRI!G390*Planck!J390</f>
        <v>0</v>
      </c>
      <c r="P390">
        <f>CRI!H390*Planck!H390</f>
        <v>4.2486978181742435E-7</v>
      </c>
      <c r="Q390">
        <f>CRI!H390*Planck!I390</f>
        <v>1.5342825480393428E-7</v>
      </c>
      <c r="R390">
        <f>CRI!H390*Planck!J390</f>
        <v>0</v>
      </c>
      <c r="S390">
        <f>CRI!I390*Planck!H390</f>
        <v>5.2384460945955614E-7</v>
      </c>
      <c r="T390">
        <f>CRI!I390*Planck!I390</f>
        <v>1.8916987664791381E-7</v>
      </c>
      <c r="U390">
        <f>CRI!I390*Planck!J390</f>
        <v>0</v>
      </c>
      <c r="V390">
        <f>CRI!J390*Planck!H390</f>
        <v>6.6714334421750867E-7</v>
      </c>
      <c r="W390">
        <f>CRI!J390*Planck!I390</f>
        <v>2.4091767263254895E-7</v>
      </c>
      <c r="X390">
        <f>CRI!J390*Planck!J390</f>
        <v>0</v>
      </c>
    </row>
    <row r="391" spans="1:24" x14ac:dyDescent="0.25">
      <c r="A391">
        <f>CRI!C391*Planck!H391</f>
        <v>3.87519847255543E-7</v>
      </c>
      <c r="B391">
        <f>CRI!C391*Planck!I391</f>
        <v>1.3994068506929766E-7</v>
      </c>
      <c r="C391">
        <f>CRI!C391*Planck!J391</f>
        <v>0</v>
      </c>
      <c r="D391">
        <f>CRI!D391*Planck!H391</f>
        <v>2.6138919033296798E-7</v>
      </c>
      <c r="E391">
        <f>CRI!D391*Planck!I391</f>
        <v>9.4392539179504836E-8</v>
      </c>
      <c r="F391">
        <f>CRI!D391*Planck!J391</f>
        <v>0</v>
      </c>
      <c r="G391">
        <f>CRI!E391*Planck!H391</f>
        <v>4.1847164661878012E-7</v>
      </c>
      <c r="H391">
        <f>CRI!E391*Planck!I391</f>
        <v>1.5111796034356917E-7</v>
      </c>
      <c r="I391">
        <f>CRI!E391*Planck!J391</f>
        <v>0</v>
      </c>
      <c r="J391">
        <f>CRI!F391*Planck!H391</f>
        <v>1.5890803158337577E-7</v>
      </c>
      <c r="K391">
        <f>CRI!F391*Planck!I391</f>
        <v>5.738467064404818E-8</v>
      </c>
      <c r="L391">
        <f>CRI!F391*Planck!J391</f>
        <v>0</v>
      </c>
      <c r="M391">
        <f>CRI!G391*Planck!H391</f>
        <v>1.7799359151244961E-7</v>
      </c>
      <c r="N391">
        <f>CRI!G391*Planck!I391</f>
        <v>6.4276824298424726E-8</v>
      </c>
      <c r="O391">
        <f>CRI!G391*Planck!J391</f>
        <v>0</v>
      </c>
      <c r="P391">
        <f>CRI!H391*Planck!H391</f>
        <v>3.87519847255543E-7</v>
      </c>
      <c r="Q391">
        <f>CRI!H391*Planck!I391</f>
        <v>1.3994068506929766E-7</v>
      </c>
      <c r="R391">
        <f>CRI!H391*Planck!J391</f>
        <v>0</v>
      </c>
      <c r="S391">
        <f>CRI!I391*Planck!H391</f>
        <v>4.7647515266409594E-7</v>
      </c>
      <c r="T391">
        <f>CRI!I391*Planck!I391</f>
        <v>1.7206411427578312E-7</v>
      </c>
      <c r="U391">
        <f>CRI!I391*Planck!J391</f>
        <v>0</v>
      </c>
      <c r="V391">
        <f>CRI!J391*Planck!H391</f>
        <v>6.0575907600973524E-7</v>
      </c>
      <c r="W391">
        <f>CRI!J391*Planck!I391</f>
        <v>2.1875096381282073E-7</v>
      </c>
      <c r="X391">
        <f>CRI!J391*Planck!J391</f>
        <v>0</v>
      </c>
    </row>
    <row r="392" spans="1:24" x14ac:dyDescent="0.25">
      <c r="A392">
        <f>CRI!C392*Planck!H392</f>
        <v>3.5183192876273363E-7</v>
      </c>
      <c r="B392">
        <f>CRI!C392*Planck!I392</f>
        <v>1.2705290095710771E-7</v>
      </c>
      <c r="C392">
        <f>CRI!C392*Planck!J392</f>
        <v>0</v>
      </c>
      <c r="D392">
        <f>CRI!D392*Planck!H392</f>
        <v>2.3731703974359976E-7</v>
      </c>
      <c r="E392">
        <f>CRI!D392*Planck!I392</f>
        <v>8.5699494221603695E-8</v>
      </c>
      <c r="F392">
        <f>CRI!D392*Planck!J392</f>
        <v>0</v>
      </c>
      <c r="G392">
        <f>CRI!E392*Planck!H392</f>
        <v>3.8046065101751705E-7</v>
      </c>
      <c r="H392">
        <f>CRI!E392*Planck!I392</f>
        <v>1.3739125264098369E-7</v>
      </c>
      <c r="I392">
        <f>CRI!E392*Planck!J392</f>
        <v>0</v>
      </c>
      <c r="J392">
        <f>CRI!F392*Planck!H392</f>
        <v>1.4465038612943223E-7</v>
      </c>
      <c r="K392">
        <f>CRI!F392*Planck!I392</f>
        <v>5.2235882192215586E-8</v>
      </c>
      <c r="L392">
        <f>CRI!F392*Planck!J392</f>
        <v>0</v>
      </c>
      <c r="M392">
        <f>CRI!G392*Planck!H392</f>
        <v>1.6197829696785379E-7</v>
      </c>
      <c r="N392">
        <f>CRI!G392*Planck!I392</f>
        <v>5.8493305579824738E-8</v>
      </c>
      <c r="O392">
        <f>CRI!G392*Planck!J392</f>
        <v>0</v>
      </c>
      <c r="P392">
        <f>CRI!H392*Planck!H392</f>
        <v>3.5333870361824847E-7</v>
      </c>
      <c r="Q392">
        <f>CRI!H392*Planck!I392</f>
        <v>1.2759702472994328E-7</v>
      </c>
      <c r="R392">
        <f>CRI!H392*Planck!J392</f>
        <v>0</v>
      </c>
      <c r="S392">
        <f>CRI!I392*Planck!H392</f>
        <v>4.3319777096053917E-7</v>
      </c>
      <c r="T392">
        <f>CRI!I392*Planck!I392</f>
        <v>1.5643558469022895E-7</v>
      </c>
      <c r="U392">
        <f>CRI!I392*Planck!J392</f>
        <v>0</v>
      </c>
      <c r="V392">
        <f>CRI!J392*Planck!H392</f>
        <v>5.499728222629454E-7</v>
      </c>
      <c r="W392">
        <f>CRI!J392*Planck!I392</f>
        <v>1.9860517708498634E-7</v>
      </c>
      <c r="X392">
        <f>CRI!J392*Planck!J392</f>
        <v>0</v>
      </c>
    </row>
    <row r="393" spans="1:24" x14ac:dyDescent="0.25">
      <c r="A393">
        <f>CRI!C393*Planck!H393</f>
        <v>3.1936768901978215E-7</v>
      </c>
      <c r="B393">
        <f>CRI!C393*Planck!I393</f>
        <v>1.1532970459885192E-7</v>
      </c>
      <c r="C393">
        <f>CRI!C393*Planck!J393</f>
        <v>0</v>
      </c>
      <c r="D393">
        <f>CRI!D393*Planck!H393</f>
        <v>2.1535093206066251E-7</v>
      </c>
      <c r="E393">
        <f>CRI!D393*Planck!I393</f>
        <v>7.7767289032502071E-8</v>
      </c>
      <c r="F393">
        <f>CRI!D393*Planck!J393</f>
        <v>0</v>
      </c>
      <c r="G393">
        <f>CRI!E393*Planck!H393</f>
        <v>3.4590187817174692E-7</v>
      </c>
      <c r="H393">
        <f>CRI!E393*Planck!I393</f>
        <v>1.249117014691634E-7</v>
      </c>
      <c r="I393">
        <f>CRI!E393*Planck!J393</f>
        <v>0</v>
      </c>
      <c r="J393">
        <f>CRI!F393*Planck!H393</f>
        <v>1.3157675239273251E-7</v>
      </c>
      <c r="K393">
        <f>CRI!F393*Planck!I393</f>
        <v>4.7514850459998088E-8</v>
      </c>
      <c r="L393">
        <f>CRI!F393*Planck!J393</f>
        <v>0</v>
      </c>
      <c r="M393">
        <f>CRI!G393*Planck!H393</f>
        <v>1.4737416913011359E-7</v>
      </c>
      <c r="N393">
        <f>CRI!G393*Planck!I393</f>
        <v>5.3219596019384554E-8</v>
      </c>
      <c r="O393">
        <f>CRI!G393*Planck!J393</f>
        <v>0</v>
      </c>
      <c r="P393">
        <f>CRI!H393*Planck!H393</f>
        <v>3.2196639826662403E-7</v>
      </c>
      <c r="Q393">
        <f>CRI!H393*Planck!I393</f>
        <v>1.1626814759130509E-7</v>
      </c>
      <c r="R393">
        <f>CRI!H393*Planck!J393</f>
        <v>0</v>
      </c>
      <c r="S393">
        <f>CRI!I393*Planck!H393</f>
        <v>3.9370445089654942E-7</v>
      </c>
      <c r="T393">
        <f>CRI!I393*Planck!I393</f>
        <v>1.4217411335665749E-7</v>
      </c>
      <c r="U393">
        <f>CRI!I393*Planck!J393</f>
        <v>0</v>
      </c>
      <c r="V393">
        <f>CRI!J393*Planck!H393</f>
        <v>4.9922572373541958E-7</v>
      </c>
      <c r="W393">
        <f>CRI!J393*Planck!I393</f>
        <v>1.8027983802390128E-7</v>
      </c>
      <c r="X393">
        <f>CRI!J393*Planck!J393</f>
        <v>0</v>
      </c>
    </row>
    <row r="394" spans="1:24" x14ac:dyDescent="0.25">
      <c r="A394">
        <f>CRI!C394*Planck!H394</f>
        <v>2.8984667936905632E-7</v>
      </c>
      <c r="B394">
        <f>CRI!C394*Planck!I394</f>
        <v>1.0466915003349036E-7</v>
      </c>
      <c r="C394">
        <f>CRI!C394*Planck!J394</f>
        <v>0</v>
      </c>
      <c r="D394">
        <f>CRI!D394*Planck!H394</f>
        <v>1.9525859813598525E-7</v>
      </c>
      <c r="E394">
        <f>CRI!D394*Planck!I394</f>
        <v>7.0511594433696062E-8</v>
      </c>
      <c r="F394">
        <f>CRI!D394*Planck!J394</f>
        <v>0</v>
      </c>
      <c r="G394">
        <f>CRI!E394*Planck!H394</f>
        <v>3.1454881606903156E-7</v>
      </c>
      <c r="H394">
        <f>CRI!E394*Planck!I394</f>
        <v>1.135895615352739E-7</v>
      </c>
      <c r="I394">
        <f>CRI!E394*Planck!J394</f>
        <v>0</v>
      </c>
      <c r="J394">
        <f>CRI!F394*Planck!H394</f>
        <v>1.1966261195364893E-7</v>
      </c>
      <c r="K394">
        <f>CRI!F394*Planck!I394</f>
        <v>4.3212445666931346E-8</v>
      </c>
      <c r="L394">
        <f>CRI!F394*Planck!J394</f>
        <v>0</v>
      </c>
      <c r="M394">
        <f>CRI!G394*Planck!H394</f>
        <v>1.3399978174685066E-7</v>
      </c>
      <c r="N394">
        <f>CRI!G394*Planck!I394</f>
        <v>4.8389870433041899E-8</v>
      </c>
      <c r="O394">
        <f>CRI!G394*Planck!J394</f>
        <v>0</v>
      </c>
      <c r="P394">
        <f>CRI!H394*Planck!H394</f>
        <v>2.9319822555448007E-7</v>
      </c>
      <c r="Q394">
        <f>CRI!H394*Planck!I394</f>
        <v>1.0587945712167204E-7</v>
      </c>
      <c r="R394">
        <f>CRI!H394*Planck!J394</f>
        <v>0</v>
      </c>
      <c r="S394">
        <f>CRI!I394*Planck!H394</f>
        <v>3.5768445678883758E-7</v>
      </c>
      <c r="T394">
        <f>CRI!I394*Planck!I394</f>
        <v>1.2916666202205674E-7</v>
      </c>
      <c r="U394">
        <f>CRI!I394*Planck!J394</f>
        <v>0</v>
      </c>
      <c r="V394">
        <f>CRI!J394*Planck!H394</f>
        <v>4.5307939173321432E-7</v>
      </c>
      <c r="W394">
        <f>CRI!J394*Planck!I394</f>
        <v>1.6361558784678364E-7</v>
      </c>
      <c r="X394">
        <f>CRI!J394*Planck!J394</f>
        <v>0</v>
      </c>
    </row>
    <row r="395" spans="1:24" x14ac:dyDescent="0.25">
      <c r="A395">
        <f>CRI!C395*Planck!H395</f>
        <v>2.6302516162868132E-7</v>
      </c>
      <c r="B395">
        <f>CRI!C395*Planck!I395</f>
        <v>9.4983019640530868E-8</v>
      </c>
      <c r="C395">
        <f>CRI!C395*Planck!J395</f>
        <v>0</v>
      </c>
      <c r="D395">
        <f>CRI!D395*Planck!H395</f>
        <v>1.7707732508791734E-7</v>
      </c>
      <c r="E395">
        <f>CRI!D395*Planck!I395</f>
        <v>6.3945741702318846E-8</v>
      </c>
      <c r="F395">
        <f>CRI!D395*Planck!J395</f>
        <v>0</v>
      </c>
      <c r="G395">
        <f>CRI!E395*Planck!H395</f>
        <v>2.8600466183093012E-7</v>
      </c>
      <c r="H395">
        <f>CRI!E395*Planck!I395</f>
        <v>1.0328132199884706E-7</v>
      </c>
      <c r="I395">
        <f>CRI!E395*Planck!J395</f>
        <v>0</v>
      </c>
      <c r="J395">
        <f>CRI!F395*Planck!H395</f>
        <v>1.0881469213417822E-7</v>
      </c>
      <c r="K395">
        <f>CRI!F395*Planck!I395</f>
        <v>3.9294902343791354E-8</v>
      </c>
      <c r="L395">
        <f>CRI!F395*Planck!J395</f>
        <v>0</v>
      </c>
      <c r="M395">
        <f>CRI!G395*Planck!H395</f>
        <v>1.2176882215015181E-7</v>
      </c>
      <c r="N395">
        <f>CRI!G395*Planck!I395</f>
        <v>4.3972866908528422E-8</v>
      </c>
      <c r="O395">
        <f>CRI!G395*Planck!J395</f>
        <v>0</v>
      </c>
      <c r="P395">
        <f>CRI!H395*Planck!H395</f>
        <v>2.6691140063347338E-7</v>
      </c>
      <c r="Q395">
        <f>CRI!H395*Planck!I395</f>
        <v>9.6386409009951977E-8</v>
      </c>
      <c r="R395">
        <f>CRI!H395*Planck!J395</f>
        <v>0</v>
      </c>
      <c r="S395">
        <f>CRI!I395*Planck!H395</f>
        <v>3.2492337418326816E-7</v>
      </c>
      <c r="T395">
        <f>CRI!I395*Planck!I395</f>
        <v>1.1733555466942666E-7</v>
      </c>
      <c r="U395">
        <f>CRI!I395*Planck!J395</f>
        <v>0</v>
      </c>
      <c r="V395">
        <f>CRI!J395*Planck!H395</f>
        <v>4.1115282224611849E-7</v>
      </c>
      <c r="W395">
        <f>CRI!J395*Planck!I395</f>
        <v>1.4847452748948079E-7</v>
      </c>
      <c r="X395">
        <f>CRI!J395*Planck!J395</f>
        <v>0</v>
      </c>
    </row>
    <row r="396" spans="1:24" x14ac:dyDescent="0.25">
      <c r="A396">
        <f>CRI!C396*Planck!H396</f>
        <v>2.3867371337323816E-7</v>
      </c>
      <c r="B396">
        <f>CRI!C396*Planck!I396</f>
        <v>8.6189457652212453E-8</v>
      </c>
      <c r="C396">
        <f>CRI!C396*Planck!J396</f>
        <v>0</v>
      </c>
      <c r="D396">
        <f>CRI!D396*Planck!H396</f>
        <v>1.6052979308465545E-7</v>
      </c>
      <c r="E396">
        <f>CRI!D396*Planck!I396</f>
        <v>5.7970254065438825E-8</v>
      </c>
      <c r="F396">
        <f>CRI!D396*Planck!J396</f>
        <v>0</v>
      </c>
      <c r="G396">
        <f>CRI!E396*Planck!H396</f>
        <v>2.6008790735683272E-7</v>
      </c>
      <c r="H396">
        <f>CRI!E396*Planck!I396</f>
        <v>9.3922516058267494E-8</v>
      </c>
      <c r="I396">
        <f>CRI!E396*Planck!J396</f>
        <v>0</v>
      </c>
      <c r="J396">
        <f>CRI!F396*Planck!H396</f>
        <v>9.8944819933744976E-8</v>
      </c>
      <c r="K396">
        <f>CRI!F396*Planck!I396</f>
        <v>3.5730790153037112E-8</v>
      </c>
      <c r="L396">
        <f>CRI!F396*Planck!J396</f>
        <v>0</v>
      </c>
      <c r="M396">
        <f>CRI!G396*Planck!H396</f>
        <v>1.1069962808703079E-7</v>
      </c>
      <c r="N396">
        <f>CRI!G396*Planck!I396</f>
        <v>3.9975667082375195E-8</v>
      </c>
      <c r="O396">
        <f>CRI!G396*Planck!J396</f>
        <v>0</v>
      </c>
      <c r="P396">
        <f>CRI!H396*Planck!H396</f>
        <v>2.4296677374226424E-7</v>
      </c>
      <c r="Q396">
        <f>CRI!H396*Planck!I396</f>
        <v>8.7739760530753313E-8</v>
      </c>
      <c r="R396">
        <f>CRI!H396*Planck!J396</f>
        <v>0</v>
      </c>
      <c r="S396">
        <f>CRI!I396*Planck!H396</f>
        <v>2.9509679250901005E-7</v>
      </c>
      <c r="T396">
        <f>CRI!I396*Planck!I396</f>
        <v>1.0656486691303527E-7</v>
      </c>
      <c r="U396">
        <f>CRI!I396*Planck!J396</f>
        <v>0</v>
      </c>
      <c r="V396">
        <f>CRI!J396*Planck!H396</f>
        <v>3.7308738921298465E-7</v>
      </c>
      <c r="W396">
        <f>CRI!J396*Planck!I396</f>
        <v>1.3472870253986099E-7</v>
      </c>
      <c r="X396">
        <f>CRI!J396*Planck!J396</f>
        <v>0</v>
      </c>
    </row>
    <row r="397" spans="1:24" x14ac:dyDescent="0.25">
      <c r="A397">
        <f>CRI!C397*Planck!H397</f>
        <v>2.1657919834447853E-7</v>
      </c>
      <c r="B397">
        <f>CRI!C397*Planck!I397</f>
        <v>7.8210743357259338E-8</v>
      </c>
      <c r="C397">
        <f>CRI!C397*Planck!J397</f>
        <v>0</v>
      </c>
      <c r="D397">
        <f>CRI!D397*Planck!H397</f>
        <v>1.4562284428301125E-7</v>
      </c>
      <c r="E397">
        <f>CRI!D397*Planck!I397</f>
        <v>5.2587095105309277E-8</v>
      </c>
      <c r="F397">
        <f>CRI!D397*Planck!J397</f>
        <v>0</v>
      </c>
      <c r="G397">
        <f>CRI!E397*Planck!H397</f>
        <v>2.3652118020489089E-7</v>
      </c>
      <c r="H397">
        <f>CRI!E397*Planck!I397</f>
        <v>8.5412160839833533E-8</v>
      </c>
      <c r="I397">
        <f>CRI!E397*Planck!J397</f>
        <v>0</v>
      </c>
      <c r="J397">
        <f>CRI!F397*Planck!H397</f>
        <v>8.9970801881860452E-8</v>
      </c>
      <c r="K397">
        <f>CRI!F397*Planck!I397</f>
        <v>3.2490116084171972E-8</v>
      </c>
      <c r="L397">
        <f>CRI!F397*Planck!J397</f>
        <v>0</v>
      </c>
      <c r="M397">
        <f>CRI!G397*Planck!H397</f>
        <v>1.0063744334208103E-7</v>
      </c>
      <c r="N397">
        <f>CRI!G397*Planck!I397</f>
        <v>3.6342037063223291E-8</v>
      </c>
      <c r="O397">
        <f>CRI!G397*Planck!J397</f>
        <v>0</v>
      </c>
      <c r="P397">
        <f>CRI!H397*Planck!H397</f>
        <v>2.2121686854457441E-7</v>
      </c>
      <c r="Q397">
        <f>CRI!H397*Planck!I397</f>
        <v>7.9885491609020777E-8</v>
      </c>
      <c r="R397">
        <f>CRI!H397*Planck!J397</f>
        <v>0</v>
      </c>
      <c r="S397">
        <f>CRI!I397*Planck!H397</f>
        <v>2.68057337565543E-7</v>
      </c>
      <c r="T397">
        <f>CRI!I397*Planck!I397</f>
        <v>9.6800448951811337E-8</v>
      </c>
      <c r="U397">
        <f>CRI!I397*Planck!J397</f>
        <v>0</v>
      </c>
      <c r="V397">
        <f>CRI!J397*Planck!H397</f>
        <v>3.3854992460700066E-7</v>
      </c>
      <c r="W397">
        <f>CRI!J397*Planck!I397</f>
        <v>1.2225662237858525E-7</v>
      </c>
      <c r="X397">
        <f>CRI!J397*Planck!J397</f>
        <v>0</v>
      </c>
    </row>
    <row r="398" spans="1:24" x14ac:dyDescent="0.25">
      <c r="A398">
        <f>CRI!C398*Planck!H398</f>
        <v>1.9652982463771265E-7</v>
      </c>
      <c r="B398">
        <f>CRI!C398*Planck!I398</f>
        <v>7.0970668219444909E-8</v>
      </c>
      <c r="C398">
        <f>CRI!C398*Planck!J398</f>
        <v>0</v>
      </c>
      <c r="D398">
        <f>CRI!D398*Planck!H398</f>
        <v>1.3214210907118152E-7</v>
      </c>
      <c r="E398">
        <f>CRI!D398*Planck!I398</f>
        <v>4.7719036019070024E-8</v>
      </c>
      <c r="F398">
        <f>CRI!D398*Planck!J398</f>
        <v>0</v>
      </c>
      <c r="G398">
        <f>CRI!E398*Planck!H398</f>
        <v>2.1508863677159514E-7</v>
      </c>
      <c r="H398">
        <f>CRI!E398*Planck!I398</f>
        <v>7.7672609265435318E-8</v>
      </c>
      <c r="I398">
        <f>CRI!E398*Planck!J398</f>
        <v>0</v>
      </c>
      <c r="J398">
        <f>CRI!F398*Planck!H398</f>
        <v>8.1852357370524857E-8</v>
      </c>
      <c r="K398">
        <f>CRI!F398*Planck!I398</f>
        <v>2.9558447470411208E-8</v>
      </c>
      <c r="L398">
        <f>CRI!F398*Planck!J398</f>
        <v>0</v>
      </c>
      <c r="M398">
        <f>CRI!G398*Planck!H398</f>
        <v>9.1489472968391286E-8</v>
      </c>
      <c r="N398">
        <f>CRI!G398*Planck!I398</f>
        <v>3.3038593727852938E-8</v>
      </c>
      <c r="O398">
        <f>CRI!G398*Planck!J398</f>
        <v>0</v>
      </c>
      <c r="P398">
        <f>CRI!H398*Planck!H398</f>
        <v>2.0141150764798559E-7</v>
      </c>
      <c r="Q398">
        <f>CRI!H398*Planck!I398</f>
        <v>7.2733537066009287E-8</v>
      </c>
      <c r="R398">
        <f>CRI!H398*Planck!J398</f>
        <v>0</v>
      </c>
      <c r="S398">
        <f>CRI!I398*Planck!H398</f>
        <v>2.4349498187447653E-7</v>
      </c>
      <c r="T398">
        <f>CRI!I398*Planck!I398</f>
        <v>8.7930682295012463E-8</v>
      </c>
      <c r="U398">
        <f>CRI!I398*Planck!J398</f>
        <v>0</v>
      </c>
      <c r="V398">
        <f>CRI!J398*Planck!H398</f>
        <v>3.0720936185338376E-7</v>
      </c>
      <c r="W398">
        <f>CRI!J398*Planck!I398</f>
        <v>1.109391601717233E-7</v>
      </c>
      <c r="X398">
        <f>CRI!J398*Planck!J398</f>
        <v>0</v>
      </c>
    </row>
    <row r="399" spans="1:24" x14ac:dyDescent="0.25">
      <c r="A399">
        <f>CRI!C399*Planck!H399</f>
        <v>1.7833256198840715E-7</v>
      </c>
      <c r="B399">
        <f>CRI!C399*Planck!I399</f>
        <v>6.4399304355369137E-8</v>
      </c>
      <c r="C399">
        <f>CRI!C399*Planck!J399</f>
        <v>0</v>
      </c>
      <c r="D399">
        <f>CRI!D399*Planck!H399</f>
        <v>1.1990669050184122E-7</v>
      </c>
      <c r="E399">
        <f>CRI!D399*Planck!I399</f>
        <v>4.330060292844948E-8</v>
      </c>
      <c r="F399">
        <f>CRI!D399*Planck!J399</f>
        <v>0</v>
      </c>
      <c r="G399">
        <f>CRI!E399*Planck!H399</f>
        <v>1.9563120236972372E-7</v>
      </c>
      <c r="H399">
        <f>CRI!E399*Planck!I399</f>
        <v>7.064617477784926E-8</v>
      </c>
      <c r="I399">
        <f>CRI!E399*Planck!J399</f>
        <v>0</v>
      </c>
      <c r="J399">
        <f>CRI!F399*Planck!H399</f>
        <v>7.4502532856398788E-8</v>
      </c>
      <c r="K399">
        <f>CRI!F399*Planck!I399</f>
        <v>2.6904291819555712E-8</v>
      </c>
      <c r="L399">
        <f>CRI!F399*Planck!J399</f>
        <v>0</v>
      </c>
      <c r="M399">
        <f>CRI!G399*Planck!H399</f>
        <v>8.3170946469111516E-8</v>
      </c>
      <c r="N399">
        <f>CRI!G399*Planck!I399</f>
        <v>3.0034622031262089E-8</v>
      </c>
      <c r="O399">
        <f>CRI!G399*Planck!J399</f>
        <v>0</v>
      </c>
      <c r="P399">
        <f>CRI!H399*Planck!H399</f>
        <v>1.8337322541077755E-7</v>
      </c>
      <c r="Q399">
        <f>CRI!H399*Planck!I399</f>
        <v>6.6219584478475935E-8</v>
      </c>
      <c r="R399">
        <f>CRI!H399*Planck!J399</f>
        <v>0</v>
      </c>
      <c r="S399">
        <f>CRI!I399*Planck!H399</f>
        <v>2.2117820107855551E-7</v>
      </c>
      <c r="T399">
        <f>CRI!I399*Planck!I399</f>
        <v>7.9871685401776881E-8</v>
      </c>
      <c r="U399">
        <f>CRI!I399*Planck!J399</f>
        <v>0</v>
      </c>
      <c r="V399">
        <f>CRI!J399*Planck!H399</f>
        <v>2.7876396199472639E-7</v>
      </c>
      <c r="W399">
        <f>CRI!J399*Planck!I399</f>
        <v>1.0066700680817873E-7</v>
      </c>
      <c r="X399">
        <f>CRI!J399*Planck!J399</f>
        <v>0</v>
      </c>
    </row>
    <row r="400" spans="1:24" x14ac:dyDescent="0.25">
      <c r="A400">
        <f>CRI!C400*Planck!H400</f>
        <v>1.6182096412212323E-7</v>
      </c>
      <c r="B400">
        <f>CRI!C400*Planck!I400</f>
        <v>5.8436658672389622E-8</v>
      </c>
      <c r="C400">
        <f>CRI!C400*Planck!J400</f>
        <v>0</v>
      </c>
      <c r="D400">
        <f>CRI!D400*Planck!H400</f>
        <v>1.0880467394935052E-7</v>
      </c>
      <c r="E400">
        <f>CRI!D400*Planck!I400</f>
        <v>3.929145786537546E-8</v>
      </c>
      <c r="F400">
        <f>CRI!D400*Planck!J400</f>
        <v>0</v>
      </c>
      <c r="G400">
        <f>CRI!E400*Planck!H400</f>
        <v>1.7793375819424041E-7</v>
      </c>
      <c r="H400">
        <f>CRI!E400*Planck!I400</f>
        <v>6.4255298133344901E-8</v>
      </c>
      <c r="I400">
        <f>CRI!E400*Planck!J400</f>
        <v>0</v>
      </c>
      <c r="J400">
        <f>CRI!F400*Planck!H400</f>
        <v>6.7812339783082487E-8</v>
      </c>
      <c r="K400">
        <f>CRI!F400*Planck!I400</f>
        <v>2.4488338548579547E-8</v>
      </c>
      <c r="L400">
        <f>CRI!F400*Planck!J400</f>
        <v>0</v>
      </c>
      <c r="M400">
        <f>CRI!G400*Planck!H400</f>
        <v>7.5608853043784346E-8</v>
      </c>
      <c r="N400">
        <f>CRI!G400*Planck!I400</f>
        <v>2.7303809255493393E-8</v>
      </c>
      <c r="O400">
        <f>CRI!G400*Planck!J400</f>
        <v>0</v>
      </c>
      <c r="P400">
        <f>CRI!H400*Planck!H400</f>
        <v>1.6694933728916267E-7</v>
      </c>
      <c r="Q400">
        <f>CRI!H400*Planck!I400</f>
        <v>6.0288612737381832E-8</v>
      </c>
      <c r="R400">
        <f>CRI!H400*Planck!J400</f>
        <v>0</v>
      </c>
      <c r="S400">
        <f>CRI!I400*Planck!H400</f>
        <v>2.0090748393577526E-7</v>
      </c>
      <c r="T400">
        <f>CRI!I400*Planck!I400</f>
        <v>7.255155181638437E-8</v>
      </c>
      <c r="U400">
        <f>CRI!I400*Planck!J400</f>
        <v>0</v>
      </c>
      <c r="V400">
        <f>CRI!J400*Planck!H400</f>
        <v>2.529535413472162E-7</v>
      </c>
      <c r="W400">
        <f>CRI!J400*Planck!I400</f>
        <v>9.1346382935427028E-8</v>
      </c>
      <c r="X400">
        <f>CRI!J400*Planck!J400</f>
        <v>0</v>
      </c>
    </row>
    <row r="401" spans="1:24" x14ac:dyDescent="0.25">
      <c r="A401">
        <f>CRI!C401*Planck!H401</f>
        <v>1.4684043030853671E-7</v>
      </c>
      <c r="B401">
        <f>CRI!C401*Planck!I401</f>
        <v>5.3026765381561241E-8</v>
      </c>
      <c r="C401">
        <f>CRI!C401*Planck!J401</f>
        <v>0</v>
      </c>
      <c r="D401">
        <f>CRI!D401*Planck!H401</f>
        <v>9.8732109457988278E-8</v>
      </c>
      <c r="E401">
        <f>CRI!D401*Planck!I401</f>
        <v>3.565397072764503E-8</v>
      </c>
      <c r="F401">
        <f>CRI!D401*Planck!J401</f>
        <v>0</v>
      </c>
      <c r="G401">
        <f>CRI!E401*Planck!H401</f>
        <v>1.6183890680900183E-7</v>
      </c>
      <c r="H401">
        <f>CRI!E401*Planck!I401</f>
        <v>5.8442989597193938E-8</v>
      </c>
      <c r="I401">
        <f>CRI!E401*Planck!J401</f>
        <v>0</v>
      </c>
      <c r="J401">
        <f>CRI!F401*Planck!H401</f>
        <v>6.1723290084723249E-8</v>
      </c>
      <c r="K401">
        <f>CRI!F401*Planck!I401</f>
        <v>2.228940908865197E-8</v>
      </c>
      <c r="L401">
        <f>CRI!F401*Planck!J401</f>
        <v>0</v>
      </c>
      <c r="M401">
        <f>CRI!G401*Planck!H401</f>
        <v>6.8735156457058075E-8</v>
      </c>
      <c r="N401">
        <f>CRI!G401*Planck!I401</f>
        <v>2.4821522296379626E-8</v>
      </c>
      <c r="O401">
        <f>CRI!G401*Planck!J401</f>
        <v>0</v>
      </c>
      <c r="P401">
        <f>CRI!H401*Planck!H401</f>
        <v>1.5199713921016413E-7</v>
      </c>
      <c r="Q401">
        <f>CRI!H401*Planck!I401</f>
        <v>5.4888947292177089E-8</v>
      </c>
      <c r="R401">
        <f>CRI!H401*Planck!J401</f>
        <v>0</v>
      </c>
      <c r="S401">
        <f>CRI!I401*Planck!H401</f>
        <v>1.8249718576247262E-7</v>
      </c>
      <c r="T401">
        <f>CRI!I401*Planck!I401</f>
        <v>6.5903072007405015E-8</v>
      </c>
      <c r="U401">
        <f>CRI!I401*Planck!J401</f>
        <v>0</v>
      </c>
      <c r="V401">
        <f>CRI!J401*Planck!H401</f>
        <v>2.2953643281634217E-7</v>
      </c>
      <c r="W401">
        <f>CRI!J401*Planck!I401</f>
        <v>8.2889804557900858E-8</v>
      </c>
      <c r="X401">
        <f>CRI!J401*Planck!J401</f>
        <v>0</v>
      </c>
    </row>
    <row r="402" spans="1:24" x14ac:dyDescent="0.25">
      <c r="A402">
        <f>CRI!C402*Planck!H402</f>
        <v>1.3324560618282881E-7</v>
      </c>
      <c r="B402">
        <f>CRI!C402*Planck!I402</f>
        <v>4.8117476473819596E-8</v>
      </c>
      <c r="C402">
        <f>CRI!C402*Planck!J402</f>
        <v>0</v>
      </c>
      <c r="D402">
        <f>CRI!D402*Planck!H402</f>
        <v>8.9591264114364552E-8</v>
      </c>
      <c r="E402">
        <f>CRI!D402*Planck!I402</f>
        <v>3.2353078399955786E-8</v>
      </c>
      <c r="F402">
        <f>CRI!D402*Planck!J402</f>
        <v>0</v>
      </c>
      <c r="G402">
        <f>CRI!E402*Planck!H402</f>
        <v>1.4722640854462455E-7</v>
      </c>
      <c r="H402">
        <f>CRI!E402*Planck!I402</f>
        <v>5.316620526871715E-8</v>
      </c>
      <c r="I402">
        <f>CRI!E402*Planck!J402</f>
        <v>0</v>
      </c>
      <c r="J402">
        <f>CRI!F402*Planck!H402</f>
        <v>5.6208531944362476E-8</v>
      </c>
      <c r="K402">
        <f>CRI!F402*Planck!I402</f>
        <v>2.0297950461118759E-8</v>
      </c>
      <c r="L402">
        <f>CRI!F402*Planck!J402</f>
        <v>0</v>
      </c>
      <c r="M402">
        <f>CRI!G402*Planck!H402</f>
        <v>6.2485626882311579E-8</v>
      </c>
      <c r="N402">
        <f>CRI!G402*Planck!I402</f>
        <v>2.2564726654746234E-8</v>
      </c>
      <c r="O402">
        <f>CRI!G402*Planck!J402</f>
        <v>0</v>
      </c>
      <c r="P402">
        <f>CRI!H402*Planck!H402</f>
        <v>1.3838141113205988E-7</v>
      </c>
      <c r="Q402">
        <f>CRI!H402*Planck!I402</f>
        <v>4.9972111541332978E-8</v>
      </c>
      <c r="R402">
        <f>CRI!H402*Planck!J402</f>
        <v>0</v>
      </c>
      <c r="S402">
        <f>CRI!I402*Planck!H402</f>
        <v>1.6577237086129235E-7</v>
      </c>
      <c r="T402">
        <f>CRI!I402*Planck!I402</f>
        <v>5.9863498568071055E-8</v>
      </c>
      <c r="U402">
        <f>CRI!I402*Planck!J402</f>
        <v>0</v>
      </c>
      <c r="V402">
        <f>CRI!J402*Planck!H402</f>
        <v>2.0828542294103861E-7</v>
      </c>
      <c r="W402">
        <f>CRI!J402*Planck!I402</f>
        <v>7.5215755515820779E-8</v>
      </c>
      <c r="X402">
        <f>CRI!J402*Planck!J402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Input</vt:lpstr>
      <vt:lpstr>LED</vt:lpstr>
      <vt:lpstr>s</vt:lpstr>
      <vt:lpstr>l</vt:lpstr>
      <vt:lpstr>APSL</vt:lpstr>
      <vt:lpstr>CRI</vt:lpstr>
      <vt:lpstr>Planck</vt:lpstr>
      <vt:lpstr>Daylight</vt:lpstr>
      <vt:lpstr>TCSK</vt:lpstr>
      <vt:lpstr>TCSR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2022-05-09T18:03:55Z</dcterms:modified>
</cp:coreProperties>
</file>