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gh\Documents\"/>
    </mc:Choice>
  </mc:AlternateContent>
  <bookViews>
    <workbookView xWindow="0" yWindow="0" windowWidth="18660" windowHeight="17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H4" i="1" s="1"/>
  <c r="A5" i="1"/>
  <c r="A6" i="1" l="1"/>
  <c r="C6" i="1" s="1"/>
  <c r="C5" i="1"/>
  <c r="D4" i="1"/>
  <c r="E4" i="1" s="1"/>
  <c r="B5" i="1"/>
  <c r="H5" i="1" s="1"/>
  <c r="A7" i="1"/>
  <c r="C7" i="1" s="1"/>
  <c r="B6" i="1"/>
  <c r="H6" i="1" s="1"/>
  <c r="F4" i="1" l="1"/>
  <c r="I4" i="1" s="1"/>
  <c r="K4" i="1" s="1"/>
  <c r="G4" i="1"/>
  <c r="J4" i="1" s="1"/>
  <c r="D5" i="1"/>
  <c r="E5" i="1" s="1"/>
  <c r="D6" i="1"/>
  <c r="E6" i="1" s="1"/>
  <c r="A8" i="1"/>
  <c r="C8" i="1" s="1"/>
  <c r="B7" i="1"/>
  <c r="H7" i="1" s="1"/>
  <c r="G5" i="1" l="1"/>
  <c r="J5" i="1" s="1"/>
  <c r="F5" i="1"/>
  <c r="I5" i="1" s="1"/>
  <c r="G6" i="1"/>
  <c r="J6" i="1" s="1"/>
  <c r="F6" i="1"/>
  <c r="I6" i="1" s="1"/>
  <c r="D7" i="1"/>
  <c r="E7" i="1" s="1"/>
  <c r="A9" i="1"/>
  <c r="C9" i="1" s="1"/>
  <c r="B8" i="1"/>
  <c r="H8" i="1" s="1"/>
  <c r="G7" i="1" l="1"/>
  <c r="J7" i="1" s="1"/>
  <c r="F7" i="1"/>
  <c r="I7" i="1" s="1"/>
  <c r="K6" i="1"/>
  <c r="D8" i="1"/>
  <c r="E8" i="1" s="1"/>
  <c r="K5" i="1"/>
  <c r="A10" i="1"/>
  <c r="C10" i="1" s="1"/>
  <c r="B9" i="1"/>
  <c r="H9" i="1" s="1"/>
  <c r="D10" i="1" l="1"/>
  <c r="E10" i="1" s="1"/>
  <c r="D9" i="1"/>
  <c r="E9" i="1" s="1"/>
  <c r="F8" i="1"/>
  <c r="I8" i="1" s="1"/>
  <c r="G8" i="1"/>
  <c r="J8" i="1" s="1"/>
  <c r="K7" i="1"/>
  <c r="A11" i="1"/>
  <c r="C11" i="1" s="1"/>
  <c r="B10" i="1"/>
  <c r="H10" i="1" s="1"/>
  <c r="G9" i="1" l="1"/>
  <c r="J9" i="1" s="1"/>
  <c r="F9" i="1"/>
  <c r="I9" i="1" s="1"/>
  <c r="K9" i="1" s="1"/>
  <c r="G10" i="1"/>
  <c r="J10" i="1" s="1"/>
  <c r="F10" i="1"/>
  <c r="I10" i="1" s="1"/>
  <c r="K10" i="1" s="1"/>
  <c r="K8" i="1"/>
  <c r="A12" i="1"/>
  <c r="C12" i="1" s="1"/>
  <c r="B11" i="1"/>
  <c r="H11" i="1" s="1"/>
  <c r="D12" i="1" l="1"/>
  <c r="E12" i="1" s="1"/>
  <c r="D11" i="1"/>
  <c r="E11" i="1" s="1"/>
  <c r="A13" i="1"/>
  <c r="C13" i="1" s="1"/>
  <c r="B12" i="1"/>
  <c r="H12" i="1" s="1"/>
  <c r="F12" i="1" l="1"/>
  <c r="I12" i="1" s="1"/>
  <c r="G12" i="1"/>
  <c r="J12" i="1" s="1"/>
  <c r="G11" i="1"/>
  <c r="J11" i="1" s="1"/>
  <c r="F11" i="1"/>
  <c r="I11" i="1" s="1"/>
  <c r="K11" i="1" s="1"/>
  <c r="A14" i="1"/>
  <c r="C14" i="1" s="1"/>
  <c r="B13" i="1"/>
  <c r="H13" i="1" s="1"/>
  <c r="D13" i="1" l="1"/>
  <c r="E13" i="1" s="1"/>
  <c r="K12" i="1"/>
  <c r="A15" i="1"/>
  <c r="C15" i="1" s="1"/>
  <c r="B14" i="1"/>
  <c r="H14" i="1" s="1"/>
  <c r="G13" i="1" l="1"/>
  <c r="J13" i="1" s="1"/>
  <c r="F13" i="1"/>
  <c r="I13" i="1" s="1"/>
  <c r="K13" i="1" s="1"/>
  <c r="D14" i="1"/>
  <c r="E14" i="1" s="1"/>
  <c r="A16" i="1"/>
  <c r="C16" i="1" s="1"/>
  <c r="B15" i="1"/>
  <c r="H15" i="1" s="1"/>
  <c r="F14" i="1" l="1"/>
  <c r="I14" i="1" s="1"/>
  <c r="G14" i="1"/>
  <c r="J14" i="1" s="1"/>
  <c r="D15" i="1"/>
  <c r="E15" i="1" s="1"/>
  <c r="A17" i="1"/>
  <c r="C17" i="1" s="1"/>
  <c r="B16" i="1"/>
  <c r="H16" i="1" s="1"/>
  <c r="G15" i="1" l="1"/>
  <c r="J15" i="1" s="1"/>
  <c r="F15" i="1"/>
  <c r="I15" i="1" s="1"/>
  <c r="K15" i="1" s="1"/>
  <c r="K14" i="1"/>
  <c r="D16" i="1"/>
  <c r="E16" i="1" s="1"/>
  <c r="A18" i="1"/>
  <c r="C18" i="1" s="1"/>
  <c r="B17" i="1"/>
  <c r="H17" i="1" s="1"/>
  <c r="F16" i="1" l="1"/>
  <c r="I16" i="1" s="1"/>
  <c r="G16" i="1"/>
  <c r="J16" i="1" s="1"/>
  <c r="D17" i="1"/>
  <c r="E17" i="1" s="1"/>
  <c r="A19" i="1"/>
  <c r="C19" i="1" s="1"/>
  <c r="B18" i="1"/>
  <c r="H18" i="1" s="1"/>
  <c r="G17" i="1" l="1"/>
  <c r="J17" i="1" s="1"/>
  <c r="F17" i="1"/>
  <c r="I17" i="1" s="1"/>
  <c r="K17" i="1" s="1"/>
  <c r="K16" i="1"/>
  <c r="D18" i="1"/>
  <c r="E18" i="1" s="1"/>
  <c r="A20" i="1"/>
  <c r="C20" i="1" s="1"/>
  <c r="B19" i="1"/>
  <c r="H19" i="1" s="1"/>
  <c r="G18" i="1" l="1"/>
  <c r="J18" i="1" s="1"/>
  <c r="F18" i="1"/>
  <c r="I18" i="1" s="1"/>
  <c r="K18" i="1" s="1"/>
  <c r="D19" i="1"/>
  <c r="E19" i="1" s="1"/>
  <c r="A21" i="1"/>
  <c r="C21" i="1" s="1"/>
  <c r="B20" i="1"/>
  <c r="H20" i="1" s="1"/>
  <c r="G19" i="1" l="1"/>
  <c r="J19" i="1" s="1"/>
  <c r="F19" i="1"/>
  <c r="I19" i="1" s="1"/>
  <c r="K19" i="1" s="1"/>
  <c r="D20" i="1"/>
  <c r="E20" i="1" s="1"/>
  <c r="A22" i="1"/>
  <c r="C22" i="1" s="1"/>
  <c r="B21" i="1"/>
  <c r="H21" i="1" s="1"/>
  <c r="F20" i="1" l="1"/>
  <c r="I20" i="1" s="1"/>
  <c r="G20" i="1"/>
  <c r="J20" i="1" s="1"/>
  <c r="D21" i="1"/>
  <c r="E21" i="1" s="1"/>
  <c r="A23" i="1"/>
  <c r="C23" i="1" s="1"/>
  <c r="B22" i="1"/>
  <c r="H22" i="1" s="1"/>
  <c r="F21" i="1" l="1"/>
  <c r="I21" i="1" s="1"/>
  <c r="G21" i="1"/>
  <c r="J21" i="1" s="1"/>
  <c r="K20" i="1"/>
  <c r="D22" i="1"/>
  <c r="E22" i="1" s="1"/>
  <c r="A24" i="1"/>
  <c r="C24" i="1" s="1"/>
  <c r="B23" i="1"/>
  <c r="H23" i="1" s="1"/>
  <c r="G22" i="1" l="1"/>
  <c r="J22" i="1" s="1"/>
  <c r="F22" i="1"/>
  <c r="I22" i="1" s="1"/>
  <c r="K22" i="1" s="1"/>
  <c r="K21" i="1"/>
  <c r="D23" i="1"/>
  <c r="E23" i="1" s="1"/>
  <c r="A25" i="1"/>
  <c r="C25" i="1" s="1"/>
  <c r="B24" i="1"/>
  <c r="H24" i="1" s="1"/>
  <c r="G23" i="1" l="1"/>
  <c r="J23" i="1" s="1"/>
  <c r="F23" i="1"/>
  <c r="I23" i="1" s="1"/>
  <c r="K23" i="1" s="1"/>
  <c r="D24" i="1"/>
  <c r="E24" i="1" s="1"/>
  <c r="A26" i="1"/>
  <c r="C26" i="1" s="1"/>
  <c r="B25" i="1"/>
  <c r="H25" i="1" s="1"/>
  <c r="F24" i="1" l="1"/>
  <c r="I24" i="1" s="1"/>
  <c r="G24" i="1"/>
  <c r="J24" i="1" s="1"/>
  <c r="D25" i="1"/>
  <c r="E25" i="1" s="1"/>
  <c r="A27" i="1"/>
  <c r="C27" i="1" s="1"/>
  <c r="B26" i="1"/>
  <c r="H26" i="1" s="1"/>
  <c r="F25" i="1" l="1"/>
  <c r="I25" i="1" s="1"/>
  <c r="G25" i="1"/>
  <c r="J25" i="1" s="1"/>
  <c r="K24" i="1"/>
  <c r="D26" i="1"/>
  <c r="E26" i="1" s="1"/>
  <c r="A28" i="1"/>
  <c r="C28" i="1" s="1"/>
  <c r="B27" i="1"/>
  <c r="H27" i="1" s="1"/>
  <c r="G26" i="1" l="1"/>
  <c r="J26" i="1" s="1"/>
  <c r="F26" i="1"/>
  <c r="I26" i="1" s="1"/>
  <c r="K26" i="1" s="1"/>
  <c r="K25" i="1"/>
  <c r="D27" i="1"/>
  <c r="E27" i="1" s="1"/>
  <c r="A29" i="1"/>
  <c r="C29" i="1" s="1"/>
  <c r="B28" i="1"/>
  <c r="H28" i="1" s="1"/>
  <c r="G27" i="1" l="1"/>
  <c r="J27" i="1" s="1"/>
  <c r="F27" i="1"/>
  <c r="I27" i="1" s="1"/>
  <c r="K27" i="1" s="1"/>
  <c r="D28" i="1"/>
  <c r="E28" i="1" s="1"/>
  <c r="A30" i="1"/>
  <c r="C30" i="1" s="1"/>
  <c r="B29" i="1"/>
  <c r="H29" i="1" s="1"/>
  <c r="F28" i="1" l="1"/>
  <c r="I28" i="1" s="1"/>
  <c r="G28" i="1"/>
  <c r="J28" i="1" s="1"/>
  <c r="D29" i="1"/>
  <c r="E29" i="1" s="1"/>
  <c r="A31" i="1"/>
  <c r="C31" i="1" s="1"/>
  <c r="B30" i="1"/>
  <c r="H30" i="1" s="1"/>
  <c r="F29" i="1" l="1"/>
  <c r="I29" i="1" s="1"/>
  <c r="G29" i="1"/>
  <c r="J29" i="1" s="1"/>
  <c r="K28" i="1"/>
  <c r="D30" i="1"/>
  <c r="E30" i="1" s="1"/>
  <c r="A32" i="1"/>
  <c r="C32" i="1" s="1"/>
  <c r="B31" i="1"/>
  <c r="H31" i="1" s="1"/>
  <c r="G30" i="1" l="1"/>
  <c r="J30" i="1" s="1"/>
  <c r="F30" i="1"/>
  <c r="I30" i="1" s="1"/>
  <c r="K30" i="1" s="1"/>
  <c r="D31" i="1"/>
  <c r="E31" i="1" s="1"/>
  <c r="K29" i="1"/>
  <c r="A33" i="1"/>
  <c r="C33" i="1" s="1"/>
  <c r="B32" i="1"/>
  <c r="H32" i="1" s="1"/>
  <c r="G31" i="1" l="1"/>
  <c r="J31" i="1" s="1"/>
  <c r="F31" i="1"/>
  <c r="I31" i="1" s="1"/>
  <c r="K31" i="1" s="1"/>
  <c r="D32" i="1"/>
  <c r="E32" i="1" s="1"/>
  <c r="A34" i="1"/>
  <c r="C34" i="1" s="1"/>
  <c r="B33" i="1"/>
  <c r="H33" i="1" s="1"/>
  <c r="F32" i="1" l="1"/>
  <c r="I32" i="1" s="1"/>
  <c r="G32" i="1"/>
  <c r="J32" i="1" s="1"/>
  <c r="D33" i="1"/>
  <c r="E33" i="1" s="1"/>
  <c r="A35" i="1"/>
  <c r="C35" i="1" s="1"/>
  <c r="B34" i="1"/>
  <c r="H34" i="1" s="1"/>
  <c r="G33" i="1" l="1"/>
  <c r="J33" i="1" s="1"/>
  <c r="F33" i="1"/>
  <c r="I33" i="1" s="1"/>
  <c r="K33" i="1" s="1"/>
  <c r="K32" i="1"/>
  <c r="D34" i="1"/>
  <c r="E34" i="1" s="1"/>
  <c r="A36" i="1"/>
  <c r="C36" i="1" s="1"/>
  <c r="B35" i="1"/>
  <c r="H35" i="1" s="1"/>
  <c r="G34" i="1" l="1"/>
  <c r="J34" i="1" s="1"/>
  <c r="F34" i="1"/>
  <c r="I34" i="1" s="1"/>
  <c r="K34" i="1" s="1"/>
  <c r="D35" i="1"/>
  <c r="E35" i="1" s="1"/>
  <c r="A37" i="1"/>
  <c r="C37" i="1" s="1"/>
  <c r="B36" i="1"/>
  <c r="H36" i="1" s="1"/>
  <c r="G35" i="1" l="1"/>
  <c r="J35" i="1" s="1"/>
  <c r="F35" i="1"/>
  <c r="I35" i="1" s="1"/>
  <c r="K35" i="1" s="1"/>
  <c r="D36" i="1"/>
  <c r="E36" i="1" s="1"/>
  <c r="A38" i="1"/>
  <c r="C38" i="1" s="1"/>
  <c r="B37" i="1"/>
  <c r="H37" i="1" s="1"/>
  <c r="F36" i="1" l="1"/>
  <c r="I36" i="1" s="1"/>
  <c r="G36" i="1"/>
  <c r="J36" i="1" s="1"/>
  <c r="D37" i="1"/>
  <c r="E37" i="1" s="1"/>
  <c r="A39" i="1"/>
  <c r="C39" i="1" s="1"/>
  <c r="B38" i="1"/>
  <c r="H38" i="1" s="1"/>
  <c r="F37" i="1" l="1"/>
  <c r="I37" i="1" s="1"/>
  <c r="G37" i="1"/>
  <c r="J37" i="1" s="1"/>
  <c r="D38" i="1"/>
  <c r="E38" i="1" s="1"/>
  <c r="K36" i="1"/>
  <c r="A40" i="1"/>
  <c r="C40" i="1" s="1"/>
  <c r="B39" i="1"/>
  <c r="H39" i="1" s="1"/>
  <c r="G38" i="1" l="1"/>
  <c r="J38" i="1" s="1"/>
  <c r="F38" i="1"/>
  <c r="I38" i="1" s="1"/>
  <c r="K38" i="1" s="1"/>
  <c r="K37" i="1"/>
  <c r="D39" i="1"/>
  <c r="E39" i="1" s="1"/>
  <c r="A41" i="1"/>
  <c r="C41" i="1" s="1"/>
  <c r="B40" i="1"/>
  <c r="H40" i="1" s="1"/>
  <c r="G39" i="1" l="1"/>
  <c r="J39" i="1" s="1"/>
  <c r="F39" i="1"/>
  <c r="I39" i="1" s="1"/>
  <c r="K39" i="1" s="1"/>
  <c r="D40" i="1"/>
  <c r="E40" i="1" s="1"/>
  <c r="A42" i="1"/>
  <c r="C42" i="1" s="1"/>
  <c r="B41" i="1"/>
  <c r="H41" i="1" s="1"/>
  <c r="D41" i="1" l="1"/>
  <c r="E41" i="1" s="1"/>
  <c r="F40" i="1"/>
  <c r="I40" i="1" s="1"/>
  <c r="K40" i="1" s="1"/>
  <c r="G40" i="1"/>
  <c r="J40" i="1" s="1"/>
  <c r="A43" i="1"/>
  <c r="C43" i="1" s="1"/>
  <c r="B42" i="1"/>
  <c r="H42" i="1" s="1"/>
  <c r="G41" i="1" l="1"/>
  <c r="J41" i="1" s="1"/>
  <c r="F41" i="1"/>
  <c r="I41" i="1" s="1"/>
  <c r="K41" i="1" s="1"/>
  <c r="D42" i="1"/>
  <c r="E42" i="1" s="1"/>
  <c r="A44" i="1"/>
  <c r="C44" i="1" s="1"/>
  <c r="B43" i="1"/>
  <c r="H43" i="1" s="1"/>
  <c r="F42" i="1" l="1"/>
  <c r="I42" i="1" s="1"/>
  <c r="G42" i="1"/>
  <c r="J42" i="1" s="1"/>
  <c r="D43" i="1"/>
  <c r="E43" i="1" s="1"/>
  <c r="A45" i="1"/>
  <c r="C45" i="1" s="1"/>
  <c r="B44" i="1"/>
  <c r="H44" i="1" s="1"/>
  <c r="G43" i="1" l="1"/>
  <c r="J43" i="1" s="1"/>
  <c r="F43" i="1"/>
  <c r="I43" i="1" s="1"/>
  <c r="K43" i="1" s="1"/>
  <c r="K42" i="1"/>
  <c r="D44" i="1"/>
  <c r="E44" i="1" s="1"/>
  <c r="A46" i="1"/>
  <c r="C46" i="1" s="1"/>
  <c r="B45" i="1"/>
  <c r="H45" i="1" s="1"/>
  <c r="F44" i="1" l="1"/>
  <c r="I44" i="1" s="1"/>
  <c r="G44" i="1"/>
  <c r="J44" i="1" s="1"/>
  <c r="D45" i="1"/>
  <c r="E45" i="1" s="1"/>
  <c r="A47" i="1"/>
  <c r="C47" i="1" s="1"/>
  <c r="B46" i="1"/>
  <c r="H46" i="1" s="1"/>
  <c r="G45" i="1" l="1"/>
  <c r="J45" i="1" s="1"/>
  <c r="F45" i="1"/>
  <c r="I45" i="1" s="1"/>
  <c r="K45" i="1" s="1"/>
  <c r="D46" i="1"/>
  <c r="E46" i="1" s="1"/>
  <c r="K44" i="1"/>
  <c r="A48" i="1"/>
  <c r="C48" i="1" s="1"/>
  <c r="B47" i="1"/>
  <c r="H47" i="1" s="1"/>
  <c r="F46" i="1" l="1"/>
  <c r="I46" i="1" s="1"/>
  <c r="G46" i="1"/>
  <c r="J46" i="1" s="1"/>
  <c r="D47" i="1"/>
  <c r="E47" i="1" s="1"/>
  <c r="A49" i="1"/>
  <c r="C49" i="1" s="1"/>
  <c r="B48" i="1"/>
  <c r="H48" i="1" s="1"/>
  <c r="G47" i="1" l="1"/>
  <c r="J47" i="1" s="1"/>
  <c r="F47" i="1"/>
  <c r="I47" i="1" s="1"/>
  <c r="K47" i="1" s="1"/>
  <c r="K46" i="1"/>
  <c r="D48" i="1"/>
  <c r="E48" i="1" s="1"/>
  <c r="A50" i="1"/>
  <c r="C50" i="1" s="1"/>
  <c r="B49" i="1"/>
  <c r="H49" i="1" s="1"/>
  <c r="F48" i="1" l="1"/>
  <c r="I48" i="1" s="1"/>
  <c r="G48" i="1"/>
  <c r="J48" i="1" s="1"/>
  <c r="D49" i="1"/>
  <c r="E49" i="1" s="1"/>
  <c r="A51" i="1"/>
  <c r="C51" i="1" s="1"/>
  <c r="B50" i="1"/>
  <c r="H50" i="1" s="1"/>
  <c r="F49" i="1" l="1"/>
  <c r="I49" i="1" s="1"/>
  <c r="G49" i="1"/>
  <c r="J49" i="1" s="1"/>
  <c r="K48" i="1"/>
  <c r="D50" i="1"/>
  <c r="E50" i="1" s="1"/>
  <c r="A52" i="1"/>
  <c r="C52" i="1" s="1"/>
  <c r="B51" i="1"/>
  <c r="H51" i="1" s="1"/>
  <c r="F50" i="1" l="1"/>
  <c r="I50" i="1" s="1"/>
  <c r="G50" i="1"/>
  <c r="J50" i="1" s="1"/>
  <c r="K49" i="1"/>
  <c r="D51" i="1"/>
  <c r="E51" i="1" s="1"/>
  <c r="A53" i="1"/>
  <c r="C53" i="1" s="1"/>
  <c r="B52" i="1"/>
  <c r="H52" i="1" s="1"/>
  <c r="G51" i="1" l="1"/>
  <c r="J51" i="1" s="1"/>
  <c r="F51" i="1"/>
  <c r="I51" i="1" s="1"/>
  <c r="K51" i="1" s="1"/>
  <c r="K50" i="1"/>
  <c r="D52" i="1"/>
  <c r="E52" i="1" s="1"/>
  <c r="A54" i="1"/>
  <c r="C54" i="1" s="1"/>
  <c r="B53" i="1"/>
  <c r="H53" i="1" s="1"/>
  <c r="D53" i="1" l="1"/>
  <c r="E53" i="1" s="1"/>
  <c r="F52" i="1"/>
  <c r="I52" i="1" s="1"/>
  <c r="G52" i="1"/>
  <c r="J52" i="1" s="1"/>
  <c r="A55" i="1"/>
  <c r="C55" i="1" s="1"/>
  <c r="B54" i="1"/>
  <c r="H54" i="1" s="1"/>
  <c r="K52" i="1" l="1"/>
  <c r="F53" i="1"/>
  <c r="I53" i="1" s="1"/>
  <c r="G53" i="1"/>
  <c r="J53" i="1" s="1"/>
  <c r="D54" i="1"/>
  <c r="E54" i="1" s="1"/>
  <c r="A56" i="1"/>
  <c r="C56" i="1" s="1"/>
  <c r="B55" i="1"/>
  <c r="H55" i="1" s="1"/>
  <c r="F54" i="1" l="1"/>
  <c r="I54" i="1" s="1"/>
  <c r="G54" i="1"/>
  <c r="J54" i="1" s="1"/>
  <c r="K53" i="1"/>
  <c r="D55" i="1"/>
  <c r="E55" i="1" s="1"/>
  <c r="A57" i="1"/>
  <c r="C57" i="1" s="1"/>
  <c r="B56" i="1"/>
  <c r="H56" i="1" s="1"/>
  <c r="G55" i="1" l="1"/>
  <c r="J55" i="1" s="1"/>
  <c r="F55" i="1"/>
  <c r="I55" i="1" s="1"/>
  <c r="K55" i="1" s="1"/>
  <c r="K54" i="1"/>
  <c r="D56" i="1"/>
  <c r="E56" i="1" s="1"/>
  <c r="A58" i="1"/>
  <c r="C58" i="1" s="1"/>
  <c r="B57" i="1"/>
  <c r="H57" i="1" s="1"/>
  <c r="F56" i="1" l="1"/>
  <c r="I56" i="1" s="1"/>
  <c r="G56" i="1"/>
  <c r="J56" i="1" s="1"/>
  <c r="D57" i="1"/>
  <c r="E57" i="1" s="1"/>
  <c r="A59" i="1"/>
  <c r="C59" i="1" s="1"/>
  <c r="B58" i="1"/>
  <c r="H58" i="1" s="1"/>
  <c r="G57" i="1" l="1"/>
  <c r="J57" i="1" s="1"/>
  <c r="F57" i="1"/>
  <c r="I57" i="1" s="1"/>
  <c r="K57" i="1" s="1"/>
  <c r="K56" i="1"/>
  <c r="D58" i="1"/>
  <c r="E58" i="1" s="1"/>
  <c r="A60" i="1"/>
  <c r="C60" i="1" s="1"/>
  <c r="B59" i="1"/>
  <c r="H59" i="1" s="1"/>
  <c r="G58" i="1" l="1"/>
  <c r="J58" i="1" s="1"/>
  <c r="F58" i="1"/>
  <c r="I58" i="1" s="1"/>
  <c r="K58" i="1" s="1"/>
  <c r="D59" i="1"/>
  <c r="E59" i="1" s="1"/>
  <c r="A61" i="1"/>
  <c r="C61" i="1" s="1"/>
  <c r="B60" i="1"/>
  <c r="H60" i="1" s="1"/>
  <c r="G59" i="1" l="1"/>
  <c r="J59" i="1" s="1"/>
  <c r="F59" i="1"/>
  <c r="I59" i="1" s="1"/>
  <c r="K59" i="1" s="1"/>
  <c r="D60" i="1"/>
  <c r="E60" i="1" s="1"/>
  <c r="A62" i="1"/>
  <c r="C62" i="1" s="1"/>
  <c r="B61" i="1"/>
  <c r="H61" i="1" s="1"/>
  <c r="F60" i="1" l="1"/>
  <c r="I60" i="1" s="1"/>
  <c r="G60" i="1"/>
  <c r="J60" i="1" s="1"/>
  <c r="D61" i="1"/>
  <c r="E61" i="1" s="1"/>
  <c r="A63" i="1"/>
  <c r="C63" i="1" s="1"/>
  <c r="B62" i="1"/>
  <c r="H62" i="1" s="1"/>
  <c r="G61" i="1" l="1"/>
  <c r="J61" i="1" s="1"/>
  <c r="F61" i="1"/>
  <c r="I61" i="1" s="1"/>
  <c r="K61" i="1" s="1"/>
  <c r="K60" i="1"/>
  <c r="D62" i="1"/>
  <c r="E62" i="1" s="1"/>
  <c r="A64" i="1"/>
  <c r="C64" i="1" s="1"/>
  <c r="B63" i="1"/>
  <c r="H63" i="1" s="1"/>
  <c r="F62" i="1" l="1"/>
  <c r="I62" i="1" s="1"/>
  <c r="G62" i="1"/>
  <c r="J62" i="1" s="1"/>
  <c r="D63" i="1"/>
  <c r="E63" i="1" s="1"/>
  <c r="A65" i="1"/>
  <c r="C65" i="1" s="1"/>
  <c r="B64" i="1"/>
  <c r="H64" i="1" s="1"/>
  <c r="G63" i="1" l="1"/>
  <c r="J63" i="1" s="1"/>
  <c r="F63" i="1"/>
  <c r="I63" i="1" s="1"/>
  <c r="K63" i="1" s="1"/>
  <c r="K62" i="1"/>
  <c r="D64" i="1"/>
  <c r="E64" i="1" s="1"/>
  <c r="A66" i="1"/>
  <c r="C66" i="1" s="1"/>
  <c r="B65" i="1"/>
  <c r="H65" i="1" s="1"/>
  <c r="F64" i="1" l="1"/>
  <c r="I64" i="1" s="1"/>
  <c r="G64" i="1"/>
  <c r="J64" i="1" s="1"/>
  <c r="D65" i="1"/>
  <c r="E65" i="1" s="1"/>
  <c r="A67" i="1"/>
  <c r="C67" i="1" s="1"/>
  <c r="B66" i="1"/>
  <c r="H66" i="1" s="1"/>
  <c r="G65" i="1" l="1"/>
  <c r="J65" i="1" s="1"/>
  <c r="F65" i="1"/>
  <c r="I65" i="1" s="1"/>
  <c r="K65" i="1" s="1"/>
  <c r="D66" i="1"/>
  <c r="E66" i="1" s="1"/>
  <c r="K64" i="1"/>
  <c r="A68" i="1"/>
  <c r="C68" i="1" s="1"/>
  <c r="B67" i="1"/>
  <c r="H67" i="1" s="1"/>
  <c r="G66" i="1" l="1"/>
  <c r="J66" i="1" s="1"/>
  <c r="F66" i="1"/>
  <c r="I66" i="1" s="1"/>
  <c r="K66" i="1" s="1"/>
  <c r="D67" i="1"/>
  <c r="E67" i="1" s="1"/>
  <c r="A69" i="1"/>
  <c r="C69" i="1" s="1"/>
  <c r="B68" i="1"/>
  <c r="H68" i="1" s="1"/>
  <c r="G67" i="1" l="1"/>
  <c r="J67" i="1" s="1"/>
  <c r="F67" i="1"/>
  <c r="I67" i="1" s="1"/>
  <c r="K67" i="1" s="1"/>
  <c r="D68" i="1"/>
  <c r="E68" i="1" s="1"/>
  <c r="A70" i="1"/>
  <c r="C70" i="1" s="1"/>
  <c r="B69" i="1"/>
  <c r="H69" i="1" s="1"/>
  <c r="F68" i="1" l="1"/>
  <c r="I68" i="1" s="1"/>
  <c r="K68" i="1" s="1"/>
  <c r="G68" i="1"/>
  <c r="J68" i="1" s="1"/>
  <c r="D69" i="1"/>
  <c r="E69" i="1" s="1"/>
  <c r="A71" i="1"/>
  <c r="C71" i="1" s="1"/>
  <c r="B70" i="1"/>
  <c r="H70" i="1" s="1"/>
  <c r="G69" i="1" l="1"/>
  <c r="J69" i="1" s="1"/>
  <c r="F69" i="1"/>
  <c r="I69" i="1" s="1"/>
  <c r="K69" i="1" s="1"/>
  <c r="D70" i="1"/>
  <c r="E70" i="1" s="1"/>
  <c r="A72" i="1"/>
  <c r="C72" i="1" s="1"/>
  <c r="B71" i="1"/>
  <c r="H71" i="1" s="1"/>
  <c r="G70" i="1" l="1"/>
  <c r="J70" i="1" s="1"/>
  <c r="F70" i="1"/>
  <c r="I70" i="1" s="1"/>
  <c r="K70" i="1" s="1"/>
  <c r="D71" i="1"/>
  <c r="E71" i="1" s="1"/>
  <c r="A73" i="1"/>
  <c r="C73" i="1" s="1"/>
  <c r="B72" i="1"/>
  <c r="H72" i="1" s="1"/>
  <c r="G71" i="1" l="1"/>
  <c r="J71" i="1" s="1"/>
  <c r="F71" i="1"/>
  <c r="I71" i="1" s="1"/>
  <c r="K71" i="1" s="1"/>
  <c r="D72" i="1"/>
  <c r="E72" i="1" s="1"/>
  <c r="A74" i="1"/>
  <c r="C74" i="1" s="1"/>
  <c r="B73" i="1"/>
  <c r="H73" i="1" s="1"/>
  <c r="F72" i="1" l="1"/>
  <c r="I72" i="1" s="1"/>
  <c r="G72" i="1"/>
  <c r="J72" i="1" s="1"/>
  <c r="D73" i="1"/>
  <c r="E73" i="1" s="1"/>
  <c r="A75" i="1"/>
  <c r="C75" i="1" s="1"/>
  <c r="B74" i="1"/>
  <c r="H74" i="1" s="1"/>
  <c r="G73" i="1" l="1"/>
  <c r="J73" i="1" s="1"/>
  <c r="F73" i="1"/>
  <c r="I73" i="1" s="1"/>
  <c r="K73" i="1" s="1"/>
  <c r="K72" i="1"/>
  <c r="D74" i="1"/>
  <c r="E74" i="1" s="1"/>
  <c r="B75" i="1"/>
  <c r="H75" i="1" s="1"/>
  <c r="A76" i="1"/>
  <c r="C76" i="1" s="1"/>
  <c r="G74" i="1" l="1"/>
  <c r="J74" i="1" s="1"/>
  <c r="F74" i="1"/>
  <c r="I74" i="1" s="1"/>
  <c r="K74" i="1" s="1"/>
  <c r="D75" i="1"/>
  <c r="E75" i="1" s="1"/>
  <c r="B76" i="1"/>
  <c r="H76" i="1" s="1"/>
  <c r="G75" i="1" l="1"/>
  <c r="J75" i="1" s="1"/>
  <c r="F75" i="1"/>
  <c r="I75" i="1" s="1"/>
  <c r="K75" i="1" s="1"/>
  <c r="D76" i="1"/>
  <c r="E76" i="1" s="1"/>
  <c r="F76" i="1" l="1"/>
  <c r="I76" i="1" s="1"/>
  <c r="G76" i="1"/>
  <c r="J76" i="1" s="1"/>
  <c r="K76" i="1" l="1"/>
</calcChain>
</file>

<file path=xl/sharedStrings.xml><?xml version="1.0" encoding="utf-8"?>
<sst xmlns="http://schemas.openxmlformats.org/spreadsheetml/2006/main" count="13" uniqueCount="13">
  <si>
    <t>Longitude</t>
  </si>
  <si>
    <t>ISS Latitude</t>
  </si>
  <si>
    <t>Earth speed</t>
  </si>
  <si>
    <t>h</t>
  </si>
  <si>
    <t>dy</t>
  </si>
  <si>
    <t>(x+h)</t>
  </si>
  <si>
    <t>theta</t>
  </si>
  <si>
    <t>ISS speed</t>
  </si>
  <si>
    <t>x</t>
  </si>
  <si>
    <t>y</t>
  </si>
  <si>
    <t>x'</t>
  </si>
  <si>
    <t>y'</t>
  </si>
  <si>
    <t>Final ground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</si>
</sst>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4" fillId="0" borderId="0" xfId="0" applyFont="1"/>
    <xf numFmtId="2" fontId="4" fillId="0" borderId="0" xfId="0" applyNumberFormat="1" applyFont="1"/>
    <xf numFmtId="2" fontId="5" fillId="0" borderId="0" xfId="0" applyNumberFormat="1" applyFont="1" applyAlignment="1">
      <alignment horizontal="right"/>
    </xf>
    <xf numFmtId="3" fontId="4" fillId="0" borderId="0" xfId="0" applyNumberFormat="1" applyFont="1"/>
    <xf numFmtId="1" fontId="0" fillId="0" borderId="0" xfId="0" applyNumberFormat="1"/>
    <xf numFmtId="1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Sheet1!$K$3</c:f>
              <c:strCache>
                <c:ptCount val="1"/>
                <c:pt idx="0">
                  <c:v>Final ground 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Sheet1!$A$3:$A$76</c15:sqref>
                  </c15:fullRef>
                </c:ext>
              </c:extLst>
              <c:f>Sheet1!$A$4:$A$76</c:f>
              <c:strCach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Sheet1!$K$4:$K$76</c15:sqref>
                  </c15:fullRef>
                </c:ext>
              </c:extLst>
              <c:f>Sheet1!$K$5:$K$76</c:f>
              <c:numCache>
                <c:formatCode>0</c:formatCode>
                <c:ptCount val="72"/>
                <c:pt idx="0">
                  <c:v>15333.158207713641</c:v>
                </c:pt>
                <c:pt idx="1">
                  <c:v>15335.886836919113</c:v>
                </c:pt>
                <c:pt idx="2">
                  <c:v>15340.337357753137</c:v>
                </c:pt>
                <c:pt idx="3">
                  <c:v>15346.365814014627</c:v>
                </c:pt>
                <c:pt idx="4">
                  <c:v>15353.775165981117</c:v>
                </c:pt>
                <c:pt idx="5">
                  <c:v>15362.320354244373</c:v>
                </c:pt>
                <c:pt idx="6">
                  <c:v>15371.715476247567</c:v>
                </c:pt>
                <c:pt idx="7">
                  <c:v>15381.643362336579</c:v>
                </c:pt>
                <c:pt idx="8">
                  <c:v>15391.7677002788</c:v>
                </c:pt>
                <c:pt idx="9">
                  <c:v>15401.747607669344</c:v>
                </c:pt>
                <c:pt idx="10">
                  <c:v>15411.25414086308</c:v>
                </c:pt>
                <c:pt idx="11">
                  <c:v>15419.987601116307</c:v>
                </c:pt>
                <c:pt idx="12">
                  <c:v>15427.693657505144</c:v>
                </c:pt>
                <c:pt idx="13">
                  <c:v>15434.175444036202</c:v>
                </c:pt>
                <c:pt idx="14">
                  <c:v>15439.298410864867</c:v>
                </c:pt>
                <c:pt idx="15">
                  <c:v>15442.985580580154</c:v>
                </c:pt>
                <c:pt idx="16">
                  <c:v>15445.203530626773</c:v>
                </c:pt>
                <c:pt idx="17">
                  <c:v>15445.943388632837</c:v>
                </c:pt>
                <c:pt idx="18">
                  <c:v>15445.204357227418</c:v>
                </c:pt>
                <c:pt idx="19">
                  <c:v>15442.987185539692</c:v>
                </c:pt>
                <c:pt idx="20">
                  <c:v>15439.300704795984</c:v>
                </c:pt>
                <c:pt idx="21">
                  <c:v>15434.178308290415</c:v>
                </c:pt>
                <c:pt idx="22">
                  <c:v>15427.696957475397</c:v>
                </c:pt>
                <c:pt idx="23">
                  <c:v>15419.991198010475</c:v>
                </c:pt>
                <c:pt idx="24">
                  <c:v>15411.257900346307</c:v>
                </c:pt>
                <c:pt idx="25">
                  <c:v>15401.751405165382</c:v>
                </c:pt>
                <c:pt idx="26">
                  <c:v>15391.771423502812</c:v>
                </c:pt>
                <c:pt idx="27">
                  <c:v>15381.646912016226</c:v>
                </c:pt>
                <c:pt idx="28">
                  <c:v>15371.718765881889</c:v>
                </c:pt>
                <c:pt idx="29">
                  <c:v>15362.323309454918</c:v>
                </c:pt>
                <c:pt idx="30">
                  <c:v>15353.777723817046</c:v>
                </c:pt>
                <c:pt idx="31">
                  <c:v>15346.367922439647</c:v>
                </c:pt>
                <c:pt idx="32">
                  <c:v>15340.338975307568</c:v>
                </c:pt>
                <c:pt idx="33">
                  <c:v>15335.887932539366</c:v>
                </c:pt>
                <c:pt idx="34">
                  <c:v>15333.15876071023</c:v>
                </c:pt>
                <c:pt idx="35">
                  <c:v>15332.239053893511</c:v>
                </c:pt>
                <c:pt idx="36">
                  <c:v>15333.158207717199</c:v>
                </c:pt>
                <c:pt idx="37">
                  <c:v>15335.886836913451</c:v>
                </c:pt>
                <c:pt idx="38">
                  <c:v>15340.337357755239</c:v>
                </c:pt>
                <c:pt idx="39">
                  <c:v>15346.365814018776</c:v>
                </c:pt>
                <c:pt idx="40">
                  <c:v>15353.775165983834</c:v>
                </c:pt>
                <c:pt idx="41">
                  <c:v>15362.320354239071</c:v>
                </c:pt>
                <c:pt idx="42">
                  <c:v>15371.715476248855</c:v>
                </c:pt>
                <c:pt idx="43">
                  <c:v>15381.643362339057</c:v>
                </c:pt>
                <c:pt idx="44">
                  <c:v>15391.7677002788</c:v>
                </c:pt>
                <c:pt idx="45">
                  <c:v>15401.747607673791</c:v>
                </c:pt>
                <c:pt idx="46">
                  <c:v>15411.254140869258</c:v>
                </c:pt>
                <c:pt idx="47">
                  <c:v>15419.987601123761</c:v>
                </c:pt>
                <c:pt idx="48">
                  <c:v>15427.693657505144</c:v>
                </c:pt>
                <c:pt idx="49">
                  <c:v>15434.175444034836</c:v>
                </c:pt>
                <c:pt idx="50">
                  <c:v>15439.298410864867</c:v>
                </c:pt>
                <c:pt idx="51">
                  <c:v>15442.985580580154</c:v>
                </c:pt>
                <c:pt idx="52">
                  <c:v>15445.203530626773</c:v>
                </c:pt>
                <c:pt idx="53">
                  <c:v>15445.943388632837</c:v>
                </c:pt>
                <c:pt idx="54">
                  <c:v>15445.204357227045</c:v>
                </c:pt>
                <c:pt idx="55">
                  <c:v>15442.987185540424</c:v>
                </c:pt>
                <c:pt idx="56">
                  <c:v>15439.300704795984</c:v>
                </c:pt>
                <c:pt idx="57">
                  <c:v>15434.178308284945</c:v>
                </c:pt>
                <c:pt idx="58">
                  <c:v>15427.696957475397</c:v>
                </c:pt>
                <c:pt idx="59">
                  <c:v>15419.991198008613</c:v>
                </c:pt>
                <c:pt idx="60">
                  <c:v>15411.257900346307</c:v>
                </c:pt>
                <c:pt idx="61">
                  <c:v>15401.751405163157</c:v>
                </c:pt>
                <c:pt idx="62">
                  <c:v>15391.771423493365</c:v>
                </c:pt>
                <c:pt idx="63">
                  <c:v>15381.646912011271</c:v>
                </c:pt>
                <c:pt idx="64">
                  <c:v>15371.718765885747</c:v>
                </c:pt>
                <c:pt idx="65">
                  <c:v>15362.323309446962</c:v>
                </c:pt>
                <c:pt idx="66">
                  <c:v>15353.777723792611</c:v>
                </c:pt>
                <c:pt idx="67">
                  <c:v>15346.367922431351</c:v>
                </c:pt>
                <c:pt idx="68">
                  <c:v>15340.338975298457</c:v>
                </c:pt>
                <c:pt idx="69">
                  <c:v>15335.887932538661</c:v>
                </c:pt>
                <c:pt idx="70">
                  <c:v>15333.158760700979</c:v>
                </c:pt>
                <c:pt idx="71">
                  <c:v>15332.239053884245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D-4937-83BF-1D824F88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943167"/>
        <c:axId val="1730951903"/>
      </c:lineChart>
      <c:catAx>
        <c:axId val="173094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1903"/>
        <c:crosses val="autoZero"/>
        <c:auto val="1"/>
        <c:lblAlgn val="ctr"/>
        <c:lblOffset val="100"/>
        <c:noMultiLvlLbl val="0"/>
      </c:catAx>
      <c:valAx>
        <c:axId val="17309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4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138112</xdr:colOff>
      <xdr:row>2</xdr:row>
      <xdr:rowOff>76199</xdr:rowOff>
    </xdr:from>
    <xdr:to>
      <xdr:col>18</xdr:col>
      <xdr:colOff>514350</xdr:colOff>
      <xdr:row>19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workbookViewId="0">
      <selection activeCell="U8" sqref="U8"/>
    </sheetView>
  </sheetViews>
  <sheetFormatPr defaultRowHeight="15" x14ac:dyDescent="0.25"/>
  <cols>
    <col min="1" max="1" width="9.85546875" bestFit="1" customWidth="1"/>
    <col min="2" max="2" width="11.28515625" style="1" bestFit="1" customWidth="1"/>
    <col min="3" max="3" width="6.5703125" style="7" bestFit="1" customWidth="1"/>
    <col min="4" max="4" width="5.5703125" style="7" bestFit="1" customWidth="1"/>
    <col min="5" max="5" width="8.5703125" style="7" bestFit="1" customWidth="1"/>
    <col min="6" max="6" width="9" style="7" bestFit="1" customWidth="1"/>
    <col min="7" max="7" width="9.5703125" style="7" bestFit="1" customWidth="1"/>
    <col min="8" max="8" width="11.42578125" style="1" bestFit="1" customWidth="1"/>
    <col min="9" max="9" width="9.140625" style="4"/>
    <col min="10" max="10" width="9.85546875" style="4" bestFit="1" customWidth="1"/>
    <col min="11" max="11" width="18.140625" style="10" bestFit="1" customWidth="1"/>
  </cols>
  <sheetData>
    <row r="1" spans="1:11" x14ac:dyDescent="0.25">
      <c r="B1" s="1" t="s">
        <v>3</v>
      </c>
      <c r="C1" s="6">
        <v>1E-3</v>
      </c>
      <c r="D1" s="6"/>
      <c r="E1" s="6" t="s">
        <v>7</v>
      </c>
      <c r="F1" s="9">
        <v>16085</v>
      </c>
      <c r="G1" s="9"/>
      <c r="H1"/>
    </row>
    <row r="3" spans="1:11" s="2" customFormat="1" x14ac:dyDescent="0.25">
      <c r="A3" s="2" t="s">
        <v>0</v>
      </c>
      <c r="B3" s="3" t="s">
        <v>1</v>
      </c>
      <c r="C3" s="8" t="s">
        <v>5</v>
      </c>
      <c r="D3" s="8" t="s">
        <v>4</v>
      </c>
      <c r="E3" s="8" t="s">
        <v>6</v>
      </c>
      <c r="F3" s="8" t="s">
        <v>8</v>
      </c>
      <c r="G3" s="8" t="s">
        <v>9</v>
      </c>
      <c r="H3" s="3" t="s">
        <v>2</v>
      </c>
      <c r="I3" s="12" t="s">
        <v>10</v>
      </c>
      <c r="J3" s="12" t="s">
        <v>11</v>
      </c>
      <c r="K3" s="11" t="s">
        <v>12</v>
      </c>
    </row>
    <row r="4" spans="1:11" x14ac:dyDescent="0.25">
      <c r="A4">
        <v>0</v>
      </c>
      <c r="B4" s="1">
        <f>52*SIN(RADIANS(A4))</f>
        <v>0</v>
      </c>
      <c r="C4" s="7">
        <f>52*SIN(RADIANS(A4+$C$1))</f>
        <v>9.075712109909745E-4</v>
      </c>
      <c r="D4" s="7">
        <f>(C4-B4)/$C$1</f>
        <v>0.90757121099097449</v>
      </c>
      <c r="E4" s="7">
        <f>DEGREES(ATAN(D4))</f>
        <v>42.225979867147409</v>
      </c>
      <c r="F4" s="7">
        <f>$F$1*COS(RADIANS(E4))</f>
        <v>11910.941519448714</v>
      </c>
      <c r="G4" s="7">
        <f>$F$1*SIN(RADIANS(E4))</f>
        <v>10810.02761884875</v>
      </c>
      <c r="H4" s="1">
        <f>1038 * COS(RADIANS(B4))</f>
        <v>1038</v>
      </c>
      <c r="I4" s="5">
        <f>F4-H4</f>
        <v>10872.941519448714</v>
      </c>
      <c r="J4" s="5">
        <f>G4</f>
        <v>10810.02761884875</v>
      </c>
      <c r="K4" s="10">
        <f>SQRT(I4*I4+J4*J4)</f>
        <v>15332.239053889829</v>
      </c>
    </row>
    <row r="5" spans="1:11" x14ac:dyDescent="0.25">
      <c r="A5">
        <f>A4+5</f>
        <v>5</v>
      </c>
      <c r="B5" s="1">
        <f t="shared" ref="B5:B68" si="0">52*SIN(RADIANS(A5))</f>
        <v>4.532098622878225</v>
      </c>
      <c r="C5" s="7">
        <f t="shared" ref="C5:C68" si="1">52*SIN(RADIANS(A5+$C$1))</f>
        <v>4.5330027398164772</v>
      </c>
      <c r="D5" s="7">
        <f t="shared" ref="D5:D68" si="2">(C5-B5)/$C$1</f>
        <v>0.90411693825220851</v>
      </c>
      <c r="E5" s="7">
        <f t="shared" ref="E5:E68" si="3">DEGREES(ATAN(D5))</f>
        <v>42.117268237766311</v>
      </c>
      <c r="F5" s="7">
        <f t="shared" ref="F5:F68" si="4">$F$1*COS(RADIANS(E5))</f>
        <v>11931.430752779766</v>
      </c>
      <c r="G5" s="7">
        <f t="shared" ref="G5:G68" si="5">$F$1*SIN(RADIANS(E5))</f>
        <v>10787.408641171485</v>
      </c>
      <c r="H5" s="1">
        <f t="shared" ref="H5:H68" si="6">1038 * COS(RADIANS(B5))</f>
        <v>1034.754404867301</v>
      </c>
      <c r="I5" s="5">
        <f t="shared" ref="I5:I68" si="7">F5-H5</f>
        <v>10896.676347912466</v>
      </c>
      <c r="J5" s="5">
        <f t="shared" ref="J5:J68" si="8">G5</f>
        <v>10787.408641171485</v>
      </c>
      <c r="K5" s="10">
        <f t="shared" ref="K5:K68" si="9">SQRT(I5*I5+J5*J5)</f>
        <v>15333.158207713641</v>
      </c>
    </row>
    <row r="6" spans="1:11" x14ac:dyDescent="0.25">
      <c r="A6">
        <f t="shared" ref="A6:A69" si="10">A5+5</f>
        <v>10</v>
      </c>
      <c r="B6" s="1">
        <f t="shared" si="0"/>
        <v>9.0297052386803767</v>
      </c>
      <c r="C6" s="7">
        <f t="shared" si="1"/>
        <v>9.0305990204700706</v>
      </c>
      <c r="D6" s="7">
        <f t="shared" si="2"/>
        <v>0.89378178969390376</v>
      </c>
      <c r="E6" s="7">
        <f t="shared" si="3"/>
        <v>41.789764544484818</v>
      </c>
      <c r="F6" s="7">
        <f t="shared" si="4"/>
        <v>11992.896519939366</v>
      </c>
      <c r="G6" s="7">
        <f t="shared" si="5"/>
        <v>10719.032515205199</v>
      </c>
      <c r="H6" s="1">
        <f t="shared" si="6"/>
        <v>1025.1361736898805</v>
      </c>
      <c r="I6" s="5">
        <f t="shared" si="7"/>
        <v>10967.760346249486</v>
      </c>
      <c r="J6" s="5">
        <f t="shared" si="8"/>
        <v>10719.032515205199</v>
      </c>
      <c r="K6" s="10">
        <f t="shared" si="9"/>
        <v>15335.886836919113</v>
      </c>
    </row>
    <row r="7" spans="1:11" x14ac:dyDescent="0.25">
      <c r="A7">
        <f t="shared" si="10"/>
        <v>15</v>
      </c>
      <c r="B7" s="1">
        <f t="shared" si="0"/>
        <v>13.458590345331078</v>
      </c>
      <c r="C7" s="7">
        <f t="shared" si="1"/>
        <v>13.459466989753112</v>
      </c>
      <c r="D7" s="7">
        <f t="shared" si="2"/>
        <v>0.8766444220338343</v>
      </c>
      <c r="E7" s="7">
        <f t="shared" si="3"/>
        <v>41.23924435621376</v>
      </c>
      <c r="F7" s="7">
        <f t="shared" si="4"/>
        <v>12095.333984021863</v>
      </c>
      <c r="G7" s="7">
        <f t="shared" si="5"/>
        <v>10603.307069729039</v>
      </c>
      <c r="H7" s="1">
        <f t="shared" si="6"/>
        <v>1009.4948441682345</v>
      </c>
      <c r="I7" s="5">
        <f t="shared" si="7"/>
        <v>11085.83913985363</v>
      </c>
      <c r="J7" s="5">
        <f t="shared" si="8"/>
        <v>10603.307069729039</v>
      </c>
      <c r="K7" s="10">
        <f t="shared" si="9"/>
        <v>15340.337357753137</v>
      </c>
    </row>
    <row r="8" spans="1:11" x14ac:dyDescent="0.25">
      <c r="A8">
        <f t="shared" si="10"/>
        <v>20</v>
      </c>
      <c r="B8" s="1">
        <f t="shared" si="0"/>
        <v>17.785047452934773</v>
      </c>
      <c r="C8" s="7">
        <f t="shared" si="1"/>
        <v>17.785900288195762</v>
      </c>
      <c r="D8" s="7">
        <f t="shared" si="2"/>
        <v>0.85283526098933748</v>
      </c>
      <c r="E8" s="7">
        <f t="shared" si="3"/>
        <v>40.458714440266199</v>
      </c>
      <c r="F8" s="7">
        <f t="shared" si="4"/>
        <v>12238.654111913786</v>
      </c>
      <c r="G8" s="7">
        <f t="shared" si="5"/>
        <v>10437.555773692222</v>
      </c>
      <c r="H8" s="1">
        <f t="shared" si="6"/>
        <v>988.39308522551426</v>
      </c>
      <c r="I8" s="5">
        <f t="shared" si="7"/>
        <v>11250.261026688271</v>
      </c>
      <c r="J8" s="5">
        <f t="shared" si="8"/>
        <v>10437.555773692222</v>
      </c>
      <c r="K8" s="10">
        <f t="shared" si="9"/>
        <v>15346.365814014627</v>
      </c>
    </row>
    <row r="9" spans="1:11" x14ac:dyDescent="0.25">
      <c r="A9">
        <f t="shared" si="10"/>
        <v>25</v>
      </c>
      <c r="B9" s="1">
        <f t="shared" si="0"/>
        <v>21.976149610516369</v>
      </c>
      <c r="C9" s="7">
        <f t="shared" si="1"/>
        <v>21.976972146025023</v>
      </c>
      <c r="D9" s="7">
        <f t="shared" si="2"/>
        <v>0.82253550865374336</v>
      </c>
      <c r="E9" s="7">
        <f t="shared" si="3"/>
        <v>39.438510252720711</v>
      </c>
      <c r="F9" s="7">
        <f t="shared" si="4"/>
        <v>12422.554509922771</v>
      </c>
      <c r="G9" s="7">
        <f t="shared" si="5"/>
        <v>10217.992192598182</v>
      </c>
      <c r="H9" s="1">
        <f t="shared" si="6"/>
        <v>962.57861991754442</v>
      </c>
      <c r="I9" s="5">
        <f t="shared" si="7"/>
        <v>11459.975890005227</v>
      </c>
      <c r="J9" s="5">
        <f t="shared" si="8"/>
        <v>10217.992192598182</v>
      </c>
      <c r="K9" s="10">
        <f t="shared" si="9"/>
        <v>15353.775165981117</v>
      </c>
    </row>
    <row r="10" spans="1:11" x14ac:dyDescent="0.25">
      <c r="A10">
        <f t="shared" si="10"/>
        <v>30</v>
      </c>
      <c r="B10" s="1">
        <f t="shared" si="0"/>
        <v>25.999999999999996</v>
      </c>
      <c r="C10" s="7">
        <f t="shared" si="1"/>
        <v>26.000785975764437</v>
      </c>
      <c r="D10" s="7">
        <f t="shared" si="2"/>
        <v>0.78597576444039419</v>
      </c>
      <c r="E10" s="7">
        <f t="shared" si="3"/>
        <v>38.166488499029192</v>
      </c>
      <c r="F10" s="7">
        <f t="shared" si="4"/>
        <v>12646.32388354787</v>
      </c>
      <c r="G10" s="7">
        <f t="shared" si="5"/>
        <v>9939.7040817323505</v>
      </c>
      <c r="H10" s="1">
        <f t="shared" si="6"/>
        <v>932.94822005853541</v>
      </c>
      <c r="I10" s="5">
        <f t="shared" si="7"/>
        <v>11713.375663489334</v>
      </c>
      <c r="J10" s="5">
        <f t="shared" si="8"/>
        <v>9939.7040817323505</v>
      </c>
      <c r="K10" s="10">
        <f t="shared" si="9"/>
        <v>15362.320354244373</v>
      </c>
    </row>
    <row r="11" spans="1:11" x14ac:dyDescent="0.25">
      <c r="A11">
        <f t="shared" si="10"/>
        <v>35</v>
      </c>
      <c r="B11" s="1">
        <f t="shared" si="0"/>
        <v>29.825974690254395</v>
      </c>
      <c r="C11" s="7">
        <f t="shared" si="1"/>
        <v>29.826718124524461</v>
      </c>
      <c r="D11" s="7">
        <f t="shared" si="2"/>
        <v>0.74343427006695606</v>
      </c>
      <c r="E11" s="7">
        <f t="shared" si="3"/>
        <v>36.628377194668133</v>
      </c>
      <c r="F11" s="7">
        <f t="shared" si="4"/>
        <v>12908.567675743418</v>
      </c>
      <c r="G11" s="7">
        <f t="shared" si="5"/>
        <v>9596.6715876262115</v>
      </c>
      <c r="H11" s="1">
        <f t="shared" si="6"/>
        <v>900.50658654351184</v>
      </c>
      <c r="I11" s="5">
        <f t="shared" si="7"/>
        <v>12008.061089199906</v>
      </c>
      <c r="J11" s="5">
        <f t="shared" si="8"/>
        <v>9596.6715876262115</v>
      </c>
      <c r="K11" s="10">
        <f t="shared" si="9"/>
        <v>15371.715476247567</v>
      </c>
    </row>
    <row r="12" spans="1:11" x14ac:dyDescent="0.25">
      <c r="A12">
        <f t="shared" si="10"/>
        <v>40</v>
      </c>
      <c r="B12" s="1">
        <f t="shared" si="0"/>
        <v>33.424955703700043</v>
      </c>
      <c r="C12" s="7">
        <f t="shared" si="1"/>
        <v>33.425650938492048</v>
      </c>
      <c r="D12" s="7">
        <f t="shared" si="2"/>
        <v>0.69523479200483962</v>
      </c>
      <c r="E12" s="7">
        <f t="shared" si="3"/>
        <v>34.808370559821228</v>
      </c>
      <c r="F12" s="7">
        <f t="shared" si="4"/>
        <v>13206.843757172581</v>
      </c>
      <c r="G12" s="7">
        <f t="shared" si="5"/>
        <v>9181.8572725582944</v>
      </c>
      <c r="H12" s="1">
        <f t="shared" si="6"/>
        <v>866.32312178278517</v>
      </c>
      <c r="I12" s="5">
        <f t="shared" si="7"/>
        <v>12340.520635389796</v>
      </c>
      <c r="J12" s="5">
        <f t="shared" si="8"/>
        <v>9181.8572725582944</v>
      </c>
      <c r="K12" s="10">
        <f t="shared" si="9"/>
        <v>15381.643362336579</v>
      </c>
    </row>
    <row r="13" spans="1:11" x14ac:dyDescent="0.25">
      <c r="A13">
        <f t="shared" si="10"/>
        <v>45</v>
      </c>
      <c r="B13" s="1">
        <f t="shared" si="0"/>
        <v>36.76955262170047</v>
      </c>
      <c r="C13" s="7">
        <f t="shared" si="1"/>
        <v>36.770194365857847</v>
      </c>
      <c r="D13" s="7">
        <f t="shared" si="2"/>
        <v>0.64174415737738855</v>
      </c>
      <c r="E13" s="7">
        <f t="shared" si="3"/>
        <v>32.690081416503318</v>
      </c>
      <c r="F13" s="7">
        <f t="shared" si="4"/>
        <v>13537.205026931504</v>
      </c>
      <c r="G13" s="7">
        <f t="shared" si="5"/>
        <v>8687.4222332531099</v>
      </c>
      <c r="H13" s="1">
        <f t="shared" si="6"/>
        <v>831.4894673683466</v>
      </c>
      <c r="I13" s="5">
        <f t="shared" si="7"/>
        <v>12705.715559563158</v>
      </c>
      <c r="J13" s="5">
        <f t="shared" si="8"/>
        <v>8687.4222332531099</v>
      </c>
      <c r="K13" s="10">
        <f t="shared" si="9"/>
        <v>15391.7677002788</v>
      </c>
    </row>
    <row r="14" spans="1:11" x14ac:dyDescent="0.25">
      <c r="A14">
        <f t="shared" si="10"/>
        <v>50</v>
      </c>
      <c r="B14" s="1">
        <f t="shared" si="0"/>
        <v>39.834311042186854</v>
      </c>
      <c r="C14" s="7">
        <f t="shared" si="1"/>
        <v>39.834894411649074</v>
      </c>
      <c r="D14" s="7">
        <f t="shared" si="2"/>
        <v>0.5833694622197072</v>
      </c>
      <c r="E14" s="7">
        <f t="shared" si="3"/>
        <v>30.257981619605353</v>
      </c>
      <c r="F14" s="7">
        <f t="shared" si="4"/>
        <v>13893.665145113144</v>
      </c>
      <c r="G14" s="7">
        <f t="shared" si="5"/>
        <v>8105.1399639653446</v>
      </c>
      <c r="H14" s="1">
        <f t="shared" si="6"/>
        <v>797.08026450857585</v>
      </c>
      <c r="I14" s="5">
        <f t="shared" si="7"/>
        <v>13096.584880604569</v>
      </c>
      <c r="J14" s="5">
        <f t="shared" si="8"/>
        <v>8105.1399639653446</v>
      </c>
      <c r="K14" s="10">
        <f t="shared" si="9"/>
        <v>15401.747607669344</v>
      </c>
    </row>
    <row r="15" spans="1:11" x14ac:dyDescent="0.25">
      <c r="A15">
        <f t="shared" si="10"/>
        <v>55</v>
      </c>
      <c r="B15" s="1">
        <f t="shared" si="0"/>
        <v>42.595906303027576</v>
      </c>
      <c r="C15" s="7">
        <f t="shared" si="1"/>
        <v>42.596426858000783</v>
      </c>
      <c r="D15" s="7">
        <f t="shared" si="2"/>
        <v>0.52055497320679933</v>
      </c>
      <c r="E15" s="7">
        <f t="shared" si="3"/>
        <v>27.499455554892911</v>
      </c>
      <c r="F15" s="7">
        <f t="shared" si="4"/>
        <v>14267.639827204906</v>
      </c>
      <c r="G15" s="7">
        <f t="shared" si="5"/>
        <v>7427.0908679749136</v>
      </c>
      <c r="H15" s="1">
        <f t="shared" si="6"/>
        <v>764.1189739935819</v>
      </c>
      <c r="I15" s="5">
        <f t="shared" si="7"/>
        <v>13503.520853211325</v>
      </c>
      <c r="J15" s="5">
        <f t="shared" si="8"/>
        <v>7427.0908679749136</v>
      </c>
      <c r="K15" s="10">
        <f t="shared" si="9"/>
        <v>15411.25414086308</v>
      </c>
    </row>
    <row r="16" spans="1:11" x14ac:dyDescent="0.25">
      <c r="A16">
        <f t="shared" si="10"/>
        <v>60</v>
      </c>
      <c r="B16" s="1">
        <f t="shared" si="0"/>
        <v>45.033320996790806</v>
      </c>
      <c r="C16" s="7">
        <f t="shared" si="1"/>
        <v>45.033774775537331</v>
      </c>
      <c r="D16" s="7">
        <f t="shared" si="2"/>
        <v>0.45377874652530181</v>
      </c>
      <c r="E16" s="7">
        <f t="shared" si="3"/>
        <v>24.407537245158991</v>
      </c>
      <c r="F16" s="7">
        <f t="shared" si="4"/>
        <v>14647.472437585633</v>
      </c>
      <c r="G16" s="7">
        <f t="shared" si="5"/>
        <v>6646.7116824915156</v>
      </c>
      <c r="H16" s="1">
        <f t="shared" si="6"/>
        <v>733.54986239457173</v>
      </c>
      <c r="I16" s="5">
        <f t="shared" si="7"/>
        <v>13913.922575191062</v>
      </c>
      <c r="J16" s="5">
        <f t="shared" si="8"/>
        <v>6646.7116824915156</v>
      </c>
      <c r="K16" s="10">
        <f t="shared" si="9"/>
        <v>15419.987601116307</v>
      </c>
    </row>
    <row r="17" spans="1:11" x14ac:dyDescent="0.25">
      <c r="A17">
        <f t="shared" si="10"/>
        <v>65</v>
      </c>
      <c r="B17" s="1">
        <f t="shared" si="0"/>
        <v>47.128004925905799</v>
      </c>
      <c r="C17" s="7">
        <f t="shared" si="1"/>
        <v>47.128388474895388</v>
      </c>
      <c r="D17" s="7">
        <f t="shared" si="2"/>
        <v>0.38354898958914418</v>
      </c>
      <c r="E17" s="7">
        <f t="shared" si="3"/>
        <v>20.98426578493925</v>
      </c>
      <c r="F17" s="7">
        <f t="shared" si="4"/>
        <v>15018.223563936266</v>
      </c>
      <c r="G17" s="7">
        <f t="shared" si="5"/>
        <v>5760.2244733716307</v>
      </c>
      <c r="H17" s="1">
        <f t="shared" si="6"/>
        <v>706.21652068077037</v>
      </c>
      <c r="I17" s="5">
        <f t="shared" si="7"/>
        <v>14312.007043255497</v>
      </c>
      <c r="J17" s="5">
        <f t="shared" si="8"/>
        <v>5760.2244733716307</v>
      </c>
      <c r="K17" s="10">
        <f t="shared" si="9"/>
        <v>15427.693657505144</v>
      </c>
    </row>
    <row r="18" spans="1:11" x14ac:dyDescent="0.25">
      <c r="A18">
        <f t="shared" si="10"/>
        <v>70</v>
      </c>
      <c r="B18" s="1">
        <f t="shared" si="0"/>
        <v>48.864016280867233</v>
      </c>
      <c r="C18" s="7">
        <f t="shared" si="1"/>
        <v>48.864326681060483</v>
      </c>
      <c r="D18" s="7">
        <f t="shared" si="2"/>
        <v>0.31040019324990453</v>
      </c>
      <c r="E18" s="7">
        <f t="shared" si="3"/>
        <v>17.244352885107755</v>
      </c>
      <c r="F18" s="7">
        <f t="shared" si="4"/>
        <v>15361.965854057753</v>
      </c>
      <c r="G18" s="7">
        <f t="shared" si="5"/>
        <v>4768.3571697979614</v>
      </c>
      <c r="H18" s="1">
        <f t="shared" si="6"/>
        <v>682.84661826821366</v>
      </c>
      <c r="I18" s="5">
        <f t="shared" si="7"/>
        <v>14679.11923578954</v>
      </c>
      <c r="J18" s="5">
        <f t="shared" si="8"/>
        <v>4768.3571697979614</v>
      </c>
      <c r="K18" s="10">
        <f t="shared" si="9"/>
        <v>15434.175444036202</v>
      </c>
    </row>
    <row r="19" spans="1:11" x14ac:dyDescent="0.25">
      <c r="A19">
        <f t="shared" si="10"/>
        <v>75</v>
      </c>
      <c r="B19" s="1">
        <f t="shared" si="0"/>
        <v>50.228142967031552</v>
      </c>
      <c r="C19" s="7">
        <f t="shared" si="1"/>
        <v>50.228377856095555</v>
      </c>
      <c r="D19" s="7">
        <f t="shared" si="2"/>
        <v>0.2348890640035961</v>
      </c>
      <c r="E19" s="7">
        <f t="shared" si="3"/>
        <v>13.218527527683886</v>
      </c>
      <c r="F19" s="7">
        <f t="shared" si="4"/>
        <v>15658.828101664289</v>
      </c>
      <c r="G19" s="7">
        <f t="shared" si="5"/>
        <v>3678.0874761931327</v>
      </c>
      <c r="H19" s="1">
        <f t="shared" si="6"/>
        <v>664.04207660859106</v>
      </c>
      <c r="I19" s="5">
        <f t="shared" si="7"/>
        <v>14994.786025055697</v>
      </c>
      <c r="J19" s="5">
        <f t="shared" si="8"/>
        <v>3678.0874761931327</v>
      </c>
      <c r="K19" s="10">
        <f t="shared" si="9"/>
        <v>15439.298410864867</v>
      </c>
    </row>
    <row r="20" spans="1:11" x14ac:dyDescent="0.25">
      <c r="A20">
        <f t="shared" si="10"/>
        <v>80</v>
      </c>
      <c r="B20" s="1">
        <f t="shared" si="0"/>
        <v>51.210003156634819</v>
      </c>
      <c r="C20" s="7">
        <f t="shared" si="1"/>
        <v>51.210160746921979</v>
      </c>
      <c r="D20" s="7">
        <f t="shared" si="2"/>
        <v>0.15759028715933709</v>
      </c>
      <c r="E20" s="7">
        <f t="shared" si="3"/>
        <v>8.9556064410009384</v>
      </c>
      <c r="F20" s="7">
        <f t="shared" si="4"/>
        <v>15888.91181340484</v>
      </c>
      <c r="G20" s="7">
        <f t="shared" si="5"/>
        <v>2503.9381753238522</v>
      </c>
      <c r="H20" s="1">
        <f t="shared" si="6"/>
        <v>650.27351281635094</v>
      </c>
      <c r="I20" s="5">
        <f t="shared" si="7"/>
        <v>15238.638300588489</v>
      </c>
      <c r="J20" s="5">
        <f t="shared" si="8"/>
        <v>2503.9381753238522</v>
      </c>
      <c r="K20" s="10">
        <f t="shared" si="9"/>
        <v>15442.985580580154</v>
      </c>
    </row>
    <row r="21" spans="1:11" x14ac:dyDescent="0.25">
      <c r="A21">
        <f t="shared" si="10"/>
        <v>85</v>
      </c>
      <c r="B21" s="1">
        <f t="shared" si="0"/>
        <v>51.802124300770771</v>
      </c>
      <c r="C21" s="7">
        <f t="shared" si="1"/>
        <v>51.802203392923843</v>
      </c>
      <c r="D21" s="7">
        <f t="shared" si="2"/>
        <v>7.9092153072224392E-2</v>
      </c>
      <c r="E21" s="7">
        <f t="shared" si="3"/>
        <v>4.522232530438707</v>
      </c>
      <c r="F21" s="7">
        <f t="shared" si="4"/>
        <v>16034.924405310394</v>
      </c>
      <c r="G21" s="7">
        <f t="shared" si="5"/>
        <v>1268.2366955663565</v>
      </c>
      <c r="H21" s="1">
        <f t="shared" si="6"/>
        <v>641.87767029056226</v>
      </c>
      <c r="I21" s="5">
        <f t="shared" si="7"/>
        <v>15393.046735019832</v>
      </c>
      <c r="J21" s="5">
        <f t="shared" si="8"/>
        <v>1268.2366955663565</v>
      </c>
      <c r="K21" s="10">
        <f t="shared" si="9"/>
        <v>15445.203530626773</v>
      </c>
    </row>
    <row r="22" spans="1:11" x14ac:dyDescent="0.25">
      <c r="A22">
        <f t="shared" si="10"/>
        <v>90</v>
      </c>
      <c r="B22" s="1">
        <f t="shared" si="0"/>
        <v>52</v>
      </c>
      <c r="C22" s="7">
        <f t="shared" si="1"/>
        <v>51.99999999207995</v>
      </c>
      <c r="D22" s="7">
        <f t="shared" si="2"/>
        <v>-7.9200503932952415E-6</v>
      </c>
      <c r="E22" s="7">
        <f t="shared" si="3"/>
        <v>-4.5378546105725689E-4</v>
      </c>
      <c r="F22" s="7">
        <f t="shared" si="4"/>
        <v>16084.999999495516</v>
      </c>
      <c r="G22" s="7">
        <f t="shared" si="5"/>
        <v>-0.12739401057215843</v>
      </c>
      <c r="H22" s="1">
        <f t="shared" si="6"/>
        <v>639.05661138803328</v>
      </c>
      <c r="I22" s="5">
        <f t="shared" si="7"/>
        <v>15445.943388107482</v>
      </c>
      <c r="J22" s="5">
        <f t="shared" si="8"/>
        <v>-0.12739401057215843</v>
      </c>
      <c r="K22" s="10">
        <f t="shared" si="9"/>
        <v>15445.943388632837</v>
      </c>
    </row>
    <row r="23" spans="1:11" x14ac:dyDescent="0.25">
      <c r="A23">
        <f t="shared" si="10"/>
        <v>95</v>
      </c>
      <c r="B23" s="1">
        <f t="shared" si="0"/>
        <v>51.802124300770771</v>
      </c>
      <c r="C23" s="7">
        <f t="shared" si="1"/>
        <v>51.802045192837859</v>
      </c>
      <c r="D23" s="7">
        <f t="shared" si="2"/>
        <v>-7.9107932911881562E-2</v>
      </c>
      <c r="E23" s="7">
        <f t="shared" si="3"/>
        <v>-4.5231310269245295</v>
      </c>
      <c r="F23" s="7">
        <f t="shared" si="4"/>
        <v>16034.904515203487</v>
      </c>
      <c r="G23" s="7">
        <f t="shared" si="5"/>
        <v>-1268.4881506371441</v>
      </c>
      <c r="H23" s="1">
        <f t="shared" si="6"/>
        <v>641.87767029056226</v>
      </c>
      <c r="I23" s="5">
        <f t="shared" si="7"/>
        <v>15393.026844912925</v>
      </c>
      <c r="J23" s="5">
        <f t="shared" si="8"/>
        <v>-1268.4881506371441</v>
      </c>
      <c r="K23" s="10">
        <f t="shared" si="9"/>
        <v>15445.204357227418</v>
      </c>
    </row>
    <row r="24" spans="1:11" x14ac:dyDescent="0.25">
      <c r="A24">
        <f t="shared" si="10"/>
        <v>100</v>
      </c>
      <c r="B24" s="1">
        <f t="shared" si="0"/>
        <v>51.210003156634819</v>
      </c>
      <c r="C24" s="7">
        <f t="shared" si="1"/>
        <v>51.209845550748199</v>
      </c>
      <c r="D24" s="7">
        <f t="shared" si="2"/>
        <v>-0.15760588662061537</v>
      </c>
      <c r="E24" s="7">
        <f t="shared" si="3"/>
        <v>-8.9564785632574466</v>
      </c>
      <c r="F24" s="7">
        <f t="shared" si="4"/>
        <v>15888.87369810748</v>
      </c>
      <c r="G24" s="7">
        <f t="shared" si="5"/>
        <v>-2504.1800265932056</v>
      </c>
      <c r="H24" s="1">
        <f t="shared" si="6"/>
        <v>650.27351281635094</v>
      </c>
      <c r="I24" s="5">
        <f t="shared" si="7"/>
        <v>15238.600185291129</v>
      </c>
      <c r="J24" s="5">
        <f t="shared" si="8"/>
        <v>-2504.1800265932056</v>
      </c>
      <c r="K24" s="10">
        <f t="shared" si="9"/>
        <v>15442.987185539692</v>
      </c>
    </row>
    <row r="25" spans="1:11" x14ac:dyDescent="0.25">
      <c r="A25">
        <f t="shared" si="10"/>
        <v>105</v>
      </c>
      <c r="B25" s="1">
        <f t="shared" si="0"/>
        <v>50.228142967031552</v>
      </c>
      <c r="C25" s="7">
        <f t="shared" si="1"/>
        <v>50.227908062667176</v>
      </c>
      <c r="D25" s="7">
        <f t="shared" si="2"/>
        <v>-0.23490436437612061</v>
      </c>
      <c r="E25" s="7">
        <f t="shared" si="3"/>
        <v>-13.219358333524033</v>
      </c>
      <c r="F25" s="7">
        <f t="shared" si="4"/>
        <v>15658.774766655986</v>
      </c>
      <c r="G25" s="7">
        <f t="shared" si="5"/>
        <v>-3678.3145334701603</v>
      </c>
      <c r="H25" s="1">
        <f t="shared" si="6"/>
        <v>664.04207660859106</v>
      </c>
      <c r="I25" s="5">
        <f t="shared" si="7"/>
        <v>14994.732690047394</v>
      </c>
      <c r="J25" s="5">
        <f t="shared" si="8"/>
        <v>-3678.3145334701603</v>
      </c>
      <c r="K25" s="10">
        <f t="shared" si="9"/>
        <v>15439.300704795984</v>
      </c>
    </row>
    <row r="26" spans="1:11" x14ac:dyDescent="0.25">
      <c r="A26">
        <f t="shared" si="10"/>
        <v>110</v>
      </c>
      <c r="B26" s="1">
        <f t="shared" si="0"/>
        <v>48.86401628086724</v>
      </c>
      <c r="C26" s="7">
        <f t="shared" si="1"/>
        <v>48.863705865789157</v>
      </c>
      <c r="D26" s="7">
        <f t="shared" si="2"/>
        <v>-0.31041507808282631</v>
      </c>
      <c r="E26" s="7">
        <f t="shared" si="3"/>
        <v>-17.245130771593892</v>
      </c>
      <c r="F26" s="7">
        <f t="shared" si="4"/>
        <v>15361.90111418067</v>
      </c>
      <c r="G26" s="7">
        <f t="shared" si="5"/>
        <v>-4768.565733859049</v>
      </c>
      <c r="H26" s="1">
        <f t="shared" si="6"/>
        <v>682.84661826821355</v>
      </c>
      <c r="I26" s="5">
        <f t="shared" si="7"/>
        <v>14679.054495912456</v>
      </c>
      <c r="J26" s="5">
        <f t="shared" si="8"/>
        <v>-4768.565733859049</v>
      </c>
      <c r="K26" s="10">
        <f t="shared" si="9"/>
        <v>15434.178308290415</v>
      </c>
    </row>
    <row r="27" spans="1:11" x14ac:dyDescent="0.25">
      <c r="A27">
        <f t="shared" si="10"/>
        <v>115</v>
      </c>
      <c r="B27" s="1">
        <f t="shared" si="0"/>
        <v>47.128004925905799</v>
      </c>
      <c r="C27" s="7">
        <f t="shared" si="1"/>
        <v>47.127621362560198</v>
      </c>
      <c r="D27" s="7">
        <f t="shared" si="2"/>
        <v>-0.38356334560063488</v>
      </c>
      <c r="E27" s="7">
        <f t="shared" si="3"/>
        <v>-20.984982834781484</v>
      </c>
      <c r="F27" s="7">
        <f t="shared" si="4"/>
        <v>15018.151474238384</v>
      </c>
      <c r="G27" s="7">
        <f t="shared" si="5"/>
        <v>-5760.4124241959817</v>
      </c>
      <c r="H27" s="1">
        <f t="shared" si="6"/>
        <v>706.21652068077037</v>
      </c>
      <c r="I27" s="5">
        <f t="shared" si="7"/>
        <v>14311.934953557615</v>
      </c>
      <c r="J27" s="5">
        <f t="shared" si="8"/>
        <v>-5760.4124241959817</v>
      </c>
      <c r="K27" s="10">
        <f t="shared" si="9"/>
        <v>15427.696957475397</v>
      </c>
    </row>
    <row r="28" spans="1:11" x14ac:dyDescent="0.25">
      <c r="A28">
        <f t="shared" si="10"/>
        <v>120</v>
      </c>
      <c r="B28" s="1">
        <f t="shared" si="0"/>
        <v>45.033320996790813</v>
      </c>
      <c r="C28" s="7">
        <f t="shared" si="1"/>
        <v>45.032867204326351</v>
      </c>
      <c r="D28" s="7">
        <f t="shared" si="2"/>
        <v>-0.45379246446231036</v>
      </c>
      <c r="E28" s="7">
        <f t="shared" si="3"/>
        <v>-24.408189012272519</v>
      </c>
      <c r="F28" s="7">
        <f t="shared" si="4"/>
        <v>14647.396827088247</v>
      </c>
      <c r="G28" s="7">
        <f t="shared" si="5"/>
        <v>-6646.8783041218021</v>
      </c>
      <c r="H28" s="1">
        <f t="shared" si="6"/>
        <v>733.54986239457162</v>
      </c>
      <c r="I28" s="5">
        <f t="shared" si="7"/>
        <v>13913.846964693676</v>
      </c>
      <c r="J28" s="5">
        <f t="shared" si="8"/>
        <v>-6646.8783041218021</v>
      </c>
      <c r="K28" s="10">
        <f t="shared" si="9"/>
        <v>15419.991198010475</v>
      </c>
    </row>
    <row r="29" spans="1:11" x14ac:dyDescent="0.25">
      <c r="A29">
        <f t="shared" si="10"/>
        <v>125</v>
      </c>
      <c r="B29" s="1">
        <f t="shared" si="0"/>
        <v>42.595906303027569</v>
      </c>
      <c r="C29" s="7">
        <f t="shared" si="1"/>
        <v>42.595385735078914</v>
      </c>
      <c r="D29" s="7">
        <f t="shared" si="2"/>
        <v>-0.52056794865507072</v>
      </c>
      <c r="E29" s="7">
        <f t="shared" si="3"/>
        <v>-27.500040486163496</v>
      </c>
      <c r="F29" s="7">
        <f t="shared" si="4"/>
        <v>14267.564003464746</v>
      </c>
      <c r="G29" s="7">
        <f t="shared" si="5"/>
        <v>-7427.2365255885716</v>
      </c>
      <c r="H29" s="1">
        <f t="shared" si="6"/>
        <v>764.1189739935819</v>
      </c>
      <c r="I29" s="5">
        <f t="shared" si="7"/>
        <v>13503.445029471164</v>
      </c>
      <c r="J29" s="5">
        <f t="shared" si="8"/>
        <v>-7427.2365255885716</v>
      </c>
      <c r="K29" s="10">
        <f t="shared" si="9"/>
        <v>15411.257900346307</v>
      </c>
    </row>
    <row r="30" spans="1:11" x14ac:dyDescent="0.25">
      <c r="A30">
        <f t="shared" si="10"/>
        <v>130</v>
      </c>
      <c r="B30" s="1">
        <f t="shared" si="0"/>
        <v>39.834311042186854</v>
      </c>
      <c r="C30" s="7">
        <f t="shared" si="1"/>
        <v>39.833727660590405</v>
      </c>
      <c r="D30" s="7">
        <f t="shared" si="2"/>
        <v>-0.5833815964493283</v>
      </c>
      <c r="E30" s="7">
        <f t="shared" si="3"/>
        <v>-30.25850032895066</v>
      </c>
      <c r="F30" s="7">
        <f t="shared" si="4"/>
        <v>13893.591767204647</v>
      </c>
      <c r="G30" s="7">
        <f t="shared" si="5"/>
        <v>-8105.2657455670924</v>
      </c>
      <c r="H30" s="1">
        <f t="shared" si="6"/>
        <v>797.08026450857585</v>
      </c>
      <c r="I30" s="5">
        <f t="shared" si="7"/>
        <v>13096.511502696072</v>
      </c>
      <c r="J30" s="5">
        <f t="shared" si="8"/>
        <v>-8105.2657455670924</v>
      </c>
      <c r="K30" s="10">
        <f t="shared" si="9"/>
        <v>15401.751405165382</v>
      </c>
    </row>
    <row r="31" spans="1:11" x14ac:dyDescent="0.25">
      <c r="A31">
        <f t="shared" si="10"/>
        <v>135</v>
      </c>
      <c r="B31" s="1">
        <f t="shared" si="0"/>
        <v>36.769552621700477</v>
      </c>
      <c r="C31" s="7">
        <f t="shared" si="1"/>
        <v>36.768910866342438</v>
      </c>
      <c r="D31" s="7">
        <f t="shared" si="2"/>
        <v>-0.64175535803911998</v>
      </c>
      <c r="E31" s="7">
        <f t="shared" si="3"/>
        <v>-32.690535964748342</v>
      </c>
      <c r="F31" s="7">
        <f t="shared" si="4"/>
        <v>13537.136106027177</v>
      </c>
      <c r="G31" s="7">
        <f t="shared" si="5"/>
        <v>-8687.5296285477689</v>
      </c>
      <c r="H31" s="1">
        <f t="shared" si="6"/>
        <v>831.48946736834648</v>
      </c>
      <c r="I31" s="5">
        <f t="shared" si="7"/>
        <v>12705.646638658831</v>
      </c>
      <c r="J31" s="5">
        <f t="shared" si="8"/>
        <v>-8687.5296285477689</v>
      </c>
      <c r="K31" s="10">
        <f t="shared" si="9"/>
        <v>15391.771423502812</v>
      </c>
    </row>
    <row r="32" spans="1:11" x14ac:dyDescent="0.25">
      <c r="A32">
        <f t="shared" si="10"/>
        <v>140</v>
      </c>
      <c r="B32" s="1">
        <f t="shared" si="0"/>
        <v>33.42495570370005</v>
      </c>
      <c r="C32" s="7">
        <f t="shared" si="1"/>
        <v>33.424260458726224</v>
      </c>
      <c r="D32" s="7">
        <f t="shared" si="2"/>
        <v>-0.69524497382644768</v>
      </c>
      <c r="E32" s="7">
        <f t="shared" si="3"/>
        <v>-34.808763839940589</v>
      </c>
      <c r="F32" s="7">
        <f t="shared" si="4"/>
        <v>13206.780732290457</v>
      </c>
      <c r="G32" s="7">
        <f t="shared" si="5"/>
        <v>-9181.9479245529128</v>
      </c>
      <c r="H32" s="1">
        <f t="shared" si="6"/>
        <v>866.32312178278517</v>
      </c>
      <c r="I32" s="5">
        <f t="shared" si="7"/>
        <v>12340.457610507672</v>
      </c>
      <c r="J32" s="5">
        <f t="shared" si="8"/>
        <v>-9181.9479245529128</v>
      </c>
      <c r="K32" s="10">
        <f t="shared" si="9"/>
        <v>15381.646912016226</v>
      </c>
    </row>
    <row r="33" spans="1:11" x14ac:dyDescent="0.25">
      <c r="A33">
        <f t="shared" si="10"/>
        <v>145</v>
      </c>
      <c r="B33" s="1">
        <f t="shared" si="0"/>
        <v>29.825974690254387</v>
      </c>
      <c r="C33" s="7">
        <f t="shared" si="1"/>
        <v>29.825231246898824</v>
      </c>
      <c r="D33" s="7">
        <f t="shared" si="2"/>
        <v>-0.7434433555637554</v>
      </c>
      <c r="E33" s="7">
        <f t="shared" si="3"/>
        <v>-36.628712455952439</v>
      </c>
      <c r="F33" s="7">
        <f t="shared" si="4"/>
        <v>12908.511521430997</v>
      </c>
      <c r="G33" s="7">
        <f t="shared" si="5"/>
        <v>-9596.7471208260577</v>
      </c>
      <c r="H33" s="1">
        <f t="shared" si="6"/>
        <v>900.50658654351184</v>
      </c>
      <c r="I33" s="5">
        <f t="shared" si="7"/>
        <v>12008.004934887485</v>
      </c>
      <c r="J33" s="5">
        <f t="shared" si="8"/>
        <v>-9596.7471208260577</v>
      </c>
      <c r="K33" s="10">
        <f t="shared" si="9"/>
        <v>15371.718765881889</v>
      </c>
    </row>
    <row r="34" spans="1:11" x14ac:dyDescent="0.25">
      <c r="A34">
        <f t="shared" si="10"/>
        <v>150</v>
      </c>
      <c r="B34" s="1">
        <f t="shared" si="0"/>
        <v>25.999999999999996</v>
      </c>
      <c r="C34" s="7">
        <f t="shared" si="1"/>
        <v>25.999214016315502</v>
      </c>
      <c r="D34" s="7">
        <f t="shared" si="2"/>
        <v>-0.7859836844943402</v>
      </c>
      <c r="E34" s="7">
        <f t="shared" si="3"/>
        <v>-38.166769000776625</v>
      </c>
      <c r="F34" s="7">
        <f t="shared" si="4"/>
        <v>12646.275221795278</v>
      </c>
      <c r="G34" s="7">
        <f t="shared" si="5"/>
        <v>-9939.7659939561345</v>
      </c>
      <c r="H34" s="1">
        <f t="shared" si="6"/>
        <v>932.94822005853541</v>
      </c>
      <c r="I34" s="5">
        <f t="shared" si="7"/>
        <v>11713.327001736743</v>
      </c>
      <c r="J34" s="5">
        <f t="shared" si="8"/>
        <v>-9939.7659939561345</v>
      </c>
      <c r="K34" s="10">
        <f t="shared" si="9"/>
        <v>15362.323309454918</v>
      </c>
    </row>
    <row r="35" spans="1:11" x14ac:dyDescent="0.25">
      <c r="A35">
        <f t="shared" si="10"/>
        <v>155</v>
      </c>
      <c r="B35" s="1">
        <f t="shared" si="0"/>
        <v>21.976149610516373</v>
      </c>
      <c r="C35" s="7">
        <f t="shared" si="1"/>
        <v>21.975327068313394</v>
      </c>
      <c r="D35" s="7">
        <f t="shared" si="2"/>
        <v>-0.82254220297883762</v>
      </c>
      <c r="E35" s="7">
        <f t="shared" si="3"/>
        <v>-39.438739027263892</v>
      </c>
      <c r="F35" s="7">
        <f t="shared" si="4"/>
        <v>12422.513710719239</v>
      </c>
      <c r="G35" s="7">
        <f t="shared" si="5"/>
        <v>-10218.041794149822</v>
      </c>
      <c r="H35" s="1">
        <f t="shared" si="6"/>
        <v>962.57861991754442</v>
      </c>
      <c r="I35" s="5">
        <f t="shared" si="7"/>
        <v>11459.935090801695</v>
      </c>
      <c r="J35" s="5">
        <f t="shared" si="8"/>
        <v>-10218.041794149822</v>
      </c>
      <c r="K35" s="10">
        <f t="shared" si="9"/>
        <v>15353.777723817046</v>
      </c>
    </row>
    <row r="36" spans="1:11" x14ac:dyDescent="0.25">
      <c r="A36">
        <f t="shared" si="10"/>
        <v>160</v>
      </c>
      <c r="B36" s="1">
        <f t="shared" si="0"/>
        <v>17.785047452934784</v>
      </c>
      <c r="C36" s="7">
        <f t="shared" si="1"/>
        <v>17.784194612256151</v>
      </c>
      <c r="D36" s="7">
        <f t="shared" si="2"/>
        <v>-0.85284067863256041</v>
      </c>
      <c r="E36" s="7">
        <f t="shared" si="3"/>
        <v>-40.458894143984573</v>
      </c>
      <c r="F36" s="7">
        <f t="shared" si="4"/>
        <v>12238.621375278588</v>
      </c>
      <c r="G36" s="7">
        <f t="shared" si="5"/>
        <v>-10437.59415921955</v>
      </c>
      <c r="H36" s="1">
        <f t="shared" si="6"/>
        <v>988.39308522551414</v>
      </c>
      <c r="I36" s="5">
        <f t="shared" si="7"/>
        <v>11250.228290053074</v>
      </c>
      <c r="J36" s="5">
        <f t="shared" si="8"/>
        <v>-10437.59415921955</v>
      </c>
      <c r="K36" s="10">
        <f t="shared" si="9"/>
        <v>15346.367922439647</v>
      </c>
    </row>
    <row r="37" spans="1:11" x14ac:dyDescent="0.25">
      <c r="A37">
        <f t="shared" si="10"/>
        <v>165</v>
      </c>
      <c r="B37" s="1">
        <f t="shared" si="0"/>
        <v>13.458590345331093</v>
      </c>
      <c r="C37" s="7">
        <f t="shared" si="1"/>
        <v>13.45771369680933</v>
      </c>
      <c r="D37" s="7">
        <f t="shared" si="2"/>
        <v>-0.87664852176239094</v>
      </c>
      <c r="E37" s="7">
        <f t="shared" si="3"/>
        <v>-41.239377178347304</v>
      </c>
      <c r="F37" s="7">
        <f t="shared" si="4"/>
        <v>12095.309403577337</v>
      </c>
      <c r="G37" s="7">
        <f t="shared" si="5"/>
        <v>-10603.335108904819</v>
      </c>
      <c r="H37" s="1">
        <f t="shared" si="6"/>
        <v>1009.4948441682344</v>
      </c>
      <c r="I37" s="5">
        <f t="shared" si="7"/>
        <v>11085.814559409104</v>
      </c>
      <c r="J37" s="5">
        <f t="shared" si="8"/>
        <v>-10603.335108904819</v>
      </c>
      <c r="K37" s="10">
        <f t="shared" si="9"/>
        <v>15340.338975307568</v>
      </c>
    </row>
    <row r="38" spans="1:11" x14ac:dyDescent="0.25">
      <c r="A38">
        <f t="shared" si="10"/>
        <v>170</v>
      </c>
      <c r="B38" s="1">
        <f t="shared" si="0"/>
        <v>9.0297052386803749</v>
      </c>
      <c r="C38" s="7">
        <f t="shared" si="1"/>
        <v>9.0288114541400901</v>
      </c>
      <c r="D38" s="7">
        <f t="shared" si="2"/>
        <v>-0.89378454028476995</v>
      </c>
      <c r="E38" s="7">
        <f t="shared" si="3"/>
        <v>-41.789852154564976</v>
      </c>
      <c r="F38" s="7">
        <f t="shared" si="4"/>
        <v>11992.880129620406</v>
      </c>
      <c r="G38" s="7">
        <f t="shared" si="5"/>
        <v>-10719.050853343126</v>
      </c>
      <c r="H38" s="1">
        <f t="shared" si="6"/>
        <v>1025.1361736898805</v>
      </c>
      <c r="I38" s="5">
        <f t="shared" si="7"/>
        <v>10967.743955930526</v>
      </c>
      <c r="J38" s="5">
        <f t="shared" si="8"/>
        <v>-10719.050853343126</v>
      </c>
      <c r="K38" s="10">
        <f t="shared" si="9"/>
        <v>15335.887932539366</v>
      </c>
    </row>
    <row r="39" spans="1:11" x14ac:dyDescent="0.25">
      <c r="A39">
        <f t="shared" si="10"/>
        <v>175</v>
      </c>
      <c r="B39" s="1">
        <f t="shared" si="0"/>
        <v>4.5320986228782258</v>
      </c>
      <c r="C39" s="7">
        <f t="shared" si="1"/>
        <v>4.5311945045594086</v>
      </c>
      <c r="D39" s="7">
        <f t="shared" si="2"/>
        <v>-0.90411831881720417</v>
      </c>
      <c r="E39" s="7">
        <f t="shared" si="3"/>
        <v>-42.117311761095834</v>
      </c>
      <c r="F39" s="7">
        <f t="shared" si="4"/>
        <v>11931.422558386703</v>
      </c>
      <c r="G39" s="7">
        <f t="shared" si="5"/>
        <v>-10787.417704586253</v>
      </c>
      <c r="H39" s="1">
        <f t="shared" si="6"/>
        <v>1034.754404867301</v>
      </c>
      <c r="I39" s="5">
        <f t="shared" si="7"/>
        <v>10896.668153519402</v>
      </c>
      <c r="J39" s="5">
        <f t="shared" si="8"/>
        <v>-10787.417704586253</v>
      </c>
      <c r="K39" s="10">
        <f t="shared" si="9"/>
        <v>15333.15876071023</v>
      </c>
    </row>
    <row r="40" spans="1:11" x14ac:dyDescent="0.25">
      <c r="A40">
        <f t="shared" si="10"/>
        <v>180</v>
      </c>
      <c r="B40" s="1">
        <f t="shared" si="0"/>
        <v>6.3707719655248241E-15</v>
      </c>
      <c r="C40" s="7">
        <f t="shared" si="1"/>
        <v>-9.0757121099378421E-4</v>
      </c>
      <c r="D40" s="7">
        <f t="shared" si="2"/>
        <v>-0.90757121100015492</v>
      </c>
      <c r="E40" s="7">
        <f t="shared" si="3"/>
        <v>-42.225979867435839</v>
      </c>
      <c r="F40" s="7">
        <f t="shared" si="4"/>
        <v>11910.941519394297</v>
      </c>
      <c r="G40" s="7">
        <f t="shared" si="5"/>
        <v>-10810.027618908707</v>
      </c>
      <c r="H40" s="1">
        <f t="shared" si="6"/>
        <v>1038</v>
      </c>
      <c r="I40" s="5">
        <f t="shared" si="7"/>
        <v>10872.941519394297</v>
      </c>
      <c r="J40" s="5">
        <f t="shared" si="8"/>
        <v>-10810.027618908707</v>
      </c>
      <c r="K40" s="10">
        <f t="shared" si="9"/>
        <v>15332.239053893511</v>
      </c>
    </row>
    <row r="41" spans="1:11" x14ac:dyDescent="0.25">
      <c r="A41">
        <f t="shared" si="10"/>
        <v>185</v>
      </c>
      <c r="B41" s="1">
        <f t="shared" si="0"/>
        <v>-4.5320986228782134</v>
      </c>
      <c r="C41" s="7">
        <f t="shared" si="1"/>
        <v>-4.5330027398164745</v>
      </c>
      <c r="D41" s="7">
        <f t="shared" si="2"/>
        <v>-0.9041169382610903</v>
      </c>
      <c r="E41" s="7">
        <f t="shared" si="3"/>
        <v>-42.117268238046321</v>
      </c>
      <c r="F41" s="7">
        <f t="shared" si="4"/>
        <v>11931.430752727047</v>
      </c>
      <c r="G41" s="7">
        <f t="shared" si="5"/>
        <v>-10787.408641229797</v>
      </c>
      <c r="H41" s="1">
        <f t="shared" si="6"/>
        <v>1034.754404867301</v>
      </c>
      <c r="I41" s="5">
        <f t="shared" si="7"/>
        <v>10896.676347859746</v>
      </c>
      <c r="J41" s="5">
        <f t="shared" si="8"/>
        <v>-10787.408641229797</v>
      </c>
      <c r="K41" s="10">
        <f t="shared" si="9"/>
        <v>15333.158207717199</v>
      </c>
    </row>
    <row r="42" spans="1:11" x14ac:dyDescent="0.25">
      <c r="A42">
        <f t="shared" si="10"/>
        <v>190</v>
      </c>
      <c r="B42" s="1">
        <f t="shared" si="0"/>
        <v>-9.0297052386803838</v>
      </c>
      <c r="C42" s="7">
        <f t="shared" si="1"/>
        <v>-9.0305990204700635</v>
      </c>
      <c r="D42" s="7">
        <f t="shared" si="2"/>
        <v>-0.89378178967969291</v>
      </c>
      <c r="E42" s="7">
        <f t="shared" si="3"/>
        <v>-41.789764544032181</v>
      </c>
      <c r="F42" s="7">
        <f t="shared" si="4"/>
        <v>11992.896520024045</v>
      </c>
      <c r="G42" s="7">
        <f t="shared" si="5"/>
        <v>-10719.032515110453</v>
      </c>
      <c r="H42" s="1">
        <f t="shared" si="6"/>
        <v>1025.1361736898805</v>
      </c>
      <c r="I42" s="5">
        <f t="shared" si="7"/>
        <v>10967.760346334166</v>
      </c>
      <c r="J42" s="5">
        <f t="shared" si="8"/>
        <v>-10719.032515110453</v>
      </c>
      <c r="K42" s="10">
        <f t="shared" si="9"/>
        <v>15335.886836913451</v>
      </c>
    </row>
    <row r="43" spans="1:11" x14ac:dyDescent="0.25">
      <c r="A43">
        <f t="shared" si="10"/>
        <v>195</v>
      </c>
      <c r="B43" s="1">
        <f t="shared" si="0"/>
        <v>-13.458590345331082</v>
      </c>
      <c r="C43" s="7">
        <f t="shared" si="1"/>
        <v>-13.459466989753121</v>
      </c>
      <c r="D43" s="7">
        <f t="shared" si="2"/>
        <v>-0.87664442203916337</v>
      </c>
      <c r="E43" s="7">
        <f t="shared" si="3"/>
        <v>-41.239244356386415</v>
      </c>
      <c r="F43" s="7">
        <f t="shared" si="4"/>
        <v>12095.333983989909</v>
      </c>
      <c r="G43" s="7">
        <f t="shared" si="5"/>
        <v>-10603.307069765489</v>
      </c>
      <c r="H43" s="1">
        <f t="shared" si="6"/>
        <v>1009.4948441682344</v>
      </c>
      <c r="I43" s="5">
        <f t="shared" si="7"/>
        <v>11085.839139821675</v>
      </c>
      <c r="J43" s="5">
        <f t="shared" si="8"/>
        <v>-10603.307069765489</v>
      </c>
      <c r="K43" s="10">
        <f t="shared" si="9"/>
        <v>15340.337357755239</v>
      </c>
    </row>
    <row r="44" spans="1:11" x14ac:dyDescent="0.25">
      <c r="A44">
        <f t="shared" si="10"/>
        <v>200</v>
      </c>
      <c r="B44" s="1">
        <f t="shared" si="0"/>
        <v>-17.785047452934769</v>
      </c>
      <c r="C44" s="7">
        <f t="shared" si="1"/>
        <v>-17.785900288195769</v>
      </c>
      <c r="D44" s="7">
        <f t="shared" si="2"/>
        <v>-0.85283526099999563</v>
      </c>
      <c r="E44" s="7">
        <f t="shared" si="3"/>
        <v>-40.45871444061973</v>
      </c>
      <c r="F44" s="7">
        <f t="shared" si="4"/>
        <v>12238.654111849382</v>
      </c>
      <c r="G44" s="7">
        <f t="shared" si="5"/>
        <v>-10437.555773767737</v>
      </c>
      <c r="H44" s="1">
        <f t="shared" si="6"/>
        <v>988.39308522551426</v>
      </c>
      <c r="I44" s="5">
        <f t="shared" si="7"/>
        <v>11250.261026623868</v>
      </c>
      <c r="J44" s="5">
        <f t="shared" si="8"/>
        <v>-10437.555773767737</v>
      </c>
      <c r="K44" s="10">
        <f t="shared" si="9"/>
        <v>15346.365814018776</v>
      </c>
    </row>
    <row r="45" spans="1:11" x14ac:dyDescent="0.25">
      <c r="A45">
        <f t="shared" si="10"/>
        <v>205</v>
      </c>
      <c r="B45" s="1">
        <f t="shared" si="0"/>
        <v>-21.976149610516362</v>
      </c>
      <c r="C45" s="7">
        <f t="shared" si="1"/>
        <v>-21.976972146025023</v>
      </c>
      <c r="D45" s="7">
        <f t="shared" si="2"/>
        <v>-0.82253550866084879</v>
      </c>
      <c r="E45" s="7">
        <f t="shared" si="3"/>
        <v>-39.438510252963532</v>
      </c>
      <c r="F45" s="7">
        <f t="shared" si="4"/>
        <v>12422.554509879468</v>
      </c>
      <c r="G45" s="7">
        <f t="shared" si="5"/>
        <v>-10217.992192650829</v>
      </c>
      <c r="H45" s="1">
        <f t="shared" si="6"/>
        <v>962.57861991754442</v>
      </c>
      <c r="I45" s="5">
        <f t="shared" si="7"/>
        <v>11459.975889961925</v>
      </c>
      <c r="J45" s="5">
        <f t="shared" si="8"/>
        <v>-10217.992192650829</v>
      </c>
      <c r="K45" s="10">
        <f t="shared" si="9"/>
        <v>15353.775165983834</v>
      </c>
    </row>
    <row r="46" spans="1:11" x14ac:dyDescent="0.25">
      <c r="A46">
        <f t="shared" si="10"/>
        <v>210</v>
      </c>
      <c r="B46" s="1">
        <f t="shared" si="0"/>
        <v>-26.000000000000007</v>
      </c>
      <c r="C46" s="7">
        <f t="shared" si="1"/>
        <v>-26.000785975764433</v>
      </c>
      <c r="D46" s="7">
        <f t="shared" si="2"/>
        <v>-0.78597576442618333</v>
      </c>
      <c r="E46" s="7">
        <f t="shared" si="3"/>
        <v>-38.166488498525894</v>
      </c>
      <c r="F46" s="7">
        <f t="shared" si="4"/>
        <v>12646.323883635181</v>
      </c>
      <c r="G46" s="7">
        <f t="shared" si="5"/>
        <v>-9939.704081621263</v>
      </c>
      <c r="H46" s="1">
        <f t="shared" si="6"/>
        <v>932.9482200585353</v>
      </c>
      <c r="I46" s="5">
        <f t="shared" si="7"/>
        <v>11713.375663576646</v>
      </c>
      <c r="J46" s="5">
        <f t="shared" si="8"/>
        <v>-9939.704081621263</v>
      </c>
      <c r="K46" s="10">
        <f t="shared" si="9"/>
        <v>15362.320354239071</v>
      </c>
    </row>
    <row r="47" spans="1:11" x14ac:dyDescent="0.25">
      <c r="A47">
        <f t="shared" si="10"/>
        <v>215</v>
      </c>
      <c r="B47" s="1">
        <f t="shared" si="0"/>
        <v>-29.825974690254402</v>
      </c>
      <c r="C47" s="7">
        <f t="shared" si="1"/>
        <v>-29.826718124524472</v>
      </c>
      <c r="D47" s="7">
        <f t="shared" si="2"/>
        <v>-0.74343427007050877</v>
      </c>
      <c r="E47" s="7">
        <f t="shared" si="3"/>
        <v>-36.628377194799228</v>
      </c>
      <c r="F47" s="7">
        <f t="shared" si="4"/>
        <v>12908.567675721461</v>
      </c>
      <c r="G47" s="7">
        <f t="shared" si="5"/>
        <v>-9596.6715876557464</v>
      </c>
      <c r="H47" s="1">
        <f t="shared" si="6"/>
        <v>900.50658654351173</v>
      </c>
      <c r="I47" s="5">
        <f t="shared" si="7"/>
        <v>12008.061089177949</v>
      </c>
      <c r="J47" s="5">
        <f t="shared" si="8"/>
        <v>-9596.6715876557464</v>
      </c>
      <c r="K47" s="10">
        <f t="shared" si="9"/>
        <v>15371.715476248855</v>
      </c>
    </row>
    <row r="48" spans="1:11" x14ac:dyDescent="0.25">
      <c r="A48">
        <f t="shared" si="10"/>
        <v>220</v>
      </c>
      <c r="B48" s="1">
        <f t="shared" si="0"/>
        <v>-33.424955703700043</v>
      </c>
      <c r="C48" s="7">
        <f t="shared" si="1"/>
        <v>-33.425650938492055</v>
      </c>
      <c r="D48" s="7">
        <f t="shared" si="2"/>
        <v>-0.69523479201194505</v>
      </c>
      <c r="E48" s="7">
        <f t="shared" si="3"/>
        <v>-34.808370560095682</v>
      </c>
      <c r="F48" s="7">
        <f t="shared" si="4"/>
        <v>13206.843757128598</v>
      </c>
      <c r="G48" s="7">
        <f t="shared" si="5"/>
        <v>-9181.8572726215571</v>
      </c>
      <c r="H48" s="1">
        <f t="shared" si="6"/>
        <v>866.32312178278517</v>
      </c>
      <c r="I48" s="5">
        <f t="shared" si="7"/>
        <v>12340.520635345812</v>
      </c>
      <c r="J48" s="5">
        <f t="shared" si="8"/>
        <v>-9181.8572726215571</v>
      </c>
      <c r="K48" s="10">
        <f t="shared" si="9"/>
        <v>15381.643362339057</v>
      </c>
    </row>
    <row r="49" spans="1:11" x14ac:dyDescent="0.25">
      <c r="A49">
        <f t="shared" si="10"/>
        <v>225</v>
      </c>
      <c r="B49" s="1">
        <f t="shared" si="0"/>
        <v>-36.76955262170047</v>
      </c>
      <c r="C49" s="7">
        <f t="shared" si="1"/>
        <v>-36.770194365857847</v>
      </c>
      <c r="D49" s="7">
        <f t="shared" si="2"/>
        <v>-0.64174415737738855</v>
      </c>
      <c r="E49" s="7">
        <f t="shared" si="3"/>
        <v>-32.690081416503318</v>
      </c>
      <c r="F49" s="7">
        <f t="shared" si="4"/>
        <v>13537.205026931504</v>
      </c>
      <c r="G49" s="7">
        <f t="shared" si="5"/>
        <v>-8687.4222332531099</v>
      </c>
      <c r="H49" s="1">
        <f t="shared" si="6"/>
        <v>831.4894673683466</v>
      </c>
      <c r="I49" s="5">
        <f t="shared" si="7"/>
        <v>12705.715559563158</v>
      </c>
      <c r="J49" s="5">
        <f t="shared" si="8"/>
        <v>-8687.4222332531099</v>
      </c>
      <c r="K49" s="10">
        <f t="shared" si="9"/>
        <v>15391.7677002788</v>
      </c>
    </row>
    <row r="50" spans="1:11" x14ac:dyDescent="0.25">
      <c r="A50">
        <f t="shared" si="10"/>
        <v>230</v>
      </c>
      <c r="B50" s="1">
        <f t="shared" si="0"/>
        <v>-39.834311042186854</v>
      </c>
      <c r="C50" s="7">
        <f t="shared" si="1"/>
        <v>-39.834894411649088</v>
      </c>
      <c r="D50" s="7">
        <f t="shared" si="2"/>
        <v>-0.58336946223391806</v>
      </c>
      <c r="E50" s="7">
        <f t="shared" si="3"/>
        <v>-30.257981620212838</v>
      </c>
      <c r="F50" s="7">
        <f t="shared" si="4"/>
        <v>13893.665145027207</v>
      </c>
      <c r="G50" s="7">
        <f t="shared" si="5"/>
        <v>-8105.1399641126545</v>
      </c>
      <c r="H50" s="1">
        <f t="shared" si="6"/>
        <v>797.08026450857585</v>
      </c>
      <c r="I50" s="5">
        <f t="shared" si="7"/>
        <v>13096.584880518632</v>
      </c>
      <c r="J50" s="5">
        <f t="shared" si="8"/>
        <v>-8105.1399641126545</v>
      </c>
      <c r="K50" s="10">
        <f t="shared" si="9"/>
        <v>15401.747607673791</v>
      </c>
    </row>
    <row r="51" spans="1:11" x14ac:dyDescent="0.25">
      <c r="A51">
        <f t="shared" si="10"/>
        <v>235</v>
      </c>
      <c r="B51" s="1">
        <f t="shared" si="0"/>
        <v>-42.595906303027562</v>
      </c>
      <c r="C51" s="7">
        <f t="shared" si="1"/>
        <v>-42.59642685800079</v>
      </c>
      <c r="D51" s="7">
        <f t="shared" si="2"/>
        <v>-0.52055497322811561</v>
      </c>
      <c r="E51" s="7">
        <f t="shared" si="3"/>
        <v>-27.499455555853849</v>
      </c>
      <c r="F51" s="7">
        <f t="shared" si="4"/>
        <v>14267.639827080344</v>
      </c>
      <c r="G51" s="7">
        <f t="shared" si="5"/>
        <v>-7427.0908682142035</v>
      </c>
      <c r="H51" s="1">
        <f t="shared" si="6"/>
        <v>764.11897399358202</v>
      </c>
      <c r="I51" s="5">
        <f t="shared" si="7"/>
        <v>13503.520853086762</v>
      </c>
      <c r="J51" s="5">
        <f t="shared" si="8"/>
        <v>-7427.0908682142035</v>
      </c>
      <c r="K51" s="10">
        <f t="shared" si="9"/>
        <v>15411.254140869258</v>
      </c>
    </row>
    <row r="52" spans="1:11" x14ac:dyDescent="0.25">
      <c r="A52">
        <f t="shared" si="10"/>
        <v>240</v>
      </c>
      <c r="B52" s="1">
        <f t="shared" si="0"/>
        <v>-45.033320996790792</v>
      </c>
      <c r="C52" s="7">
        <f t="shared" si="1"/>
        <v>-45.033774775537346</v>
      </c>
      <c r="D52" s="7">
        <f t="shared" si="2"/>
        <v>-0.45377874655372352</v>
      </c>
      <c r="E52" s="7">
        <f t="shared" si="3"/>
        <v>-24.407537246509374</v>
      </c>
      <c r="F52" s="7">
        <f t="shared" si="4"/>
        <v>14647.47243742898</v>
      </c>
      <c r="G52" s="7">
        <f t="shared" si="5"/>
        <v>-6646.7116828367371</v>
      </c>
      <c r="H52" s="1">
        <f t="shared" si="6"/>
        <v>733.54986239457185</v>
      </c>
      <c r="I52" s="5">
        <f t="shared" si="7"/>
        <v>13913.922575034409</v>
      </c>
      <c r="J52" s="5">
        <f t="shared" si="8"/>
        <v>-6646.7116828367371</v>
      </c>
      <c r="K52" s="10">
        <f t="shared" si="9"/>
        <v>15419.987601123761</v>
      </c>
    </row>
    <row r="53" spans="1:11" x14ac:dyDescent="0.25">
      <c r="A53">
        <f t="shared" si="10"/>
        <v>245</v>
      </c>
      <c r="B53" s="1">
        <f t="shared" si="0"/>
        <v>-47.128004925905799</v>
      </c>
      <c r="C53" s="7">
        <f t="shared" si="1"/>
        <v>-47.128388474895388</v>
      </c>
      <c r="D53" s="7">
        <f t="shared" si="2"/>
        <v>-0.38354898958914418</v>
      </c>
      <c r="E53" s="7">
        <f t="shared" si="3"/>
        <v>-20.98426578493925</v>
      </c>
      <c r="F53" s="7">
        <f t="shared" si="4"/>
        <v>15018.223563936266</v>
      </c>
      <c r="G53" s="7">
        <f t="shared" si="5"/>
        <v>-5760.2244733716307</v>
      </c>
      <c r="H53" s="1">
        <f t="shared" si="6"/>
        <v>706.21652068077037</v>
      </c>
      <c r="I53" s="5">
        <f t="shared" si="7"/>
        <v>14312.007043255497</v>
      </c>
      <c r="J53" s="5">
        <f t="shared" si="8"/>
        <v>-5760.2244733716307</v>
      </c>
      <c r="K53" s="10">
        <f t="shared" si="9"/>
        <v>15427.693657505144</v>
      </c>
    </row>
    <row r="54" spans="1:11" x14ac:dyDescent="0.25">
      <c r="A54">
        <f t="shared" si="10"/>
        <v>250</v>
      </c>
      <c r="B54" s="1">
        <f t="shared" si="0"/>
        <v>-48.86401628086724</v>
      </c>
      <c r="C54" s="7">
        <f t="shared" si="1"/>
        <v>-48.864326681060483</v>
      </c>
      <c r="D54" s="7">
        <f t="shared" si="2"/>
        <v>-0.31040019324279911</v>
      </c>
      <c r="E54" s="7">
        <f t="shared" si="3"/>
        <v>-17.244352884736422</v>
      </c>
      <c r="F54" s="7">
        <f t="shared" si="4"/>
        <v>15361.965854088658</v>
      </c>
      <c r="G54" s="7">
        <f t="shared" si="5"/>
        <v>-4768.3571696984</v>
      </c>
      <c r="H54" s="1">
        <f t="shared" si="6"/>
        <v>682.84661826821355</v>
      </c>
      <c r="I54" s="5">
        <f t="shared" si="7"/>
        <v>14679.119235820444</v>
      </c>
      <c r="J54" s="5">
        <f t="shared" si="8"/>
        <v>-4768.3571696984</v>
      </c>
      <c r="K54" s="10">
        <f t="shared" si="9"/>
        <v>15434.175444034836</v>
      </c>
    </row>
    <row r="55" spans="1:11" x14ac:dyDescent="0.25">
      <c r="A55">
        <f t="shared" si="10"/>
        <v>255</v>
      </c>
      <c r="B55" s="1">
        <f t="shared" si="0"/>
        <v>-50.228142967031552</v>
      </c>
      <c r="C55" s="7">
        <f t="shared" si="1"/>
        <v>-50.228377856095555</v>
      </c>
      <c r="D55" s="7">
        <f t="shared" si="2"/>
        <v>-0.2348890640035961</v>
      </c>
      <c r="E55" s="7">
        <f t="shared" si="3"/>
        <v>-13.218527527683886</v>
      </c>
      <c r="F55" s="7">
        <f t="shared" si="4"/>
        <v>15658.828101664289</v>
      </c>
      <c r="G55" s="7">
        <f t="shared" si="5"/>
        <v>-3678.0874761931327</v>
      </c>
      <c r="H55" s="1">
        <f t="shared" si="6"/>
        <v>664.04207660859106</v>
      </c>
      <c r="I55" s="5">
        <f t="shared" si="7"/>
        <v>14994.786025055697</v>
      </c>
      <c r="J55" s="5">
        <f t="shared" si="8"/>
        <v>-3678.0874761931327</v>
      </c>
      <c r="K55" s="10">
        <f t="shared" si="9"/>
        <v>15439.298410864867</v>
      </c>
    </row>
    <row r="56" spans="1:11" x14ac:dyDescent="0.25">
      <c r="A56">
        <f t="shared" si="10"/>
        <v>260</v>
      </c>
      <c r="B56" s="1">
        <f t="shared" si="0"/>
        <v>-51.210003156634819</v>
      </c>
      <c r="C56" s="7">
        <f t="shared" si="1"/>
        <v>-51.210160746921979</v>
      </c>
      <c r="D56" s="7">
        <f t="shared" si="2"/>
        <v>-0.15759028715933709</v>
      </c>
      <c r="E56" s="7">
        <f t="shared" si="3"/>
        <v>-8.9556064410009384</v>
      </c>
      <c r="F56" s="7">
        <f t="shared" si="4"/>
        <v>15888.91181340484</v>
      </c>
      <c r="G56" s="7">
        <f t="shared" si="5"/>
        <v>-2503.9381753238522</v>
      </c>
      <c r="H56" s="1">
        <f t="shared" si="6"/>
        <v>650.27351281635094</v>
      </c>
      <c r="I56" s="5">
        <f t="shared" si="7"/>
        <v>15238.638300588489</v>
      </c>
      <c r="J56" s="5">
        <f t="shared" si="8"/>
        <v>-2503.9381753238522</v>
      </c>
      <c r="K56" s="10">
        <f t="shared" si="9"/>
        <v>15442.985580580154</v>
      </c>
    </row>
    <row r="57" spans="1:11" x14ac:dyDescent="0.25">
      <c r="A57">
        <f t="shared" si="10"/>
        <v>265</v>
      </c>
      <c r="B57" s="1">
        <f t="shared" si="0"/>
        <v>-51.802124300770771</v>
      </c>
      <c r="C57" s="7">
        <f t="shared" si="1"/>
        <v>-51.802203392923843</v>
      </c>
      <c r="D57" s="7">
        <f t="shared" si="2"/>
        <v>-7.9092153072224392E-2</v>
      </c>
      <c r="E57" s="7">
        <f t="shared" si="3"/>
        <v>-4.522232530438707</v>
      </c>
      <c r="F57" s="7">
        <f t="shared" si="4"/>
        <v>16034.924405310394</v>
      </c>
      <c r="G57" s="7">
        <f t="shared" si="5"/>
        <v>-1268.2366955663565</v>
      </c>
      <c r="H57" s="1">
        <f t="shared" si="6"/>
        <v>641.87767029056226</v>
      </c>
      <c r="I57" s="5">
        <f t="shared" si="7"/>
        <v>15393.046735019832</v>
      </c>
      <c r="J57" s="5">
        <f t="shared" si="8"/>
        <v>-1268.2366955663565</v>
      </c>
      <c r="K57" s="10">
        <f t="shared" si="9"/>
        <v>15445.203530626773</v>
      </c>
    </row>
    <row r="58" spans="1:11" x14ac:dyDescent="0.25">
      <c r="A58">
        <f t="shared" si="10"/>
        <v>270</v>
      </c>
      <c r="B58" s="1">
        <f t="shared" si="0"/>
        <v>-52</v>
      </c>
      <c r="C58" s="7">
        <f t="shared" si="1"/>
        <v>-51.99999999207995</v>
      </c>
      <c r="D58" s="7">
        <f t="shared" si="2"/>
        <v>7.9200503932952415E-6</v>
      </c>
      <c r="E58" s="7">
        <f t="shared" si="3"/>
        <v>4.5378546105725689E-4</v>
      </c>
      <c r="F58" s="7">
        <f t="shared" si="4"/>
        <v>16084.999999495516</v>
      </c>
      <c r="G58" s="7">
        <f t="shared" si="5"/>
        <v>0.12739401057215843</v>
      </c>
      <c r="H58" s="1">
        <f t="shared" si="6"/>
        <v>639.05661138803328</v>
      </c>
      <c r="I58" s="5">
        <f t="shared" si="7"/>
        <v>15445.943388107482</v>
      </c>
      <c r="J58" s="5">
        <f t="shared" si="8"/>
        <v>0.12739401057215843</v>
      </c>
      <c r="K58" s="10">
        <f t="shared" si="9"/>
        <v>15445.943388632837</v>
      </c>
    </row>
    <row r="59" spans="1:11" x14ac:dyDescent="0.25">
      <c r="A59">
        <f t="shared" si="10"/>
        <v>275</v>
      </c>
      <c r="B59" s="1">
        <f t="shared" si="0"/>
        <v>-51.802124300770771</v>
      </c>
      <c r="C59" s="7">
        <f t="shared" si="1"/>
        <v>-51.802045192837866</v>
      </c>
      <c r="D59" s="7">
        <f t="shared" si="2"/>
        <v>7.9107932904776135E-2</v>
      </c>
      <c r="E59" s="7">
        <f t="shared" si="3"/>
        <v>4.52313102651995</v>
      </c>
      <c r="F59" s="7">
        <f t="shared" si="4"/>
        <v>16034.904515212444</v>
      </c>
      <c r="G59" s="7">
        <f t="shared" si="5"/>
        <v>1268.488150523918</v>
      </c>
      <c r="H59" s="1">
        <f t="shared" si="6"/>
        <v>641.87767029056226</v>
      </c>
      <c r="I59" s="5">
        <f t="shared" si="7"/>
        <v>15393.026844921882</v>
      </c>
      <c r="J59" s="5">
        <f t="shared" si="8"/>
        <v>1268.488150523918</v>
      </c>
      <c r="K59" s="10">
        <f t="shared" si="9"/>
        <v>15445.204357227045</v>
      </c>
    </row>
    <row r="60" spans="1:11" x14ac:dyDescent="0.25">
      <c r="A60">
        <f t="shared" si="10"/>
        <v>280</v>
      </c>
      <c r="B60" s="1">
        <f t="shared" si="0"/>
        <v>-51.210003156634826</v>
      </c>
      <c r="C60" s="7">
        <f t="shared" si="1"/>
        <v>-51.209845550748199</v>
      </c>
      <c r="D60" s="7">
        <f t="shared" si="2"/>
        <v>0.15760588662772079</v>
      </c>
      <c r="E60" s="7">
        <f t="shared" si="3"/>
        <v>8.9564785636546898</v>
      </c>
      <c r="F60" s="7">
        <f t="shared" si="4"/>
        <v>15888.873698090118</v>
      </c>
      <c r="G60" s="7">
        <f t="shared" si="5"/>
        <v>2504.1800267033659</v>
      </c>
      <c r="H60" s="1">
        <f t="shared" si="6"/>
        <v>650.27351281635083</v>
      </c>
      <c r="I60" s="5">
        <f t="shared" si="7"/>
        <v>15238.600185273766</v>
      </c>
      <c r="J60" s="5">
        <f t="shared" si="8"/>
        <v>2504.1800267033659</v>
      </c>
      <c r="K60" s="10">
        <f t="shared" si="9"/>
        <v>15442.987185540424</v>
      </c>
    </row>
    <row r="61" spans="1:11" x14ac:dyDescent="0.25">
      <c r="A61">
        <f t="shared" si="10"/>
        <v>285</v>
      </c>
      <c r="B61" s="1">
        <f t="shared" si="0"/>
        <v>-50.228142967031559</v>
      </c>
      <c r="C61" s="7">
        <f t="shared" si="1"/>
        <v>-50.227908062667183</v>
      </c>
      <c r="D61" s="7">
        <f t="shared" si="2"/>
        <v>0.23490436437612061</v>
      </c>
      <c r="E61" s="7">
        <f t="shared" si="3"/>
        <v>13.219358333524033</v>
      </c>
      <c r="F61" s="7">
        <f t="shared" si="4"/>
        <v>15658.774766655986</v>
      </c>
      <c r="G61" s="7">
        <f t="shared" si="5"/>
        <v>3678.3145334701603</v>
      </c>
      <c r="H61" s="1">
        <f t="shared" si="6"/>
        <v>664.04207660859106</v>
      </c>
      <c r="I61" s="5">
        <f t="shared" si="7"/>
        <v>14994.732690047394</v>
      </c>
      <c r="J61" s="5">
        <f t="shared" si="8"/>
        <v>3678.3145334701603</v>
      </c>
      <c r="K61" s="10">
        <f t="shared" si="9"/>
        <v>15439.300704795984</v>
      </c>
    </row>
    <row r="62" spans="1:11" x14ac:dyDescent="0.25">
      <c r="A62">
        <f t="shared" si="10"/>
        <v>290</v>
      </c>
      <c r="B62" s="1">
        <f t="shared" si="0"/>
        <v>-48.864016280867233</v>
      </c>
      <c r="C62" s="7">
        <f t="shared" si="1"/>
        <v>-48.863705865789179</v>
      </c>
      <c r="D62" s="7">
        <f t="shared" si="2"/>
        <v>0.3104150780544046</v>
      </c>
      <c r="E62" s="7">
        <f t="shared" si="3"/>
        <v>17.24513077010857</v>
      </c>
      <c r="F62" s="7">
        <f t="shared" si="4"/>
        <v>15361.901114304288</v>
      </c>
      <c r="G62" s="7">
        <f t="shared" si="5"/>
        <v>4768.5657334608104</v>
      </c>
      <c r="H62" s="1">
        <f t="shared" si="6"/>
        <v>682.84661826821366</v>
      </c>
      <c r="I62" s="5">
        <f t="shared" si="7"/>
        <v>14679.054496036075</v>
      </c>
      <c r="J62" s="5">
        <f t="shared" si="8"/>
        <v>4768.5657334608104</v>
      </c>
      <c r="K62" s="10">
        <f t="shared" si="9"/>
        <v>15434.178308284945</v>
      </c>
    </row>
    <row r="63" spans="1:11" x14ac:dyDescent="0.25">
      <c r="A63">
        <f t="shared" si="10"/>
        <v>295</v>
      </c>
      <c r="B63" s="1">
        <f t="shared" si="0"/>
        <v>-47.128004925905799</v>
      </c>
      <c r="C63" s="7">
        <f t="shared" si="1"/>
        <v>-47.127621362560198</v>
      </c>
      <c r="D63" s="7">
        <f t="shared" si="2"/>
        <v>0.38356334560063488</v>
      </c>
      <c r="E63" s="7">
        <f t="shared" si="3"/>
        <v>20.984982834781484</v>
      </c>
      <c r="F63" s="7">
        <f t="shared" si="4"/>
        <v>15018.151474238384</v>
      </c>
      <c r="G63" s="7">
        <f t="shared" si="5"/>
        <v>5760.4124241959817</v>
      </c>
      <c r="H63" s="1">
        <f t="shared" si="6"/>
        <v>706.21652068077037</v>
      </c>
      <c r="I63" s="5">
        <f t="shared" si="7"/>
        <v>14311.934953557615</v>
      </c>
      <c r="J63" s="5">
        <f t="shared" si="8"/>
        <v>5760.4124241959817</v>
      </c>
      <c r="K63" s="10">
        <f t="shared" si="9"/>
        <v>15427.696957475397</v>
      </c>
    </row>
    <row r="64" spans="1:11" x14ac:dyDescent="0.25">
      <c r="A64">
        <f t="shared" si="10"/>
        <v>300</v>
      </c>
      <c r="B64" s="1">
        <f t="shared" si="0"/>
        <v>-45.033320996790806</v>
      </c>
      <c r="C64" s="7">
        <f t="shared" si="1"/>
        <v>-45.032867204326351</v>
      </c>
      <c r="D64" s="7">
        <f t="shared" si="2"/>
        <v>0.45379246445520494</v>
      </c>
      <c r="E64" s="7">
        <f t="shared" si="3"/>
        <v>24.408189011934923</v>
      </c>
      <c r="F64" s="7">
        <f t="shared" si="4"/>
        <v>14647.396827127412</v>
      </c>
      <c r="G64" s="7">
        <f t="shared" si="5"/>
        <v>6646.8783040354974</v>
      </c>
      <c r="H64" s="1">
        <f t="shared" si="6"/>
        <v>733.54986239457173</v>
      </c>
      <c r="I64" s="5">
        <f t="shared" si="7"/>
        <v>13913.84696473284</v>
      </c>
      <c r="J64" s="5">
        <f t="shared" si="8"/>
        <v>6646.8783040354974</v>
      </c>
      <c r="K64" s="10">
        <f t="shared" si="9"/>
        <v>15419.991198008613</v>
      </c>
    </row>
    <row r="65" spans="1:11" x14ac:dyDescent="0.25">
      <c r="A65">
        <f t="shared" si="10"/>
        <v>305</v>
      </c>
      <c r="B65" s="1">
        <f t="shared" si="0"/>
        <v>-42.595906303027576</v>
      </c>
      <c r="C65" s="7">
        <f t="shared" si="1"/>
        <v>-42.595385735078921</v>
      </c>
      <c r="D65" s="7">
        <f t="shared" si="2"/>
        <v>0.52056794865507072</v>
      </c>
      <c r="E65" s="7">
        <f t="shared" si="3"/>
        <v>27.500040486163496</v>
      </c>
      <c r="F65" s="7">
        <f t="shared" si="4"/>
        <v>14267.564003464746</v>
      </c>
      <c r="G65" s="7">
        <f t="shared" si="5"/>
        <v>7427.2365255885716</v>
      </c>
      <c r="H65" s="1">
        <f t="shared" si="6"/>
        <v>764.1189739935819</v>
      </c>
      <c r="I65" s="5">
        <f t="shared" si="7"/>
        <v>13503.445029471164</v>
      </c>
      <c r="J65" s="5">
        <f t="shared" si="8"/>
        <v>7427.2365255885716</v>
      </c>
      <c r="K65" s="10">
        <f t="shared" si="9"/>
        <v>15411.257900346307</v>
      </c>
    </row>
    <row r="66" spans="1:11" x14ac:dyDescent="0.25">
      <c r="A66">
        <f t="shared" si="10"/>
        <v>310</v>
      </c>
      <c r="B66" s="1">
        <f t="shared" si="0"/>
        <v>-39.834311042186862</v>
      </c>
      <c r="C66" s="7">
        <f t="shared" si="1"/>
        <v>-39.833727660590419</v>
      </c>
      <c r="D66" s="7">
        <f t="shared" si="2"/>
        <v>0.58338159644222287</v>
      </c>
      <c r="E66" s="7">
        <f t="shared" si="3"/>
        <v>30.258500328646917</v>
      </c>
      <c r="F66" s="7">
        <f t="shared" si="4"/>
        <v>13893.591767247615</v>
      </c>
      <c r="G66" s="7">
        <f t="shared" si="5"/>
        <v>8105.2657454934379</v>
      </c>
      <c r="H66" s="1">
        <f t="shared" si="6"/>
        <v>797.08026450857574</v>
      </c>
      <c r="I66" s="5">
        <f t="shared" si="7"/>
        <v>13096.51150273904</v>
      </c>
      <c r="J66" s="5">
        <f t="shared" si="8"/>
        <v>8105.2657454934379</v>
      </c>
      <c r="K66" s="10">
        <f t="shared" si="9"/>
        <v>15401.751405163157</v>
      </c>
    </row>
    <row r="67" spans="1:11" x14ac:dyDescent="0.25">
      <c r="A67">
        <f t="shared" si="10"/>
        <v>315</v>
      </c>
      <c r="B67" s="1">
        <f t="shared" si="0"/>
        <v>-36.769552621700477</v>
      </c>
      <c r="C67" s="7">
        <f t="shared" si="1"/>
        <v>-36.768910866342466</v>
      </c>
      <c r="D67" s="7">
        <f t="shared" si="2"/>
        <v>0.64175535801069827</v>
      </c>
      <c r="E67" s="7">
        <f t="shared" si="3"/>
        <v>32.690535963594932</v>
      </c>
      <c r="F67" s="7">
        <f t="shared" si="4"/>
        <v>13537.136106202064</v>
      </c>
      <c r="G67" s="7">
        <f t="shared" si="5"/>
        <v>8687.529628275257</v>
      </c>
      <c r="H67" s="1">
        <f t="shared" si="6"/>
        <v>831.48946736834648</v>
      </c>
      <c r="I67" s="5">
        <f t="shared" si="7"/>
        <v>12705.646638833718</v>
      </c>
      <c r="J67" s="5">
        <f t="shared" si="8"/>
        <v>8687.529628275257</v>
      </c>
      <c r="K67" s="10">
        <f t="shared" si="9"/>
        <v>15391.771423493365</v>
      </c>
    </row>
    <row r="68" spans="1:11" x14ac:dyDescent="0.25">
      <c r="A68">
        <f t="shared" si="10"/>
        <v>320</v>
      </c>
      <c r="B68" s="1">
        <f t="shared" si="0"/>
        <v>-33.424955703700057</v>
      </c>
      <c r="C68" s="7">
        <f t="shared" si="1"/>
        <v>-33.424260458726245</v>
      </c>
      <c r="D68" s="7">
        <f t="shared" si="2"/>
        <v>0.69524497381223682</v>
      </c>
      <c r="E68" s="7">
        <f t="shared" si="3"/>
        <v>34.808763839391695</v>
      </c>
      <c r="F68" s="7">
        <f t="shared" si="4"/>
        <v>13206.780732378422</v>
      </c>
      <c r="G68" s="7">
        <f t="shared" si="5"/>
        <v>9181.9479244263912</v>
      </c>
      <c r="H68" s="1">
        <f t="shared" si="6"/>
        <v>866.32312178278505</v>
      </c>
      <c r="I68" s="5">
        <f t="shared" si="7"/>
        <v>12340.457610595637</v>
      </c>
      <c r="J68" s="5">
        <f t="shared" si="8"/>
        <v>9181.9479244263912</v>
      </c>
      <c r="K68" s="10">
        <f t="shared" si="9"/>
        <v>15381.646912011271</v>
      </c>
    </row>
    <row r="69" spans="1:11" x14ac:dyDescent="0.25">
      <c r="A69">
        <f t="shared" si="10"/>
        <v>325</v>
      </c>
      <c r="B69" s="1">
        <f t="shared" ref="B69:B76" si="11">52*SIN(RADIANS(A69))</f>
        <v>-29.825974690254419</v>
      </c>
      <c r="C69" s="7">
        <f t="shared" ref="C69:C76" si="12">52*SIN(RADIANS(A69+$C$1))</f>
        <v>-29.825231246898845</v>
      </c>
      <c r="D69" s="7">
        <f t="shared" ref="D69:D76" si="13">(C69-B69)/$C$1</f>
        <v>0.74344335557441354</v>
      </c>
      <c r="E69" s="7">
        <f t="shared" ref="E69:E76" si="14">DEGREES(ATAN(D69))</f>
        <v>36.628712456345724</v>
      </c>
      <c r="F69" s="7">
        <f t="shared" ref="F69:F76" si="15">$F$1*COS(RADIANS(E69))</f>
        <v>12908.511521365122</v>
      </c>
      <c r="G69" s="7">
        <f t="shared" ref="G69:G76" si="16">$F$1*SIN(RADIANS(E69))</f>
        <v>9596.7471209146624</v>
      </c>
      <c r="H69" s="1">
        <f t="shared" ref="H69:H76" si="17">1038 * COS(RADIANS(B69))</f>
        <v>900.50658654351162</v>
      </c>
      <c r="I69" s="5">
        <f t="shared" ref="I69:I76" si="18">F69-H69</f>
        <v>12008.004934821611</v>
      </c>
      <c r="J69" s="5">
        <f t="shared" ref="J69:J76" si="19">G69</f>
        <v>9596.7471209146624</v>
      </c>
      <c r="K69" s="10">
        <f t="shared" ref="K69:K76" si="20">SQRT(I69*I69+J69*J69)</f>
        <v>15371.718765885747</v>
      </c>
    </row>
    <row r="70" spans="1:11" x14ac:dyDescent="0.25">
      <c r="A70">
        <f t="shared" ref="A70:A75" si="21">A69+5</f>
        <v>330</v>
      </c>
      <c r="B70" s="1">
        <f t="shared" si="11"/>
        <v>-26.000000000000021</v>
      </c>
      <c r="C70" s="7">
        <f t="shared" si="12"/>
        <v>-25.999214016315548</v>
      </c>
      <c r="D70" s="7">
        <f t="shared" si="13"/>
        <v>0.78598368447302391</v>
      </c>
      <c r="E70" s="7">
        <f t="shared" si="14"/>
        <v>38.166769000021674</v>
      </c>
      <c r="F70" s="7">
        <f t="shared" si="15"/>
        <v>12646.275221926249</v>
      </c>
      <c r="G70" s="7">
        <f t="shared" si="16"/>
        <v>9939.7659937895005</v>
      </c>
      <c r="H70" s="1">
        <f t="shared" si="17"/>
        <v>932.94822005853518</v>
      </c>
      <c r="I70" s="5">
        <f t="shared" si="18"/>
        <v>11713.327001867714</v>
      </c>
      <c r="J70" s="5">
        <f t="shared" si="19"/>
        <v>9939.7659937895005</v>
      </c>
      <c r="K70" s="10">
        <f t="shared" si="20"/>
        <v>15362.323309446962</v>
      </c>
    </row>
    <row r="71" spans="1:11" x14ac:dyDescent="0.25">
      <c r="A71">
        <f t="shared" si="21"/>
        <v>335</v>
      </c>
      <c r="B71" s="1">
        <f t="shared" si="11"/>
        <v>-21.976149610516359</v>
      </c>
      <c r="C71" s="7">
        <f t="shared" si="12"/>
        <v>-21.975327068313444</v>
      </c>
      <c r="D71" s="7">
        <f t="shared" si="13"/>
        <v>0.82254220291488878</v>
      </c>
      <c r="E71" s="7">
        <f t="shared" si="14"/>
        <v>39.438739025078483</v>
      </c>
      <c r="F71" s="7">
        <f t="shared" si="15"/>
        <v>12422.513711108983</v>
      </c>
      <c r="G71" s="7">
        <f t="shared" si="16"/>
        <v>10218.041793675995</v>
      </c>
      <c r="H71" s="1">
        <f t="shared" si="17"/>
        <v>962.57861991754453</v>
      </c>
      <c r="I71" s="5">
        <f t="shared" si="18"/>
        <v>11459.935091191437</v>
      </c>
      <c r="J71" s="5">
        <f t="shared" si="19"/>
        <v>10218.041793675995</v>
      </c>
      <c r="K71" s="10">
        <f t="shared" si="20"/>
        <v>15353.777723792611</v>
      </c>
    </row>
    <row r="72" spans="1:11" x14ac:dyDescent="0.25">
      <c r="A72">
        <f t="shared" si="21"/>
        <v>340</v>
      </c>
      <c r="B72" s="1">
        <f t="shared" si="11"/>
        <v>-17.785047452934766</v>
      </c>
      <c r="C72" s="7">
        <f t="shared" si="12"/>
        <v>-17.784194612256154</v>
      </c>
      <c r="D72" s="7">
        <f t="shared" si="13"/>
        <v>0.85284067861124413</v>
      </c>
      <c r="E72" s="7">
        <f t="shared" si="14"/>
        <v>40.458894143277512</v>
      </c>
      <c r="F72" s="7">
        <f t="shared" si="15"/>
        <v>12238.621375407392</v>
      </c>
      <c r="G72" s="7">
        <f t="shared" si="16"/>
        <v>10437.59415906852</v>
      </c>
      <c r="H72" s="1">
        <f t="shared" si="17"/>
        <v>988.39308522551426</v>
      </c>
      <c r="I72" s="5">
        <f t="shared" si="18"/>
        <v>11250.228290181878</v>
      </c>
      <c r="J72" s="5">
        <f t="shared" si="19"/>
        <v>10437.59415906852</v>
      </c>
      <c r="K72" s="10">
        <f t="shared" si="20"/>
        <v>15346.367922431351</v>
      </c>
    </row>
    <row r="73" spans="1:11" x14ac:dyDescent="0.25">
      <c r="A73">
        <f t="shared" si="21"/>
        <v>345</v>
      </c>
      <c r="B73" s="1">
        <f t="shared" si="11"/>
        <v>-13.458590345331075</v>
      </c>
      <c r="C73" s="7">
        <f t="shared" si="12"/>
        <v>-13.457713696809336</v>
      </c>
      <c r="D73" s="7">
        <f t="shared" si="13"/>
        <v>0.8766485217392983</v>
      </c>
      <c r="E73" s="7">
        <f t="shared" si="14"/>
        <v>41.239377177599152</v>
      </c>
      <c r="F73" s="7">
        <f t="shared" si="15"/>
        <v>12095.309403715793</v>
      </c>
      <c r="G73" s="7">
        <f t="shared" si="16"/>
        <v>10603.335108746884</v>
      </c>
      <c r="H73" s="1">
        <f t="shared" si="17"/>
        <v>1009.4948441682345</v>
      </c>
      <c r="I73" s="5">
        <f t="shared" si="18"/>
        <v>11085.814559547558</v>
      </c>
      <c r="J73" s="5">
        <f t="shared" si="19"/>
        <v>10603.335108746884</v>
      </c>
      <c r="K73" s="10">
        <f t="shared" si="20"/>
        <v>15340.338975298457</v>
      </c>
    </row>
    <row r="74" spans="1:11" x14ac:dyDescent="0.25">
      <c r="A74">
        <f t="shared" si="21"/>
        <v>350</v>
      </c>
      <c r="B74" s="1">
        <f t="shared" si="11"/>
        <v>-9.0297052386803802</v>
      </c>
      <c r="C74" s="7">
        <f t="shared" si="12"/>
        <v>-9.0288114541400972</v>
      </c>
      <c r="D74" s="7">
        <f t="shared" si="13"/>
        <v>0.89378454028299359</v>
      </c>
      <c r="E74" s="7">
        <f t="shared" si="14"/>
        <v>41.789852154508402</v>
      </c>
      <c r="F74" s="7">
        <f t="shared" si="15"/>
        <v>11992.88012963099</v>
      </c>
      <c r="G74" s="7">
        <f t="shared" si="16"/>
        <v>10719.050853331284</v>
      </c>
      <c r="H74" s="1">
        <f t="shared" si="17"/>
        <v>1025.1361736898805</v>
      </c>
      <c r="I74" s="5">
        <f t="shared" si="18"/>
        <v>10967.74395594111</v>
      </c>
      <c r="J74" s="5">
        <f t="shared" si="19"/>
        <v>10719.050853331284</v>
      </c>
      <c r="K74" s="10">
        <f t="shared" si="20"/>
        <v>15335.887932538661</v>
      </c>
    </row>
    <row r="75" spans="1:11" x14ac:dyDescent="0.25">
      <c r="A75">
        <f t="shared" si="21"/>
        <v>355</v>
      </c>
      <c r="B75" s="1">
        <f t="shared" si="11"/>
        <v>-4.532098622878233</v>
      </c>
      <c r="C75" s="7">
        <f t="shared" si="12"/>
        <v>-4.5311945045594388</v>
      </c>
      <c r="D75" s="7">
        <f t="shared" si="13"/>
        <v>0.90411831879411153</v>
      </c>
      <c r="E75" s="7">
        <f t="shared" si="14"/>
        <v>42.117311760367819</v>
      </c>
      <c r="F75" s="7">
        <f t="shared" si="15"/>
        <v>11931.422558523771</v>
      </c>
      <c r="G75" s="7">
        <f t="shared" si="16"/>
        <v>10787.417704434647</v>
      </c>
      <c r="H75" s="1">
        <f t="shared" si="17"/>
        <v>1034.7544048673008</v>
      </c>
      <c r="I75" s="5">
        <f t="shared" si="18"/>
        <v>10896.66815365647</v>
      </c>
      <c r="J75" s="5">
        <f t="shared" si="19"/>
        <v>10787.417704434647</v>
      </c>
      <c r="K75" s="10">
        <f t="shared" si="20"/>
        <v>15333.158760700979</v>
      </c>
    </row>
    <row r="76" spans="1:11" x14ac:dyDescent="0.25">
      <c r="A76">
        <f t="shared" ref="A76" si="22">A75+5</f>
        <v>360</v>
      </c>
      <c r="B76" s="1">
        <f t="shared" si="11"/>
        <v>-1.2741543931049648E-14</v>
      </c>
      <c r="C76" s="7">
        <f t="shared" si="12"/>
        <v>9.075712109643208E-4</v>
      </c>
      <c r="D76" s="7">
        <f t="shared" si="13"/>
        <v>0.90757121097706228</v>
      </c>
      <c r="E76" s="7">
        <f t="shared" si="14"/>
        <v>42.225979866710318</v>
      </c>
      <c r="F76" s="7">
        <f t="shared" si="15"/>
        <v>11910.941519531179</v>
      </c>
      <c r="G76" s="7">
        <f t="shared" si="16"/>
        <v>10810.027618757886</v>
      </c>
      <c r="H76" s="1">
        <f t="shared" si="17"/>
        <v>1038</v>
      </c>
      <c r="I76" s="5">
        <f t="shared" si="18"/>
        <v>10872.941519531179</v>
      </c>
      <c r="J76" s="5">
        <f t="shared" si="19"/>
        <v>10810.027618757886</v>
      </c>
      <c r="K76" s="10">
        <f t="shared" si="20"/>
        <v>15332.239053884245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Bothwell</dc:creator>
  <cp:lastModifiedBy>Hugh Bothwell</cp:lastModifiedBy>
  <dcterms:created xsi:type="dcterms:W3CDTF">2019-02-23T20:12:21Z</dcterms:created>
  <dcterms:modified xsi:type="dcterms:W3CDTF">2019-02-23T20:28:02Z</dcterms:modified>
</cp:coreProperties>
</file>