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3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<sst xmlns="http://schemas.openxmlformats.org/spreadsheetml/2006/main" count="48" uniqueCount="22">
  <si>
    <t>test_ft06</t>
  </si>
  <si>
    <t>GA</t>
  </si>
  <si>
    <t>time</t>
  </si>
  <si>
    <t>迭代次数</t>
  </si>
  <si>
    <t>IGA</t>
  </si>
  <si>
    <t>时间</t>
  </si>
  <si>
    <t>test_ft10</t>
  </si>
  <si>
    <t>test_ft20</t>
  </si>
  <si>
    <t>随机用例</t>
  </si>
  <si>
    <t>LBIGA</t>
  </si>
  <si>
    <t>6*10</t>
  </si>
  <si>
    <t>6*6</t>
  </si>
  <si>
    <t>10*6</t>
  </si>
  <si>
    <t>10*10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</si>
  <si>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0*6</t>
    </r>
  </si>
  <si>
    <t>20*10</t>
  </si>
  <si>
    <t>n*m</t>
  </si>
  <si>
    <t>找到最优解花费的代数变化图</t>
  </si>
  <si>
    <t>最优解与停止迭代的关系</t>
  </si>
  <si>
    <t>ft20</t>
  </si>
  <si>
    <t>machining position</t>
  </si>
  <si>
    <t>machining time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</si>
</sst>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8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" borderId="16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0" borderId="19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8" fillId="25" borderId="20" applyNumberFormat="0" applyAlignment="0" applyProtection="0">
      <alignment vertical="center"/>
    </xf>
    <xf numFmtId="0" fontId="17" fillId="25" borderId="17" applyNumberFormat="0" applyAlignment="0" applyProtection="0">
      <alignment vertical="center"/>
    </xf>
    <xf numFmtId="0" fontId="3" fillId="2" borderId="15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21" fillId="0" borderId="22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H40"/>
  <sheetViews>
    <sheetView tabSelected="1" topLeftCell="A15" workbookViewId="0">
      <selection activeCell="C19" sqref="C19:M40"/>
    </sheetView>
  </sheetViews>
  <sheetFormatPr defaultColWidth="9" defaultRowHeight="14.25"/>
  <cols>
    <col min="39" max="39" width="9.375"/>
    <col min="44" max="44" width="11.5"/>
    <col min="48" max="48" width="9.375"/>
    <col min="53" max="53" width="11.5"/>
    <col min="57" max="58" width="12.625"/>
  </cols>
  <sheetData>
    <row r="1" spans="1:83">
      <c r="A1" t="s">
        <v>0</v>
      </c>
      <c r="B1" t="s">
        <v>1</v>
      </c>
      <c r="C1" s="1" t="s">
        <v>2</v>
      </c>
      <c r="D1" s="1" t="s">
        <v>3</v>
      </c>
      <c r="F1" t="s">
        <v>4</v>
      </c>
      <c r="G1" s="1" t="s">
        <v>5</v>
      </c>
      <c r="H1" s="1" t="s">
        <v>3</v>
      </c>
      <c r="K1" t="s">
        <v>6</v>
      </c>
      <c r="L1" t="s">
        <v>1</v>
      </c>
      <c r="P1" t="s">
        <v>4</v>
      </c>
      <c r="T1" t="s">
        <v>7</v>
      </c>
      <c r="U1" t="s">
        <v>1</v>
      </c>
      <c r="Y1" t="s">
        <v>4</v>
      </c>
      <c r="AF1" t="s">
        <v>8</v>
      </c>
      <c r="AG1" t="s">
        <v>1</v>
      </c>
      <c r="AK1" t="s">
        <v>9</v>
      </c>
      <c r="AP1" t="s">
        <v>8</v>
      </c>
      <c r="AQ1" t="s">
        <v>1</v>
      </c>
      <c r="AU1" t="s">
        <v>9</v>
      </c>
      <c r="AY1" t="s">
        <v>8</v>
      </c>
      <c r="AZ1" t="s">
        <v>1</v>
      </c>
      <c r="BD1" t="s">
        <v>9</v>
      </c>
      <c r="BH1" t="s">
        <v>8</v>
      </c>
      <c r="BI1" t="s">
        <v>1</v>
      </c>
      <c r="BM1" t="s">
        <v>9</v>
      </c>
      <c r="BQ1" t="s">
        <v>8</v>
      </c>
      <c r="BR1" t="s">
        <v>1</v>
      </c>
      <c r="BV1" t="s">
        <v>9</v>
      </c>
      <c r="BZ1" t="s">
        <v>8</v>
      </c>
      <c r="CA1" t="s">
        <v>1</v>
      </c>
      <c r="CE1" t="s">
        <v>9</v>
      </c>
    </row>
    <row r="2" spans="1:86">
      <c r="A2">
        <v>1</v>
      </c>
      <c r="B2">
        <v>55</v>
      </c>
      <c r="F2">
        <v>55</v>
      </c>
      <c r="L2">
        <v>1110</v>
      </c>
      <c r="P2">
        <v>1086</v>
      </c>
      <c r="Q2">
        <v>33</v>
      </c>
      <c r="R2">
        <v>505</v>
      </c>
      <c r="U2">
        <v>1338</v>
      </c>
      <c r="V2">
        <v>45</v>
      </c>
      <c r="W2">
        <v>775</v>
      </c>
      <c r="Y2">
        <v>1297</v>
      </c>
      <c r="Z2">
        <v>33.69</v>
      </c>
      <c r="AA2">
        <v>615</v>
      </c>
      <c r="AF2" t="s">
        <v>10</v>
      </c>
      <c r="AG2">
        <v>730</v>
      </c>
      <c r="AH2">
        <v>22.04</v>
      </c>
      <c r="AI2">
        <v>210</v>
      </c>
      <c r="AK2">
        <v>730</v>
      </c>
      <c r="AL2">
        <v>17.01</v>
      </c>
      <c r="AM2">
        <v>45</v>
      </c>
      <c r="AN2">
        <v>1</v>
      </c>
      <c r="AP2" t="s">
        <v>11</v>
      </c>
      <c r="AQ2">
        <v>463</v>
      </c>
      <c r="AR2">
        <v>12</v>
      </c>
      <c r="AS2">
        <v>155</v>
      </c>
      <c r="AU2">
        <v>463</v>
      </c>
      <c r="AV2">
        <v>8</v>
      </c>
      <c r="AW2">
        <v>285</v>
      </c>
      <c r="AX2">
        <v>1</v>
      </c>
      <c r="AY2" t="s">
        <v>12</v>
      </c>
      <c r="AZ2">
        <v>715</v>
      </c>
      <c r="BA2">
        <v>128</v>
      </c>
      <c r="BB2">
        <v>587</v>
      </c>
      <c r="BD2">
        <v>715</v>
      </c>
      <c r="BE2">
        <v>94</v>
      </c>
      <c r="BF2">
        <v>110</v>
      </c>
      <c r="BG2">
        <v>1</v>
      </c>
      <c r="BH2" t="s">
        <v>13</v>
      </c>
      <c r="BI2">
        <v>894</v>
      </c>
      <c r="BJ2">
        <v>272</v>
      </c>
      <c r="BK2">
        <v>800</v>
      </c>
      <c r="BM2">
        <v>856</v>
      </c>
      <c r="BN2">
        <v>204</v>
      </c>
      <c r="BO2">
        <v>195</v>
      </c>
      <c r="BP2">
        <v>1</v>
      </c>
      <c r="BQ2" s="1" t="s">
        <v>14</v>
      </c>
      <c r="BR2">
        <v>1187</v>
      </c>
      <c r="BS2">
        <v>63</v>
      </c>
      <c r="BT2">
        <v>645</v>
      </c>
      <c r="BV2">
        <v>1187</v>
      </c>
      <c r="BW2">
        <v>46</v>
      </c>
      <c r="BX2">
        <v>455</v>
      </c>
      <c r="BY2">
        <v>1</v>
      </c>
      <c r="BZ2" s="1" t="s">
        <v>15</v>
      </c>
      <c r="CA2">
        <v>1441</v>
      </c>
      <c r="CB2">
        <v>135</v>
      </c>
      <c r="CC2">
        <v>595</v>
      </c>
      <c r="CE2">
        <v>1399</v>
      </c>
      <c r="CF2">
        <v>95</v>
      </c>
      <c r="CG2">
        <v>615</v>
      </c>
      <c r="CH2">
        <v>1</v>
      </c>
    </row>
    <row r="3" spans="1:86">
      <c r="A3">
        <v>2</v>
      </c>
      <c r="B3">
        <v>55</v>
      </c>
      <c r="F3">
        <v>55</v>
      </c>
      <c r="L3">
        <v>1124</v>
      </c>
      <c r="P3">
        <v>1104</v>
      </c>
      <c r="Q3">
        <v>34.6</v>
      </c>
      <c r="R3">
        <v>665</v>
      </c>
      <c r="U3">
        <v>1353</v>
      </c>
      <c r="V3">
        <v>46.68</v>
      </c>
      <c r="W3">
        <v>765</v>
      </c>
      <c r="Y3">
        <v>1297</v>
      </c>
      <c r="AF3" t="s">
        <v>16</v>
      </c>
      <c r="AG3">
        <v>763</v>
      </c>
      <c r="AH3">
        <v>21.02</v>
      </c>
      <c r="AI3">
        <v>800</v>
      </c>
      <c r="AK3">
        <v>735</v>
      </c>
      <c r="AL3">
        <v>16.48</v>
      </c>
      <c r="AM3">
        <v>56</v>
      </c>
      <c r="AN3">
        <v>2</v>
      </c>
      <c r="AP3" t="s">
        <v>16</v>
      </c>
      <c r="AQ3">
        <v>463</v>
      </c>
      <c r="AR3">
        <v>12</v>
      </c>
      <c r="AS3">
        <v>255</v>
      </c>
      <c r="AU3">
        <v>463</v>
      </c>
      <c r="AV3">
        <v>8.6</v>
      </c>
      <c r="AW3">
        <v>40</v>
      </c>
      <c r="AX3">
        <v>2</v>
      </c>
      <c r="AY3" t="s">
        <v>16</v>
      </c>
      <c r="AZ3">
        <v>724</v>
      </c>
      <c r="BA3">
        <v>138</v>
      </c>
      <c r="BB3">
        <v>800</v>
      </c>
      <c r="BD3">
        <v>715</v>
      </c>
      <c r="BE3">
        <v>100</v>
      </c>
      <c r="BF3">
        <v>210</v>
      </c>
      <c r="BG3">
        <v>2</v>
      </c>
      <c r="BH3" t="s">
        <v>16</v>
      </c>
      <c r="BI3">
        <v>878</v>
      </c>
      <c r="BJ3">
        <v>259</v>
      </c>
      <c r="BK3">
        <v>230</v>
      </c>
      <c r="BM3">
        <v>889</v>
      </c>
      <c r="BN3">
        <v>185</v>
      </c>
      <c r="BO3">
        <v>800</v>
      </c>
      <c r="BP3">
        <v>2</v>
      </c>
      <c r="BQ3" t="s">
        <v>16</v>
      </c>
      <c r="BR3">
        <v>1187</v>
      </c>
      <c r="BS3">
        <v>59</v>
      </c>
      <c r="BT3">
        <v>325</v>
      </c>
      <c r="BV3">
        <v>1189</v>
      </c>
      <c r="BW3">
        <v>41.7</v>
      </c>
      <c r="BX3">
        <v>655</v>
      </c>
      <c r="BY3">
        <v>2</v>
      </c>
      <c r="BZ3" t="s">
        <v>16</v>
      </c>
      <c r="CA3">
        <v>1434</v>
      </c>
      <c r="CB3">
        <v>130.5</v>
      </c>
      <c r="CC3">
        <v>785</v>
      </c>
      <c r="CE3">
        <v>1418</v>
      </c>
      <c r="CF3">
        <v>93</v>
      </c>
      <c r="CG3">
        <v>735</v>
      </c>
      <c r="CH3">
        <v>2</v>
      </c>
    </row>
    <row r="4" spans="1:86">
      <c r="A4">
        <v>3</v>
      </c>
      <c r="B4">
        <v>57</v>
      </c>
      <c r="C4">
        <v>12.3</v>
      </c>
      <c r="D4">
        <v>35</v>
      </c>
      <c r="F4">
        <v>55</v>
      </c>
      <c r="L4">
        <v>1129</v>
      </c>
      <c r="P4">
        <v>1086</v>
      </c>
      <c r="Q4">
        <v>33.4</v>
      </c>
      <c r="R4">
        <v>625</v>
      </c>
      <c r="U4">
        <v>1409</v>
      </c>
      <c r="V4">
        <v>47.65</v>
      </c>
      <c r="W4">
        <v>755</v>
      </c>
      <c r="Y4">
        <v>1343</v>
      </c>
      <c r="AG4">
        <v>745</v>
      </c>
      <c r="AH4">
        <v>19.23</v>
      </c>
      <c r="AI4">
        <v>800</v>
      </c>
      <c r="AK4">
        <v>730</v>
      </c>
      <c r="AL4">
        <v>16.495</v>
      </c>
      <c r="AM4">
        <v>60</v>
      </c>
      <c r="AN4">
        <v>3</v>
      </c>
      <c r="AQ4">
        <v>463</v>
      </c>
      <c r="AR4">
        <v>11.6</v>
      </c>
      <c r="AS4">
        <v>355</v>
      </c>
      <c r="AU4">
        <v>467</v>
      </c>
      <c r="AV4">
        <v>9</v>
      </c>
      <c r="AW4">
        <v>60</v>
      </c>
      <c r="AX4">
        <v>3</v>
      </c>
      <c r="AZ4">
        <v>735</v>
      </c>
      <c r="BA4">
        <v>149</v>
      </c>
      <c r="BB4">
        <v>800</v>
      </c>
      <c r="BD4">
        <v>715</v>
      </c>
      <c r="BE4">
        <v>53</v>
      </c>
      <c r="BF4">
        <v>250</v>
      </c>
      <c r="BG4">
        <v>3</v>
      </c>
      <c r="BI4">
        <v>848</v>
      </c>
      <c r="BJ4">
        <v>260</v>
      </c>
      <c r="BK4">
        <v>575</v>
      </c>
      <c r="BM4">
        <v>860</v>
      </c>
      <c r="BN4">
        <v>185</v>
      </c>
      <c r="BO4">
        <v>615</v>
      </c>
      <c r="BP4">
        <v>3</v>
      </c>
      <c r="BR4">
        <v>1187</v>
      </c>
      <c r="BS4">
        <v>61.7</v>
      </c>
      <c r="BT4">
        <v>505</v>
      </c>
      <c r="BV4">
        <v>1187</v>
      </c>
      <c r="BW4">
        <v>43</v>
      </c>
      <c r="BX4">
        <v>265</v>
      </c>
      <c r="BY4">
        <v>3</v>
      </c>
      <c r="CA4">
        <v>1458</v>
      </c>
      <c r="CB4">
        <v>131</v>
      </c>
      <c r="CC4">
        <v>715</v>
      </c>
      <c r="CE4">
        <v>1368</v>
      </c>
      <c r="CF4">
        <v>94.5</v>
      </c>
      <c r="CG4">
        <v>715</v>
      </c>
      <c r="CH4">
        <v>3</v>
      </c>
    </row>
    <row r="5" spans="1:86">
      <c r="A5">
        <v>4</v>
      </c>
      <c r="B5">
        <v>58</v>
      </c>
      <c r="F5">
        <v>55</v>
      </c>
      <c r="G5">
        <v>8.6</v>
      </c>
      <c r="H5">
        <v>35</v>
      </c>
      <c r="L5">
        <v>1101</v>
      </c>
      <c r="M5">
        <v>46</v>
      </c>
      <c r="N5">
        <v>585</v>
      </c>
      <c r="P5">
        <v>1042</v>
      </c>
      <c r="Q5">
        <v>34.44</v>
      </c>
      <c r="R5">
        <v>285</v>
      </c>
      <c r="U5">
        <v>1331</v>
      </c>
      <c r="V5">
        <v>48</v>
      </c>
      <c r="W5">
        <v>740</v>
      </c>
      <c r="Y5">
        <v>1369</v>
      </c>
      <c r="AG5">
        <v>730</v>
      </c>
      <c r="AH5">
        <v>22.05</v>
      </c>
      <c r="AI5">
        <v>240</v>
      </c>
      <c r="AK5">
        <v>735</v>
      </c>
      <c r="AL5">
        <v>17.1325</v>
      </c>
      <c r="AM5">
        <v>630</v>
      </c>
      <c r="AN5">
        <v>4</v>
      </c>
      <c r="AQ5">
        <v>463</v>
      </c>
      <c r="AR5">
        <v>12</v>
      </c>
      <c r="AS5">
        <v>185</v>
      </c>
      <c r="AU5">
        <v>463</v>
      </c>
      <c r="AV5">
        <v>8</v>
      </c>
      <c r="AW5">
        <v>135</v>
      </c>
      <c r="AX5">
        <v>4</v>
      </c>
      <c r="AZ5">
        <v>715</v>
      </c>
      <c r="BA5">
        <v>215</v>
      </c>
      <c r="BB5">
        <v>215</v>
      </c>
      <c r="BD5">
        <v>715</v>
      </c>
      <c r="BE5">
        <v>97.8</v>
      </c>
      <c r="BF5">
        <v>246</v>
      </c>
      <c r="BG5">
        <v>4</v>
      </c>
      <c r="BI5">
        <v>872</v>
      </c>
      <c r="BJ5">
        <v>275</v>
      </c>
      <c r="BK5">
        <v>455</v>
      </c>
      <c r="BM5">
        <v>849</v>
      </c>
      <c r="BN5">
        <v>188</v>
      </c>
      <c r="BO5">
        <v>125</v>
      </c>
      <c r="BP5">
        <v>4</v>
      </c>
      <c r="BR5">
        <v>1206</v>
      </c>
      <c r="BS5">
        <v>60</v>
      </c>
      <c r="BT5">
        <v>765</v>
      </c>
      <c r="BV5">
        <v>1187</v>
      </c>
      <c r="BW5">
        <v>43.5</v>
      </c>
      <c r="BX5">
        <v>55</v>
      </c>
      <c r="BY5">
        <v>4</v>
      </c>
      <c r="CA5">
        <v>1443</v>
      </c>
      <c r="CB5">
        <v>133</v>
      </c>
      <c r="CC5">
        <v>625</v>
      </c>
      <c r="CE5">
        <v>1417</v>
      </c>
      <c r="CF5">
        <v>95</v>
      </c>
      <c r="CG5">
        <v>615</v>
      </c>
      <c r="CH5">
        <v>4</v>
      </c>
    </row>
    <row r="6" spans="1:86">
      <c r="A6">
        <v>5</v>
      </c>
      <c r="B6">
        <v>59</v>
      </c>
      <c r="C6">
        <v>12</v>
      </c>
      <c r="D6">
        <v>45</v>
      </c>
      <c r="F6">
        <v>57</v>
      </c>
      <c r="L6">
        <v>1161</v>
      </c>
      <c r="P6">
        <v>1088</v>
      </c>
      <c r="Q6">
        <v>38</v>
      </c>
      <c r="U6">
        <v>1366</v>
      </c>
      <c r="Y6">
        <v>1359</v>
      </c>
      <c r="AG6">
        <v>770</v>
      </c>
      <c r="AH6">
        <v>22.418</v>
      </c>
      <c r="AI6">
        <v>800</v>
      </c>
      <c r="AK6">
        <v>730</v>
      </c>
      <c r="AL6">
        <v>16.82</v>
      </c>
      <c r="AM6">
        <v>90</v>
      </c>
      <c r="AN6">
        <v>5</v>
      </c>
      <c r="AQ6">
        <v>463</v>
      </c>
      <c r="AR6">
        <v>11.8</v>
      </c>
      <c r="AS6">
        <v>180</v>
      </c>
      <c r="AU6">
        <v>463</v>
      </c>
      <c r="AV6">
        <v>8.6</v>
      </c>
      <c r="AW6">
        <v>90</v>
      </c>
      <c r="AX6">
        <v>5</v>
      </c>
      <c r="AZ6">
        <v>715</v>
      </c>
      <c r="BA6">
        <v>139</v>
      </c>
      <c r="BB6">
        <v>125</v>
      </c>
      <c r="BD6">
        <v>715</v>
      </c>
      <c r="BE6">
        <v>98</v>
      </c>
      <c r="BF6">
        <v>180</v>
      </c>
      <c r="BG6">
        <v>5</v>
      </c>
      <c r="BI6">
        <v>844</v>
      </c>
      <c r="BJ6">
        <v>276</v>
      </c>
      <c r="BK6">
        <v>355</v>
      </c>
      <c r="BM6">
        <v>836</v>
      </c>
      <c r="BN6">
        <v>191</v>
      </c>
      <c r="BO6">
        <v>180</v>
      </c>
      <c r="BP6">
        <v>5</v>
      </c>
      <c r="BR6">
        <v>1193</v>
      </c>
      <c r="BS6">
        <v>59</v>
      </c>
      <c r="BT6">
        <v>775</v>
      </c>
      <c r="BV6">
        <v>1187</v>
      </c>
      <c r="BW6">
        <v>41</v>
      </c>
      <c r="BX6">
        <v>235</v>
      </c>
      <c r="BY6">
        <v>5</v>
      </c>
      <c r="CA6">
        <v>1404</v>
      </c>
      <c r="CB6">
        <v>126</v>
      </c>
      <c r="CC6">
        <v>800</v>
      </c>
      <c r="CE6">
        <v>1383</v>
      </c>
      <c r="CF6">
        <v>94</v>
      </c>
      <c r="CG6">
        <v>745</v>
      </c>
      <c r="CH6">
        <v>5</v>
      </c>
    </row>
    <row r="7" spans="1:86">
      <c r="A7">
        <v>6</v>
      </c>
      <c r="B7">
        <v>58</v>
      </c>
      <c r="F7">
        <v>56</v>
      </c>
      <c r="L7">
        <v>1056</v>
      </c>
      <c r="M7">
        <v>45.97</v>
      </c>
      <c r="N7">
        <v>685</v>
      </c>
      <c r="P7">
        <v>1067</v>
      </c>
      <c r="U7">
        <v>1382</v>
      </c>
      <c r="Y7">
        <v>1332</v>
      </c>
      <c r="Z7">
        <v>33.1</v>
      </c>
      <c r="AA7">
        <v>745</v>
      </c>
      <c r="AG7">
        <v>730</v>
      </c>
      <c r="AH7">
        <v>22.6</v>
      </c>
      <c r="AI7">
        <v>256</v>
      </c>
      <c r="AK7">
        <v>730</v>
      </c>
      <c r="AL7">
        <v>16.09</v>
      </c>
      <c r="AM7">
        <v>90</v>
      </c>
      <c r="AN7">
        <v>6</v>
      </c>
      <c r="AQ7">
        <v>463</v>
      </c>
      <c r="AR7">
        <v>12.3</v>
      </c>
      <c r="AS7">
        <v>430</v>
      </c>
      <c r="AU7">
        <v>463</v>
      </c>
      <c r="AV7">
        <v>8.4</v>
      </c>
      <c r="AW7">
        <v>55</v>
      </c>
      <c r="AX7">
        <v>6</v>
      </c>
      <c r="AZ7">
        <v>715</v>
      </c>
      <c r="BA7">
        <v>139</v>
      </c>
      <c r="BB7">
        <v>125</v>
      </c>
      <c r="BD7">
        <v>715</v>
      </c>
      <c r="BE7">
        <v>107</v>
      </c>
      <c r="BF7">
        <v>195</v>
      </c>
      <c r="BG7">
        <v>6</v>
      </c>
      <c r="BI7">
        <v>819</v>
      </c>
      <c r="BJ7">
        <v>265</v>
      </c>
      <c r="BK7">
        <v>385</v>
      </c>
      <c r="BM7">
        <v>848</v>
      </c>
      <c r="BN7">
        <v>185</v>
      </c>
      <c r="BO7">
        <v>205</v>
      </c>
      <c r="BP7">
        <v>6</v>
      </c>
      <c r="BR7">
        <v>1198</v>
      </c>
      <c r="BS7">
        <v>60</v>
      </c>
      <c r="BT7">
        <v>645</v>
      </c>
      <c r="BV7">
        <v>1187</v>
      </c>
      <c r="BW7">
        <v>43.8</v>
      </c>
      <c r="BX7">
        <v>225</v>
      </c>
      <c r="BY7">
        <v>6</v>
      </c>
      <c r="CA7">
        <v>1475</v>
      </c>
      <c r="CB7">
        <v>129.9</v>
      </c>
      <c r="CC7">
        <v>725</v>
      </c>
      <c r="CE7">
        <v>1362</v>
      </c>
      <c r="CF7">
        <v>94</v>
      </c>
      <c r="CG7">
        <v>555</v>
      </c>
      <c r="CH7">
        <v>6</v>
      </c>
    </row>
    <row r="8" spans="1:86">
      <c r="A8">
        <v>7</v>
      </c>
      <c r="B8">
        <v>55</v>
      </c>
      <c r="C8">
        <v>12</v>
      </c>
      <c r="D8">
        <v>95</v>
      </c>
      <c r="F8">
        <v>55</v>
      </c>
      <c r="L8">
        <v>1119</v>
      </c>
      <c r="P8">
        <v>1097</v>
      </c>
      <c r="U8">
        <v>1370</v>
      </c>
      <c r="V8">
        <v>47.8</v>
      </c>
      <c r="W8">
        <v>800</v>
      </c>
      <c r="Y8">
        <v>1322</v>
      </c>
      <c r="AG8">
        <v>792</v>
      </c>
      <c r="AH8">
        <v>23.4</v>
      </c>
      <c r="AI8">
        <v>800</v>
      </c>
      <c r="AK8">
        <v>730</v>
      </c>
      <c r="AL8">
        <v>16.08</v>
      </c>
      <c r="AM8">
        <v>654</v>
      </c>
      <c r="AN8">
        <v>7</v>
      </c>
      <c r="AQ8">
        <v>463</v>
      </c>
      <c r="AR8">
        <v>12</v>
      </c>
      <c r="AS8">
        <v>210</v>
      </c>
      <c r="AU8">
        <v>467</v>
      </c>
      <c r="AV8">
        <v>8</v>
      </c>
      <c r="AW8">
        <v>25</v>
      </c>
      <c r="AX8">
        <v>7</v>
      </c>
      <c r="AZ8">
        <v>715</v>
      </c>
      <c r="BA8">
        <v>143</v>
      </c>
      <c r="BB8">
        <v>315</v>
      </c>
      <c r="BD8">
        <v>715</v>
      </c>
      <c r="BE8">
        <v>93</v>
      </c>
      <c r="BF8">
        <v>125</v>
      </c>
      <c r="BG8">
        <v>7</v>
      </c>
      <c r="BI8">
        <v>860</v>
      </c>
      <c r="BJ8">
        <v>275</v>
      </c>
      <c r="BK8">
        <v>475</v>
      </c>
      <c r="BM8">
        <v>854</v>
      </c>
      <c r="BN8">
        <v>183</v>
      </c>
      <c r="BO8">
        <v>555</v>
      </c>
      <c r="BP8">
        <v>7</v>
      </c>
      <c r="BR8">
        <v>1187</v>
      </c>
      <c r="BS8">
        <v>62</v>
      </c>
      <c r="BT8">
        <v>305</v>
      </c>
      <c r="BV8">
        <v>1187</v>
      </c>
      <c r="BW8">
        <v>43.4</v>
      </c>
      <c r="BX8">
        <v>115</v>
      </c>
      <c r="BY8">
        <v>7</v>
      </c>
      <c r="CA8">
        <v>1432</v>
      </c>
      <c r="CB8">
        <v>126</v>
      </c>
      <c r="CC8">
        <v>685</v>
      </c>
      <c r="CE8">
        <v>1432</v>
      </c>
      <c r="CF8">
        <v>95.6</v>
      </c>
      <c r="CG8">
        <v>485</v>
      </c>
      <c r="CH8">
        <v>7</v>
      </c>
    </row>
    <row r="9" spans="1:86">
      <c r="A9">
        <v>8</v>
      </c>
      <c r="B9">
        <v>58</v>
      </c>
      <c r="F9">
        <v>58</v>
      </c>
      <c r="L9">
        <v>1088</v>
      </c>
      <c r="P9">
        <v>1045</v>
      </c>
      <c r="U9">
        <v>1366</v>
      </c>
      <c r="Y9">
        <v>1363</v>
      </c>
      <c r="AG9">
        <v>757</v>
      </c>
      <c r="AH9">
        <v>22.34</v>
      </c>
      <c r="AI9">
        <v>800</v>
      </c>
      <c r="AK9">
        <v>730</v>
      </c>
      <c r="AL9">
        <v>16.52</v>
      </c>
      <c r="AM9">
        <v>36</v>
      </c>
      <c r="AN9">
        <v>8</v>
      </c>
      <c r="AQ9">
        <v>467</v>
      </c>
      <c r="AR9">
        <v>11.7</v>
      </c>
      <c r="AS9">
        <v>195</v>
      </c>
      <c r="AU9">
        <v>463</v>
      </c>
      <c r="AV9">
        <v>9</v>
      </c>
      <c r="AW9">
        <v>65</v>
      </c>
      <c r="AX9">
        <v>8</v>
      </c>
      <c r="AZ9">
        <v>715</v>
      </c>
      <c r="BA9">
        <v>150</v>
      </c>
      <c r="BB9">
        <v>535</v>
      </c>
      <c r="BD9">
        <v>715</v>
      </c>
      <c r="BE9">
        <v>93</v>
      </c>
      <c r="BF9">
        <v>125</v>
      </c>
      <c r="BG9">
        <v>8</v>
      </c>
      <c r="BI9">
        <v>841</v>
      </c>
      <c r="BJ9">
        <v>266</v>
      </c>
      <c r="BK9">
        <v>505</v>
      </c>
      <c r="BM9">
        <v>828</v>
      </c>
      <c r="BN9">
        <v>126</v>
      </c>
      <c r="BO9">
        <v>525</v>
      </c>
      <c r="BP9">
        <v>8</v>
      </c>
      <c r="BR9">
        <v>1187</v>
      </c>
      <c r="BS9">
        <v>60</v>
      </c>
      <c r="BT9">
        <v>715</v>
      </c>
      <c r="BV9">
        <v>1187</v>
      </c>
      <c r="BW9">
        <v>43.5</v>
      </c>
      <c r="BX9">
        <v>175</v>
      </c>
      <c r="BY9">
        <v>8</v>
      </c>
      <c r="CA9">
        <v>1414</v>
      </c>
      <c r="CB9">
        <v>132</v>
      </c>
      <c r="CC9">
        <v>665</v>
      </c>
      <c r="CE9">
        <v>1372</v>
      </c>
      <c r="CF9">
        <v>94</v>
      </c>
      <c r="CG9">
        <v>685</v>
      </c>
      <c r="CH9">
        <v>8</v>
      </c>
    </row>
    <row r="10" spans="1:86">
      <c r="A10">
        <v>9</v>
      </c>
      <c r="B10">
        <v>58</v>
      </c>
      <c r="F10">
        <v>58</v>
      </c>
      <c r="L10">
        <v>1071</v>
      </c>
      <c r="M10">
        <v>47.58</v>
      </c>
      <c r="N10">
        <v>745</v>
      </c>
      <c r="P10">
        <v>1048</v>
      </c>
      <c r="Q10">
        <v>32.66</v>
      </c>
      <c r="R10">
        <v>455</v>
      </c>
      <c r="U10">
        <v>1348</v>
      </c>
      <c r="Y10">
        <v>1375</v>
      </c>
      <c r="Z10">
        <v>33.2</v>
      </c>
      <c r="AA10">
        <v>155</v>
      </c>
      <c r="AG10">
        <v>730</v>
      </c>
      <c r="AH10">
        <v>22.06</v>
      </c>
      <c r="AI10">
        <v>430</v>
      </c>
      <c r="AK10">
        <v>735</v>
      </c>
      <c r="AL10">
        <v>16.88</v>
      </c>
      <c r="AM10">
        <v>38</v>
      </c>
      <c r="AN10">
        <v>9</v>
      </c>
      <c r="AQ10">
        <v>463</v>
      </c>
      <c r="AR10">
        <v>11.6</v>
      </c>
      <c r="AS10">
        <v>270</v>
      </c>
      <c r="AU10">
        <v>467</v>
      </c>
      <c r="AV10">
        <v>9.1</v>
      </c>
      <c r="AW10">
        <v>35</v>
      </c>
      <c r="AX10">
        <v>9</v>
      </c>
      <c r="AZ10">
        <v>715</v>
      </c>
      <c r="BA10">
        <v>127.6</v>
      </c>
      <c r="BB10">
        <v>125</v>
      </c>
      <c r="BD10">
        <v>715</v>
      </c>
      <c r="BE10">
        <v>97</v>
      </c>
      <c r="BF10">
        <v>55</v>
      </c>
      <c r="BG10">
        <v>9</v>
      </c>
      <c r="BI10">
        <v>892</v>
      </c>
      <c r="BJ10">
        <v>272</v>
      </c>
      <c r="BK10">
        <v>215</v>
      </c>
      <c r="BM10">
        <v>861</v>
      </c>
      <c r="BN10">
        <v>193</v>
      </c>
      <c r="BO10">
        <v>605</v>
      </c>
      <c r="BP10">
        <v>9</v>
      </c>
      <c r="BR10">
        <v>1187</v>
      </c>
      <c r="BS10">
        <v>59.7</v>
      </c>
      <c r="BT10">
        <v>295</v>
      </c>
      <c r="BV10">
        <v>1187</v>
      </c>
      <c r="BW10">
        <v>44</v>
      </c>
      <c r="BX10">
        <v>95</v>
      </c>
      <c r="BY10">
        <v>9</v>
      </c>
      <c r="CA10">
        <v>1478</v>
      </c>
      <c r="CB10">
        <v>131</v>
      </c>
      <c r="CC10">
        <v>665</v>
      </c>
      <c r="CE10">
        <v>1348</v>
      </c>
      <c r="CF10">
        <v>94</v>
      </c>
      <c r="CG10">
        <v>285</v>
      </c>
      <c r="CH10">
        <v>9</v>
      </c>
    </row>
    <row r="11" spans="1:86">
      <c r="A11">
        <v>10</v>
      </c>
      <c r="B11">
        <v>56</v>
      </c>
      <c r="F11">
        <v>55</v>
      </c>
      <c r="L11">
        <v>1095</v>
      </c>
      <c r="P11">
        <v>1088</v>
      </c>
      <c r="U11">
        <v>1365</v>
      </c>
      <c r="Y11">
        <v>1300</v>
      </c>
      <c r="AG11">
        <v>782</v>
      </c>
      <c r="AH11">
        <v>22.11</v>
      </c>
      <c r="AI11">
        <v>800</v>
      </c>
      <c r="AK11">
        <v>730</v>
      </c>
      <c r="AL11">
        <v>16.179</v>
      </c>
      <c r="AM11">
        <v>106</v>
      </c>
      <c r="AN11">
        <v>10</v>
      </c>
      <c r="AQ11">
        <v>463</v>
      </c>
      <c r="AR11">
        <v>12</v>
      </c>
      <c r="AS11">
        <v>289</v>
      </c>
      <c r="AU11">
        <v>463</v>
      </c>
      <c r="AV11">
        <v>8.9</v>
      </c>
      <c r="AW11">
        <v>125</v>
      </c>
      <c r="AX11">
        <v>10</v>
      </c>
      <c r="AZ11">
        <v>715</v>
      </c>
      <c r="BA11">
        <v>126</v>
      </c>
      <c r="BB11">
        <v>105</v>
      </c>
      <c r="BD11">
        <v>715</v>
      </c>
      <c r="BE11">
        <v>95</v>
      </c>
      <c r="BF11">
        <v>75</v>
      </c>
      <c r="BG11">
        <v>10</v>
      </c>
      <c r="BI11">
        <v>864</v>
      </c>
      <c r="BJ11">
        <v>260</v>
      </c>
      <c r="BK11">
        <v>605</v>
      </c>
      <c r="BM11">
        <v>845</v>
      </c>
      <c r="BN11">
        <v>194</v>
      </c>
      <c r="BO11">
        <v>800</v>
      </c>
      <c r="BP11">
        <v>10</v>
      </c>
      <c r="BR11">
        <v>1187</v>
      </c>
      <c r="BS11">
        <v>58</v>
      </c>
      <c r="BT11">
        <v>495</v>
      </c>
      <c r="BV11">
        <v>1197</v>
      </c>
      <c r="BW11">
        <v>44</v>
      </c>
      <c r="BX11">
        <v>745</v>
      </c>
      <c r="BY11">
        <v>10</v>
      </c>
      <c r="CA11">
        <v>1439</v>
      </c>
      <c r="CB11">
        <v>132.8</v>
      </c>
      <c r="CC11">
        <v>685</v>
      </c>
      <c r="CE11">
        <v>1405</v>
      </c>
      <c r="CF11">
        <v>91</v>
      </c>
      <c r="CG11">
        <v>545</v>
      </c>
      <c r="CH11">
        <v>10</v>
      </c>
    </row>
    <row r="12" spans="2:86">
      <c r="B12">
        <f>AVERAGE(B2:B11)</f>
        <v>56.9</v>
      </c>
      <c r="F12">
        <f>AVERAGE(F2:F11)</f>
        <v>55.9</v>
      </c>
      <c r="L12">
        <f t="shared" ref="L12" si="0">AVERAGE(L2:L11)</f>
        <v>1105.4</v>
      </c>
      <c r="P12">
        <f>AVERAGE(P2:P11)</f>
        <v>1075.1</v>
      </c>
      <c r="U12">
        <f t="shared" ref="U12" si="1">AVERAGE(U2:U11)</f>
        <v>1362.8</v>
      </c>
      <c r="Y12">
        <f>AVERAGE(Y2:Y11)</f>
        <v>1335.7</v>
      </c>
      <c r="AE12" t="e">
        <f t="shared" ref="AE12:AM12" si="2">AVERAGE(AE2:AE11)</f>
        <v>#DIV/0!</v>
      </c>
      <c r="AF12" t="e">
        <f t="shared" si="2"/>
        <v>#DIV/0!</v>
      </c>
      <c r="AG12">
        <f t="shared" si="2"/>
        <v>752.9</v>
      </c>
      <c r="AH12">
        <f t="shared" si="2"/>
        <v>21.9268</v>
      </c>
      <c r="AI12">
        <f t="shared" si="2"/>
        <v>593.6</v>
      </c>
      <c r="AJ12" t="e">
        <f t="shared" si="2"/>
        <v>#DIV/0!</v>
      </c>
      <c r="AK12">
        <f t="shared" si="2"/>
        <v>731.5</v>
      </c>
      <c r="AL12">
        <f t="shared" si="2"/>
        <v>16.56865</v>
      </c>
      <c r="AM12">
        <f t="shared" si="2"/>
        <v>180.5</v>
      </c>
      <c r="AN12">
        <f t="shared" ref="AN12:BP12" si="3">AVERAGE(AN2:AN11)</f>
        <v>5.5</v>
      </c>
      <c r="AO12" t="e">
        <f t="shared" si="3"/>
        <v>#DIV/0!</v>
      </c>
      <c r="AP12" t="e">
        <f t="shared" si="3"/>
        <v>#DIV/0!</v>
      </c>
      <c r="AQ12">
        <f t="shared" si="3"/>
        <v>463.4</v>
      </c>
      <c r="AR12">
        <f t="shared" si="3"/>
        <v>11.9</v>
      </c>
      <c r="AS12">
        <f t="shared" si="3"/>
        <v>252.4</v>
      </c>
      <c r="AT12" t="e">
        <f t="shared" si="3"/>
        <v>#DIV/0!</v>
      </c>
      <c r="AU12">
        <f t="shared" si="3"/>
        <v>464.2</v>
      </c>
      <c r="AV12">
        <f t="shared" si="3"/>
        <v>8.56</v>
      </c>
      <c r="AW12">
        <f t="shared" si="3"/>
        <v>91.5</v>
      </c>
      <c r="AX12">
        <f t="shared" si="3"/>
        <v>5.5</v>
      </c>
      <c r="AY12" t="e">
        <f t="shared" si="3"/>
        <v>#DIV/0!</v>
      </c>
      <c r="AZ12">
        <f t="shared" si="3"/>
        <v>717.9</v>
      </c>
      <c r="BA12">
        <f t="shared" si="3"/>
        <v>145.46</v>
      </c>
      <c r="BB12">
        <f t="shared" si="3"/>
        <v>373.2</v>
      </c>
      <c r="BC12" t="e">
        <f t="shared" si="3"/>
        <v>#DIV/0!</v>
      </c>
      <c r="BD12">
        <f t="shared" si="3"/>
        <v>715</v>
      </c>
      <c r="BE12">
        <f t="shared" si="3"/>
        <v>92.78</v>
      </c>
      <c r="BF12">
        <f t="shared" si="3"/>
        <v>157.1</v>
      </c>
      <c r="BG12">
        <f t="shared" si="3"/>
        <v>5.5</v>
      </c>
      <c r="BH12" t="e">
        <f t="shared" si="3"/>
        <v>#DIV/0!</v>
      </c>
      <c r="BI12">
        <f t="shared" si="3"/>
        <v>861.2</v>
      </c>
      <c r="BJ12">
        <f t="shared" si="3"/>
        <v>268</v>
      </c>
      <c r="BK12">
        <f t="shared" si="3"/>
        <v>460</v>
      </c>
      <c r="BL12" t="e">
        <f t="shared" si="3"/>
        <v>#DIV/0!</v>
      </c>
      <c r="BM12">
        <f t="shared" si="3"/>
        <v>852.6</v>
      </c>
      <c r="BN12">
        <f t="shared" si="3"/>
        <v>183.4</v>
      </c>
      <c r="BO12">
        <f t="shared" si="3"/>
        <v>460.5</v>
      </c>
      <c r="BP12">
        <f t="shared" si="3"/>
        <v>5.5</v>
      </c>
      <c r="BQ12" t="e">
        <f t="shared" ref="BQ12:BY12" si="4">AVERAGE(BQ2:BQ11)</f>
        <v>#DIV/0!</v>
      </c>
      <c r="BR12">
        <f t="shared" si="4"/>
        <v>1190.6</v>
      </c>
      <c r="BS12">
        <f t="shared" si="4"/>
        <v>60.24</v>
      </c>
      <c r="BT12">
        <f t="shared" si="4"/>
        <v>547</v>
      </c>
      <c r="BU12" t="e">
        <f t="shared" si="4"/>
        <v>#DIV/0!</v>
      </c>
      <c r="BV12">
        <f t="shared" si="4"/>
        <v>1188.2</v>
      </c>
      <c r="BW12">
        <f t="shared" si="4"/>
        <v>43.39</v>
      </c>
      <c r="BX12">
        <f t="shared" si="4"/>
        <v>302</v>
      </c>
      <c r="BY12">
        <f t="shared" si="4"/>
        <v>5.5</v>
      </c>
      <c r="BZ12" t="e">
        <f t="shared" ref="BZ12:CH12" si="5">AVERAGE(BZ2:BZ11)</f>
        <v>#DIV/0!</v>
      </c>
      <c r="CA12">
        <f t="shared" si="5"/>
        <v>1441.8</v>
      </c>
      <c r="CB12">
        <f t="shared" si="5"/>
        <v>130.72</v>
      </c>
      <c r="CC12">
        <f t="shared" si="5"/>
        <v>694.5</v>
      </c>
      <c r="CD12" t="e">
        <f t="shared" si="5"/>
        <v>#DIV/0!</v>
      </c>
      <c r="CE12">
        <f t="shared" si="5"/>
        <v>1390.4</v>
      </c>
      <c r="CF12">
        <f t="shared" si="5"/>
        <v>94.01</v>
      </c>
      <c r="CG12">
        <f t="shared" si="5"/>
        <v>598</v>
      </c>
      <c r="CH12">
        <f t="shared" si="5"/>
        <v>5.5</v>
      </c>
    </row>
    <row r="13" spans="2:86">
      <c r="B13">
        <f>_xlfn.VAR.P(B2:B11)</f>
        <v>2.09</v>
      </c>
      <c r="F13">
        <f>_xlfn.VAR.P(F2:F11)</f>
        <v>1.49</v>
      </c>
      <c r="L13">
        <f t="shared" ref="L13" si="6">_xlfn.VAR.P(L2:L11)</f>
        <v>825.44</v>
      </c>
      <c r="P13">
        <f>_xlfn.VAR.P(P2:P11)</f>
        <v>468.69</v>
      </c>
      <c r="U13">
        <f t="shared" ref="U13:AM13" si="7">_xlfn.VAR.P(U2:U11)</f>
        <v>452.16</v>
      </c>
      <c r="Y13">
        <f>_xlfn.VAR.P(Y2:Y11)</f>
        <v>846.61</v>
      </c>
      <c r="AE13" t="e">
        <f t="shared" si="7"/>
        <v>#DIV/0!</v>
      </c>
      <c r="AF13" t="e">
        <f t="shared" si="7"/>
        <v>#DIV/0!</v>
      </c>
      <c r="AG13">
        <f t="shared" si="7"/>
        <v>494.69</v>
      </c>
      <c r="AH13">
        <f t="shared" si="7"/>
        <v>1.12098416</v>
      </c>
      <c r="AI13">
        <f t="shared" si="7"/>
        <v>66852.64</v>
      </c>
      <c r="AJ13" t="e">
        <f t="shared" si="7"/>
        <v>#DIV/0!</v>
      </c>
      <c r="AK13">
        <f t="shared" si="7"/>
        <v>5.25</v>
      </c>
      <c r="AL13">
        <f t="shared" si="7"/>
        <v>0.1308194025</v>
      </c>
      <c r="AM13">
        <f t="shared" si="7"/>
        <v>53775.05</v>
      </c>
      <c r="AN13">
        <f t="shared" ref="AN13:BP13" si="8">_xlfn.VAR.P(AN2:AN11)</f>
        <v>8.25</v>
      </c>
      <c r="AO13" t="e">
        <f t="shared" si="8"/>
        <v>#DIV/0!</v>
      </c>
      <c r="AP13" t="e">
        <f t="shared" si="8"/>
        <v>#DIV/0!</v>
      </c>
      <c r="AQ13">
        <f t="shared" si="8"/>
        <v>1.44</v>
      </c>
      <c r="AR13">
        <f t="shared" si="8"/>
        <v>0.0440000000000001</v>
      </c>
      <c r="AS13">
        <f t="shared" si="8"/>
        <v>6808.84</v>
      </c>
      <c r="AT13" t="e">
        <f t="shared" si="8"/>
        <v>#DIV/0!</v>
      </c>
      <c r="AU13">
        <f t="shared" si="8"/>
        <v>3.36</v>
      </c>
      <c r="AV13">
        <f t="shared" si="8"/>
        <v>0.1764</v>
      </c>
      <c r="AW13">
        <f t="shared" si="8"/>
        <v>5375.25</v>
      </c>
      <c r="AX13">
        <f t="shared" si="8"/>
        <v>8.25</v>
      </c>
      <c r="AY13" t="e">
        <f t="shared" si="8"/>
        <v>#DIV/0!</v>
      </c>
      <c r="AZ13">
        <f t="shared" si="8"/>
        <v>39.69</v>
      </c>
      <c r="BA13">
        <f t="shared" si="8"/>
        <v>601.664400000004</v>
      </c>
      <c r="BB13">
        <f t="shared" si="8"/>
        <v>72136.16</v>
      </c>
      <c r="BC13" t="e">
        <f t="shared" si="8"/>
        <v>#DIV/0!</v>
      </c>
      <c r="BD13">
        <f t="shared" si="8"/>
        <v>0</v>
      </c>
      <c r="BE13">
        <f t="shared" si="8"/>
        <v>191.355599999999</v>
      </c>
      <c r="BF13">
        <f t="shared" si="8"/>
        <v>4273.69</v>
      </c>
      <c r="BG13">
        <f t="shared" si="8"/>
        <v>8.25</v>
      </c>
      <c r="BH13" t="e">
        <f t="shared" si="8"/>
        <v>#DIV/0!</v>
      </c>
      <c r="BI13">
        <f t="shared" si="8"/>
        <v>509.16</v>
      </c>
      <c r="BJ13">
        <f t="shared" si="8"/>
        <v>41.6</v>
      </c>
      <c r="BK13">
        <f t="shared" si="8"/>
        <v>28170</v>
      </c>
      <c r="BL13" t="e">
        <f t="shared" si="8"/>
        <v>#DIV/0!</v>
      </c>
      <c r="BM13">
        <f t="shared" si="8"/>
        <v>243.64</v>
      </c>
      <c r="BN13">
        <f t="shared" si="8"/>
        <v>401.04</v>
      </c>
      <c r="BO13">
        <f t="shared" si="8"/>
        <v>61537.25</v>
      </c>
      <c r="BP13">
        <f t="shared" si="8"/>
        <v>8.25</v>
      </c>
      <c r="BQ13" t="e">
        <f t="shared" ref="BQ13:BY13" si="9">_xlfn.VAR.P(BQ2:BQ11)</f>
        <v>#DIV/0!</v>
      </c>
      <c r="BR13">
        <f t="shared" si="9"/>
        <v>38.84</v>
      </c>
      <c r="BS13">
        <f t="shared" si="9"/>
        <v>2.1404</v>
      </c>
      <c r="BT13">
        <f t="shared" si="9"/>
        <v>32276</v>
      </c>
      <c r="BU13" t="e">
        <f t="shared" si="9"/>
        <v>#DIV/0!</v>
      </c>
      <c r="BV13">
        <f t="shared" si="9"/>
        <v>8.96</v>
      </c>
      <c r="BW13">
        <f t="shared" si="9"/>
        <v>1.6469</v>
      </c>
      <c r="BX13">
        <f t="shared" si="9"/>
        <v>51101</v>
      </c>
      <c r="BY13">
        <f t="shared" si="9"/>
        <v>8.25</v>
      </c>
      <c r="BZ13" t="e">
        <f t="shared" ref="BZ13:CH13" si="10">_xlfn.VAR.P(BZ2:BZ11)</f>
        <v>#DIV/0!</v>
      </c>
      <c r="CA13">
        <f t="shared" si="10"/>
        <v>504.36</v>
      </c>
      <c r="CB13">
        <f t="shared" si="10"/>
        <v>7.4916</v>
      </c>
      <c r="CC13">
        <f t="shared" si="10"/>
        <v>3732.25</v>
      </c>
      <c r="CD13" t="e">
        <f t="shared" si="10"/>
        <v>#DIV/0!</v>
      </c>
      <c r="CE13">
        <f t="shared" si="10"/>
        <v>698.64</v>
      </c>
      <c r="CF13">
        <f t="shared" si="10"/>
        <v>1.4809</v>
      </c>
      <c r="CG13">
        <f t="shared" si="10"/>
        <v>17761</v>
      </c>
      <c r="CH13">
        <f t="shared" si="10"/>
        <v>8.25</v>
      </c>
    </row>
    <row r="15" spans="2:69">
      <c r="B15">
        <f>F12/B12</f>
        <v>0.982425307557118</v>
      </c>
      <c r="C15">
        <f>G5/C6</f>
        <v>0.716666666666667</v>
      </c>
      <c r="D15">
        <f>H5/D6</f>
        <v>0.777777777777778</v>
      </c>
      <c r="L15">
        <f>P12/L12</f>
        <v>0.972589108015198</v>
      </c>
      <c r="M15">
        <f>Q4/M7</f>
        <v>0.72656080052208</v>
      </c>
      <c r="N15">
        <f>R2/N10</f>
        <v>0.677852348993289</v>
      </c>
      <c r="U15">
        <f>Y12/U12</f>
        <v>0.980114470208395</v>
      </c>
      <c r="V15">
        <f>Z10/V3</f>
        <v>0.711225364181662</v>
      </c>
      <c r="W15">
        <f>AA2/W5</f>
        <v>0.831081081081081</v>
      </c>
      <c r="BQ15" s="1" t="s">
        <v>17</v>
      </c>
    </row>
    <row r="16" spans="2:21">
      <c r="B16">
        <f>F13/B13</f>
        <v>0.712918660287081</v>
      </c>
      <c r="L16">
        <f>P13/L13</f>
        <v>0.567806260903276</v>
      </c>
      <c r="U16">
        <f>Y13/U13</f>
        <v>1.87236818825195</v>
      </c>
    </row>
    <row r="17" spans="21:83">
      <c r="U17">
        <f>Y2/U5</f>
        <v>0.974455296769346</v>
      </c>
      <c r="AQ17">
        <f>AU12/AQ12</f>
        <v>1.00172637030643</v>
      </c>
      <c r="AR17">
        <f t="shared" ref="AR17:AS17" si="11">AV12/AR12</f>
        <v>0.719327731092437</v>
      </c>
      <c r="AS17">
        <f t="shared" si="11"/>
        <v>0.362519809825674</v>
      </c>
      <c r="CE17" s="1" t="s">
        <v>18</v>
      </c>
    </row>
    <row r="18" spans="43:43">
      <c r="AQ18">
        <f>AU13/AQ13</f>
        <v>2.33333333333333</v>
      </c>
    </row>
    <row r="19" ht="15" spans="4:81">
      <c r="D19" t="s">
        <v>19</v>
      </c>
      <c r="BM19">
        <f>BM12/BI12</f>
        <v>0.990013934045518</v>
      </c>
      <c r="BN19">
        <f>BN12/BJ12</f>
        <v>0.684328358208955</v>
      </c>
      <c r="BO19">
        <f>BO12/BK12</f>
        <v>1.00108695652174</v>
      </c>
      <c r="BR19">
        <f>BV12/BR12</f>
        <v>0.997984209642197</v>
      </c>
      <c r="BS19">
        <f t="shared" ref="BS19:BT19" si="12">BW12/BS12</f>
        <v>0.720285524568393</v>
      </c>
      <c r="BT19">
        <f t="shared" si="12"/>
        <v>0.552102376599634</v>
      </c>
      <c r="CA19">
        <f>CE12/CA12</f>
        <v>0.96435011790817</v>
      </c>
      <c r="CB19">
        <f t="shared" ref="CB19:CC19" si="13">CF12/CB12</f>
        <v>0.719170746634027</v>
      </c>
      <c r="CC19">
        <f t="shared" si="13"/>
        <v>0.861051115910727</v>
      </c>
    </row>
    <row r="20" spans="3:79">
      <c r="C20" s="2" t="s">
        <v>20</v>
      </c>
      <c r="D20" s="3"/>
      <c r="E20" s="3"/>
      <c r="F20" s="3"/>
      <c r="G20" s="4"/>
      <c r="H20" s="5"/>
      <c r="I20" s="13" t="s">
        <v>21</v>
      </c>
      <c r="J20" s="3"/>
      <c r="K20" s="3"/>
      <c r="L20" s="3"/>
      <c r="M20" s="14"/>
      <c r="BM20">
        <f>BM13/BI13</f>
        <v>0.478513630293032</v>
      </c>
      <c r="BR20">
        <f>BV13/BR13</f>
        <v>0.230690010298661</v>
      </c>
      <c r="CA20">
        <f>CE13/CA13</f>
        <v>1.38520104687128</v>
      </c>
    </row>
    <row r="21" spans="3:13">
      <c r="C21" s="6">
        <v>0</v>
      </c>
      <c r="D21" s="7">
        <v>1</v>
      </c>
      <c r="E21" s="7">
        <v>2</v>
      </c>
      <c r="F21" s="7">
        <v>3</v>
      </c>
      <c r="G21" s="8">
        <v>4</v>
      </c>
      <c r="I21" s="15">
        <v>29</v>
      </c>
      <c r="J21" s="16">
        <v>9</v>
      </c>
      <c r="K21" s="16">
        <v>49</v>
      </c>
      <c r="L21" s="16">
        <v>62</v>
      </c>
      <c r="M21" s="17">
        <v>44</v>
      </c>
    </row>
    <row r="22" spans="3:80">
      <c r="C22" s="6">
        <v>0</v>
      </c>
      <c r="D22" s="7">
        <v>1</v>
      </c>
      <c r="E22" s="7">
        <v>3</v>
      </c>
      <c r="F22" s="7">
        <v>2</v>
      </c>
      <c r="G22" s="8">
        <v>4</v>
      </c>
      <c r="I22" s="15">
        <v>43</v>
      </c>
      <c r="J22" s="16">
        <v>75</v>
      </c>
      <c r="K22" s="16">
        <v>69</v>
      </c>
      <c r="L22" s="16">
        <v>46</v>
      </c>
      <c r="M22" s="17">
        <v>72</v>
      </c>
      <c r="CB22">
        <v>1.38</v>
      </c>
    </row>
    <row r="23" spans="3:13">
      <c r="C23" s="6">
        <v>1</v>
      </c>
      <c r="D23" s="7">
        <v>0</v>
      </c>
      <c r="E23" s="7">
        <v>2</v>
      </c>
      <c r="F23" s="7">
        <v>4</v>
      </c>
      <c r="G23" s="8">
        <v>3</v>
      </c>
      <c r="I23" s="15">
        <v>91</v>
      </c>
      <c r="J23" s="16">
        <v>39</v>
      </c>
      <c r="K23" s="16">
        <v>90</v>
      </c>
      <c r="L23" s="16">
        <v>12</v>
      </c>
      <c r="M23" s="17">
        <v>45</v>
      </c>
    </row>
    <row r="24" spans="3:13">
      <c r="C24" s="6">
        <v>1</v>
      </c>
      <c r="D24" s="7">
        <v>0</v>
      </c>
      <c r="E24" s="7">
        <v>4</v>
      </c>
      <c r="F24" s="7">
        <v>2</v>
      </c>
      <c r="G24" s="8">
        <v>3</v>
      </c>
      <c r="I24" s="15">
        <v>81</v>
      </c>
      <c r="J24" s="16">
        <v>71</v>
      </c>
      <c r="K24" s="16">
        <v>9</v>
      </c>
      <c r="L24" s="16">
        <v>85</v>
      </c>
      <c r="M24" s="17">
        <v>22</v>
      </c>
    </row>
    <row r="25" spans="3:13">
      <c r="C25" s="6">
        <v>2</v>
      </c>
      <c r="D25" s="7">
        <v>1</v>
      </c>
      <c r="E25" s="7">
        <v>0</v>
      </c>
      <c r="F25" s="7">
        <v>3</v>
      </c>
      <c r="G25" s="8">
        <v>4</v>
      </c>
      <c r="I25" s="15">
        <v>14</v>
      </c>
      <c r="J25" s="16">
        <v>22</v>
      </c>
      <c r="K25" s="16">
        <v>26</v>
      </c>
      <c r="L25" s="16">
        <v>21</v>
      </c>
      <c r="M25" s="17">
        <v>72</v>
      </c>
    </row>
    <row r="26" spans="3:13">
      <c r="C26" s="6">
        <v>2</v>
      </c>
      <c r="D26" s="7">
        <v>1</v>
      </c>
      <c r="E26" s="7">
        <v>4</v>
      </c>
      <c r="F26" s="7">
        <v>0</v>
      </c>
      <c r="G26" s="8">
        <v>3</v>
      </c>
      <c r="I26" s="15">
        <v>84</v>
      </c>
      <c r="J26" s="16">
        <v>52</v>
      </c>
      <c r="K26" s="16">
        <v>48</v>
      </c>
      <c r="L26" s="16">
        <v>47</v>
      </c>
      <c r="M26" s="17">
        <v>6</v>
      </c>
    </row>
    <row r="27" spans="3:13">
      <c r="C27" s="6">
        <v>1</v>
      </c>
      <c r="D27" s="7">
        <v>0</v>
      </c>
      <c r="E27" s="7">
        <v>2</v>
      </c>
      <c r="F27" s="7">
        <v>3</v>
      </c>
      <c r="G27" s="8">
        <v>4</v>
      </c>
      <c r="I27" s="15">
        <v>46</v>
      </c>
      <c r="J27" s="16">
        <v>61</v>
      </c>
      <c r="K27" s="16">
        <v>32</v>
      </c>
      <c r="L27" s="16">
        <v>32</v>
      </c>
      <c r="M27" s="17">
        <v>30</v>
      </c>
    </row>
    <row r="28" spans="3:13">
      <c r="C28" s="6">
        <v>2</v>
      </c>
      <c r="D28" s="7">
        <v>1</v>
      </c>
      <c r="E28" s="7">
        <v>0</v>
      </c>
      <c r="F28" s="7">
        <v>3</v>
      </c>
      <c r="G28" s="8">
        <v>4</v>
      </c>
      <c r="I28" s="15">
        <v>31</v>
      </c>
      <c r="J28" s="16">
        <v>46</v>
      </c>
      <c r="K28" s="16">
        <v>32</v>
      </c>
      <c r="L28" s="16">
        <v>19</v>
      </c>
      <c r="M28" s="17">
        <v>36</v>
      </c>
    </row>
    <row r="29" spans="3:13">
      <c r="C29" s="6">
        <v>0</v>
      </c>
      <c r="D29" s="7">
        <v>3</v>
      </c>
      <c r="E29" s="7">
        <v>2</v>
      </c>
      <c r="F29" s="7">
        <v>1</v>
      </c>
      <c r="G29" s="8">
        <v>4</v>
      </c>
      <c r="I29" s="15">
        <v>76</v>
      </c>
      <c r="J29" s="16">
        <v>76</v>
      </c>
      <c r="K29" s="16">
        <v>85</v>
      </c>
      <c r="L29" s="16">
        <v>40</v>
      </c>
      <c r="M29" s="17">
        <v>26</v>
      </c>
    </row>
    <row r="30" spans="3:13">
      <c r="C30" s="6">
        <v>1</v>
      </c>
      <c r="D30" s="7">
        <v>2</v>
      </c>
      <c r="E30" s="7">
        <v>0</v>
      </c>
      <c r="F30" s="7">
        <v>3</v>
      </c>
      <c r="G30" s="8">
        <v>4</v>
      </c>
      <c r="I30" s="15">
        <v>85</v>
      </c>
      <c r="J30" s="16">
        <v>61</v>
      </c>
      <c r="K30" s="16">
        <v>64</v>
      </c>
      <c r="L30" s="16">
        <v>47</v>
      </c>
      <c r="M30" s="17">
        <v>90</v>
      </c>
    </row>
    <row r="31" spans="3:13">
      <c r="C31" s="6">
        <v>1</v>
      </c>
      <c r="D31" s="7">
        <v>3</v>
      </c>
      <c r="E31" s="7">
        <v>0</v>
      </c>
      <c r="F31" s="7">
        <v>4</v>
      </c>
      <c r="G31" s="8">
        <v>2</v>
      </c>
      <c r="I31" s="15">
        <v>78</v>
      </c>
      <c r="J31" s="16">
        <v>36</v>
      </c>
      <c r="K31" s="16">
        <v>11</v>
      </c>
      <c r="L31" s="16">
        <v>56</v>
      </c>
      <c r="M31" s="17">
        <v>21</v>
      </c>
    </row>
    <row r="32" spans="3:13">
      <c r="C32" s="6">
        <v>2</v>
      </c>
      <c r="D32" s="7">
        <v>0</v>
      </c>
      <c r="E32" s="7">
        <v>1</v>
      </c>
      <c r="F32" s="7">
        <v>3</v>
      </c>
      <c r="G32" s="8">
        <v>4</v>
      </c>
      <c r="I32" s="15">
        <v>90</v>
      </c>
      <c r="J32" s="16">
        <v>11</v>
      </c>
      <c r="K32" s="16">
        <v>28</v>
      </c>
      <c r="L32" s="16">
        <v>46</v>
      </c>
      <c r="M32" s="17">
        <v>30</v>
      </c>
    </row>
    <row r="33" spans="3:13">
      <c r="C33" s="6">
        <v>0</v>
      </c>
      <c r="D33" s="7">
        <v>2</v>
      </c>
      <c r="E33" s="7">
        <v>1</v>
      </c>
      <c r="F33" s="7">
        <v>3</v>
      </c>
      <c r="G33" s="8">
        <v>4</v>
      </c>
      <c r="I33" s="15">
        <v>85</v>
      </c>
      <c r="J33" s="16">
        <v>74</v>
      </c>
      <c r="K33" s="16">
        <v>10</v>
      </c>
      <c r="L33" s="16">
        <v>89</v>
      </c>
      <c r="M33" s="17">
        <v>33</v>
      </c>
    </row>
    <row r="34" spans="3:13">
      <c r="C34" s="6">
        <v>2</v>
      </c>
      <c r="D34" s="7">
        <v>0</v>
      </c>
      <c r="E34" s="7">
        <v>1</v>
      </c>
      <c r="F34" s="7">
        <v>3</v>
      </c>
      <c r="G34" s="8">
        <v>4</v>
      </c>
      <c r="I34" s="15">
        <v>95</v>
      </c>
      <c r="J34" s="16">
        <v>99</v>
      </c>
      <c r="K34" s="16">
        <v>52</v>
      </c>
      <c r="L34" s="16">
        <v>98</v>
      </c>
      <c r="M34" s="17">
        <v>43</v>
      </c>
    </row>
    <row r="35" spans="3:13">
      <c r="C35" s="6">
        <v>0</v>
      </c>
      <c r="D35" s="7">
        <v>1</v>
      </c>
      <c r="E35" s="7">
        <v>4</v>
      </c>
      <c r="F35" s="7">
        <v>2</v>
      </c>
      <c r="G35" s="8">
        <v>3</v>
      </c>
      <c r="I35" s="15">
        <v>6</v>
      </c>
      <c r="J35" s="16">
        <v>61</v>
      </c>
      <c r="K35" s="16">
        <v>69</v>
      </c>
      <c r="L35" s="16">
        <v>49</v>
      </c>
      <c r="M35" s="17">
        <v>53</v>
      </c>
    </row>
    <row r="36" spans="3:13">
      <c r="C36" s="6">
        <v>1</v>
      </c>
      <c r="D36" s="7">
        <v>0</v>
      </c>
      <c r="E36" s="7">
        <v>3</v>
      </c>
      <c r="F36" s="7">
        <v>4</v>
      </c>
      <c r="G36" s="8">
        <v>2</v>
      </c>
      <c r="I36" s="15">
        <v>2</v>
      </c>
      <c r="J36" s="16">
        <v>95</v>
      </c>
      <c r="K36" s="16">
        <v>72</v>
      </c>
      <c r="L36" s="16">
        <v>65</v>
      </c>
      <c r="M36" s="17">
        <v>29</v>
      </c>
    </row>
    <row r="37" spans="3:13">
      <c r="C37" s="6">
        <v>0</v>
      </c>
      <c r="D37" s="7">
        <v>2</v>
      </c>
      <c r="E37" s="7">
        <v>1</v>
      </c>
      <c r="F37" s="7">
        <v>3</v>
      </c>
      <c r="G37" s="8">
        <v>4</v>
      </c>
      <c r="I37" s="15">
        <v>37</v>
      </c>
      <c r="J37" s="16">
        <v>13</v>
      </c>
      <c r="K37" s="16">
        <v>21</v>
      </c>
      <c r="L37" s="16">
        <v>89</v>
      </c>
      <c r="M37" s="17">
        <v>55</v>
      </c>
    </row>
    <row r="38" spans="3:13">
      <c r="C38" s="6">
        <v>0</v>
      </c>
      <c r="D38" s="7">
        <v>1</v>
      </c>
      <c r="E38" s="7">
        <v>4</v>
      </c>
      <c r="F38" s="7">
        <v>2</v>
      </c>
      <c r="G38" s="8">
        <v>3</v>
      </c>
      <c r="I38" s="15">
        <v>86</v>
      </c>
      <c r="J38" s="16">
        <v>74</v>
      </c>
      <c r="K38" s="16">
        <v>88</v>
      </c>
      <c r="L38" s="16">
        <v>48</v>
      </c>
      <c r="M38" s="17">
        <v>79</v>
      </c>
    </row>
    <row r="39" spans="3:13">
      <c r="C39" s="6">
        <v>1</v>
      </c>
      <c r="D39" s="7">
        <v>2</v>
      </c>
      <c r="E39" s="7">
        <v>0</v>
      </c>
      <c r="F39" s="7">
        <v>3</v>
      </c>
      <c r="G39" s="8">
        <v>4</v>
      </c>
      <c r="I39" s="15">
        <v>69</v>
      </c>
      <c r="J39" s="16">
        <v>51</v>
      </c>
      <c r="K39" s="16">
        <v>11</v>
      </c>
      <c r="L39" s="16">
        <v>89</v>
      </c>
      <c r="M39" s="17">
        <v>74</v>
      </c>
    </row>
    <row r="40" ht="15" spans="3:13">
      <c r="C40" s="9">
        <v>0</v>
      </c>
      <c r="D40" s="10">
        <v>1</v>
      </c>
      <c r="E40" s="10">
        <v>2</v>
      </c>
      <c r="F40" s="10">
        <v>3</v>
      </c>
      <c r="G40" s="11">
        <v>4</v>
      </c>
      <c r="H40" s="12"/>
      <c r="I40" s="18">
        <v>13</v>
      </c>
      <c r="J40" s="19">
        <v>7</v>
      </c>
      <c r="K40" s="19">
        <v>76</v>
      </c>
      <c r="L40" s="19">
        <v>52</v>
      </c>
      <c r="M40" s="20">
        <v>45</v>
      </c>
    </row>
  </sheetData>
  <mergeCells count="2">
    <mergeCell ref="C20:G20"/>
    <mergeCell ref="I20:M20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郝海强</dc:creator>
  <cp:lastModifiedBy>郝海强</cp:lastModifiedBy>
  <dcterms:created xsi:type="dcterms:W3CDTF">2021-12-29T05:57:00Z</dcterms:created>
  <dcterms:modified xsi:type="dcterms:W3CDTF">2022-01-29T07:23:30Z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C94DB30677AC4387BF908EBBB4F29B52</vt:lpwstr>
  </property>
  <property fmtid="{D5CDD505-2E9C-101B-9397-08002B2CF9AE}" pid="3" name="KSOProductBuildVer">
    <vt:lpwstr>2052-11.8.2.10972</vt:lpwstr>
  </property>
</Properties>
</file>