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gh\Documents\"/>
    </mc:Choice>
  </mc:AlternateContent>
  <bookViews>
    <workbookView xWindow="0" yWindow="0" windowWidth="28800" windowHeight="13020" activeTab="3"/>
  </bookViews>
  <sheets>
    <sheet name="Sheet1" sheetId="1" r:id="rId1"/>
    <sheet name="Sheet3" sheetId="3" r:id="rId2"/>
    <sheet name="Sheet2" sheetId="2" r:id="rId3"/>
    <sheet name="Sheet4" sheetId="4" r:id="rId4"/>
  </sheets>
  <calcPr calcId="152511"/>
  <pivotCaches>
    <pivotCache cacheId="2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80" i="4" l="1"/>
  <c r="I79" i="4"/>
  <c r="I78" i="4"/>
  <c r="I77" i="4"/>
  <c r="I76" i="4"/>
  <c r="I75" i="4"/>
  <c r="I74" i="4"/>
  <c r="H80" i="4"/>
  <c r="H79" i="4"/>
  <c r="H78" i="4"/>
  <c r="H77" i="4"/>
  <c r="H76" i="4"/>
  <c r="H75" i="4"/>
  <c r="H74" i="4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B1" i="2"/>
</calcChain>
</file>

<file path=xl/sharedStrings.xml><?xml version="1.0" encoding="utf-8"?>
<sst xmlns="http://schemas.openxmlformats.org/spreadsheetml/2006/main" count="420" uniqueCount="90">
  <si>
    <t>Victoria Barker</t>
  </si>
  <si>
    <t>Zixin LYU</t>
  </si>
  <si>
    <t>Arthur Maenhout</t>
  </si>
  <si>
    <t>Rui SHANG</t>
  </si>
  <si>
    <t>Kristian Lunow Nielsen</t>
  </si>
  <si>
    <t>Jyothi Gupta</t>
  </si>
  <si>
    <t>John IV</t>
  </si>
  <si>
    <t>Matthew Klovski</t>
  </si>
  <si>
    <t>Katie Jamieson</t>
  </si>
  <si>
    <t>Hannah Gumble</t>
  </si>
  <si>
    <t>Katrin Stricker</t>
  </si>
  <si>
    <t>Katie Adnams</t>
  </si>
  <si>
    <t>Wu Cai</t>
  </si>
  <si>
    <t>Eleftherios Sergios</t>
  </si>
  <si>
    <t>Xiaohui Jiang</t>
  </si>
  <si>
    <t>Safiya Yahaya</t>
  </si>
  <si>
    <t>Yang Zhou</t>
  </si>
  <si>
    <t>Xiaoyou Lu</t>
  </si>
  <si>
    <t>Greg Slater</t>
  </si>
  <si>
    <t>Shuaizheng Li</t>
  </si>
  <si>
    <t>Ge Lin</t>
  </si>
  <si>
    <t>Emily Nagler</t>
  </si>
  <si>
    <t>Jiemin Lee</t>
  </si>
  <si>
    <t>Matthew Sutton</t>
  </si>
  <si>
    <t>Yafei Ye</t>
  </si>
  <si>
    <t>Shengqi Xu</t>
  </si>
  <si>
    <t>Nadezda Leonova</t>
  </si>
  <si>
    <t>James Piggot</t>
  </si>
  <si>
    <t>Jiaxu Wu</t>
  </si>
  <si>
    <t>Chengyu Wang</t>
  </si>
  <si>
    <t>Qiuwen Ju</t>
  </si>
  <si>
    <t>Jingru Li</t>
  </si>
  <si>
    <t>Sissi Kasimati</t>
  </si>
  <si>
    <t>Aude Vuilliomenet</t>
  </si>
  <si>
    <t>Shizhan Zhang</t>
  </si>
  <si>
    <t>Siyuan Chen</t>
  </si>
  <si>
    <t>Yunjing Hu</t>
  </si>
  <si>
    <t>Yibo An</t>
  </si>
  <si>
    <t>Rong Zhu</t>
  </si>
  <si>
    <t>dan zhang</t>
  </si>
  <si>
    <t>Yuan Li</t>
  </si>
  <si>
    <t>Cao Tianming</t>
  </si>
  <si>
    <t>Yanira Rivera</t>
  </si>
  <si>
    <t>Ben Williams</t>
  </si>
  <si>
    <t>Yunong Wang</t>
  </si>
  <si>
    <t>Ziyi Cheng</t>
  </si>
  <si>
    <t>yuru zheng</t>
  </si>
  <si>
    <t>Thomas Visscher</t>
  </si>
  <si>
    <t>Yishu Sun</t>
  </si>
  <si>
    <t>Richa Sud</t>
  </si>
  <si>
    <t>Qing Xi</t>
  </si>
  <si>
    <t>Qiaoyi Yang</t>
  </si>
  <si>
    <t>Zihuai Huang</t>
  </si>
  <si>
    <t>Yi YANG</t>
  </si>
  <si>
    <t>Yesu Feng</t>
  </si>
  <si>
    <t>Fengxiang Xu</t>
  </si>
  <si>
    <t>Zhongyan Ni</t>
  </si>
  <si>
    <t>Joshua Yee</t>
  </si>
  <si>
    <t>zhao yijin</t>
  </si>
  <si>
    <t>Ming Chen</t>
  </si>
  <si>
    <t>Kristina Goncharev</t>
  </si>
  <si>
    <t>Jiang Xiaohui</t>
  </si>
  <si>
    <t>Shuyang Jiang</t>
  </si>
  <si>
    <t>Kristina Goncharov</t>
  </si>
  <si>
    <t>Pili Mayora</t>
  </si>
  <si>
    <t>Minal Patil</t>
  </si>
  <si>
    <t>Cleo Che Tsun Au</t>
  </si>
  <si>
    <t>Kai Zhu</t>
  </si>
  <si>
    <t>Qiaoyi YANG</t>
  </si>
  <si>
    <t>Chia Yin Lu</t>
  </si>
  <si>
    <t>Jason Masurovsky</t>
  </si>
  <si>
    <t>Xinyi Ni</t>
  </si>
  <si>
    <t>Ricardo Morales</t>
  </si>
  <si>
    <t>yanira rivera</t>
  </si>
  <si>
    <t>Wei Huang</t>
  </si>
  <si>
    <t>Haien Tan</t>
  </si>
  <si>
    <t>Qi Liu</t>
  </si>
  <si>
    <t>Shivani Bhatnagar</t>
  </si>
  <si>
    <t>Maryem Habouha</t>
  </si>
  <si>
    <t>Terry Lines</t>
  </si>
  <si>
    <t>Yijin zhao</t>
  </si>
  <si>
    <t>Yuhong Sang</t>
  </si>
  <si>
    <t>Row Labels</t>
  </si>
  <si>
    <t>Grand Total</t>
  </si>
  <si>
    <t>Sum of 0</t>
  </si>
  <si>
    <t>Column1</t>
  </si>
  <si>
    <t>Column2</t>
  </si>
  <si>
    <t>Column3</t>
  </si>
  <si>
    <t>number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</si>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</sst>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6">
    <border>
      <left/>
      <right/>
      <top/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 style="medium">
        <color rgb="FFCCCCCC"/>
      </left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 style="medium">
        <color rgb="FF666666"/>
      </left>
      <right style="medium">
        <color rgb="FF666666"/>
      </right>
      <top style="medium">
        <color rgb="FFCCCCCC"/>
      </top>
      <bottom style="medium">
        <color rgb="FF666666"/>
      </bottom>
      <diagonal/>
    </border>
    <border>
      <left style="medium">
        <color rgb="FFCCCCCC"/>
      </left>
      <right style="medium">
        <color rgb="FF666666"/>
      </right>
      <top style="medium">
        <color rgb="FFCCCCCC"/>
      </top>
      <bottom style="medium">
        <color rgb="FF666666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66666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2" borderId="5" xfId="0" applyFont="1" applyFill="1" applyBorder="1" applyAlignment="1">
      <alignment vertical="center"/>
    </xf>
    <xf numFmtId="0" fontId="2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</a:t>
            </a:r>
            <a:r>
              <a:rPr lang="en-US" baseline="0"/>
              <a:t> of spots each person signed up for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Sheet4!$H$73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Sheet4!$H$74:$H$80</c:f>
              <c:numCache>
                <c:formatCode>General</c:formatCode>
                <c:ptCount val="7"/>
                <c:pt idx="0">
                  <c:v>50</c:v>
                </c:pt>
                <c:pt idx="1">
                  <c:v>18</c:v>
                </c:pt>
                <c:pt idx="2">
                  <c:v>7</c:v>
                </c:pt>
                <c:pt idx="3">
                  <c:v>3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3520968"/>
        <c:axId val="46352057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Sheet4!$G$73</c15:sqref>
                        </c15:formulaRef>
                      </c:ext>
                    </c:extLst>
                    <c:strCache>
                      <c:ptCount val="1"/>
                      <c:pt idx="0">
                        <c:v>number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Sheet4!$G$74:$G$80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4635209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520576"/>
        <c:crosses val="autoZero"/>
        <c:auto val="1"/>
        <c:lblAlgn val="ctr"/>
        <c:lblOffset val="100"/>
        <c:noMultiLvlLbl val="0"/>
      </c:catAx>
      <c:valAx>
        <c:axId val="463520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520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533400</xdr:colOff>
      <xdr:row>80</xdr:row>
      <xdr:rowOff>85725</xdr:rowOff>
    </xdr:from>
    <xdr:to>
      <xdr:col>12</xdr:col>
      <xdr:colOff>228600</xdr:colOff>
      <xdr:row>94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ugh Kelley" refreshedDate="43501.398857638887" createdVersion="5" refreshedVersion="5" minRefreshableVersion="3" recordCount="126">
  <cacheSource type="worksheet">
    <worksheetSource ref="A1:B127" sheet="Sheet2"/>
  </cacheSource>
  <cacheFields count="2">
    <cacheField name="Arthur Maenhout" numFmtId="0">
      <sharedItems count="79">
        <s v="Aude Vuilliomenet"/>
        <s v="Ben Williams"/>
        <s v="Cao Tianming"/>
        <s v="Chengyu Wang"/>
        <s v="Chia Yin Lu"/>
        <s v="Cleo Che Tsun Au"/>
        <s v="dan zhang"/>
        <s v="Eleftherios Sergios"/>
        <s v="Emily Nagler"/>
        <s v="Fengxiang Xu"/>
        <s v="Ge Lin"/>
        <s v="Greg Slater"/>
        <s v="Haien Tan"/>
        <s v="Hannah Gumble"/>
        <s v="James Piggot"/>
        <s v="Jason Masurovsky"/>
        <s v="Jiang Xiaohui"/>
        <s v="Jiaxu Wu"/>
        <s v="Jiemin Lee"/>
        <s v="Jingru Li"/>
        <s v="John IV"/>
        <s v="Joshua Yee"/>
        <s v="Jyothi Gupta"/>
        <s v="Kai Zhu"/>
        <s v="Katie Adnams"/>
        <s v="Katie Jamieson"/>
        <s v="Katrin Stricker"/>
        <s v="Kristian Lunow Nielsen"/>
        <s v="Kristina Goncharev"/>
        <s v="Kristina Goncharov"/>
        <s v="Maryem Habouha"/>
        <s v="Matthew Klovski"/>
        <s v="Matthew Sutton"/>
        <s v="Minal Patil"/>
        <s v="Ming Chen"/>
        <s v="Nadezda Leonova"/>
        <s v="Pili Mayora"/>
        <s v="Qi Liu"/>
        <s v="Qiaoyi YANG"/>
        <s v="Qing Xi"/>
        <s v="Qiuwen Ju"/>
        <s v="Ricardo Morales"/>
        <s v="Richa Sud"/>
        <s v="Rong Zhu"/>
        <s v="Rui SHANG"/>
        <s v="Safiya Yahaya"/>
        <s v="Shengqi Xu"/>
        <s v="Shivani Bhatnagar"/>
        <s v="Shizhan Zhang"/>
        <s v="Shuaizheng Li"/>
        <s v="Shuyang Jiang"/>
        <s v="Sissi Kasimati"/>
        <s v="Siyuan Chen"/>
        <s v="Terry Lines"/>
        <s v="Thomas Visscher"/>
        <s v="Victoria Barker"/>
        <s v="Wei Huang"/>
        <s v="Wu Cai"/>
        <s v="Xiaohui Jiang"/>
        <s v="Xiaoyou Lu"/>
        <s v="Xinyi Ni"/>
        <s v="Yafei Ye"/>
        <s v="Yang Zhou"/>
        <s v="yanira rivera"/>
        <s v="Yesu Feng"/>
        <s v="Yi YANG"/>
        <s v="Yibo An"/>
        <s v="Yijin zhao"/>
        <s v="Yishu Sun"/>
        <s v="Yuan Li"/>
        <s v="Yuhong Sang"/>
        <s v="Yunjing Hu"/>
        <s v="Yunong Wang"/>
        <s v="yuru zheng"/>
        <s v="zhao yijin"/>
        <s v="Zhongyan Ni"/>
        <s v="Zihuai Huang"/>
        <s v="Zixin LYU"/>
        <s v="Ziyi Cheng"/>
      </sharedItems>
    </cacheField>
    <cacheField name="0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6">
  <r>
    <x v="0"/>
    <n v="1"/>
  </r>
  <r>
    <x v="0"/>
    <n v="0"/>
  </r>
  <r>
    <x v="1"/>
    <n v="0"/>
  </r>
  <r>
    <x v="2"/>
    <n v="0"/>
  </r>
  <r>
    <x v="3"/>
    <n v="1"/>
  </r>
  <r>
    <x v="3"/>
    <n v="0"/>
  </r>
  <r>
    <x v="4"/>
    <n v="1"/>
  </r>
  <r>
    <x v="4"/>
    <n v="0"/>
  </r>
  <r>
    <x v="5"/>
    <n v="0"/>
  </r>
  <r>
    <x v="6"/>
    <n v="1"/>
  </r>
  <r>
    <x v="6"/>
    <n v="0"/>
  </r>
  <r>
    <x v="7"/>
    <n v="1"/>
  </r>
  <r>
    <x v="7"/>
    <n v="1"/>
  </r>
  <r>
    <x v="7"/>
    <n v="0"/>
  </r>
  <r>
    <x v="8"/>
    <n v="0"/>
  </r>
  <r>
    <x v="9"/>
    <n v="0"/>
  </r>
  <r>
    <x v="10"/>
    <n v="1"/>
  </r>
  <r>
    <x v="10"/>
    <n v="0"/>
  </r>
  <r>
    <x v="11"/>
    <n v="1"/>
  </r>
  <r>
    <x v="11"/>
    <n v="0"/>
  </r>
  <r>
    <x v="12"/>
    <n v="0"/>
  </r>
  <r>
    <x v="13"/>
    <n v="0"/>
  </r>
  <r>
    <x v="14"/>
    <n v="0"/>
  </r>
  <r>
    <x v="15"/>
    <n v="0"/>
  </r>
  <r>
    <x v="16"/>
    <n v="0"/>
  </r>
  <r>
    <x v="17"/>
    <n v="1"/>
  </r>
  <r>
    <x v="17"/>
    <n v="0"/>
  </r>
  <r>
    <x v="18"/>
    <n v="0"/>
  </r>
  <r>
    <x v="19"/>
    <n v="1"/>
  </r>
  <r>
    <x v="19"/>
    <n v="0"/>
  </r>
  <r>
    <x v="20"/>
    <n v="1"/>
  </r>
  <r>
    <x v="20"/>
    <n v="0"/>
  </r>
  <r>
    <x v="21"/>
    <n v="0"/>
  </r>
  <r>
    <x v="22"/>
    <n v="1"/>
  </r>
  <r>
    <x v="22"/>
    <n v="1"/>
  </r>
  <r>
    <x v="22"/>
    <n v="0"/>
  </r>
  <r>
    <x v="23"/>
    <n v="0"/>
  </r>
  <r>
    <x v="24"/>
    <n v="0"/>
  </r>
  <r>
    <x v="25"/>
    <n v="0"/>
  </r>
  <r>
    <x v="26"/>
    <n v="1"/>
  </r>
  <r>
    <x v="26"/>
    <n v="0"/>
  </r>
  <r>
    <x v="27"/>
    <n v="1"/>
  </r>
  <r>
    <x v="27"/>
    <n v="0"/>
  </r>
  <r>
    <x v="28"/>
    <n v="0"/>
  </r>
  <r>
    <x v="29"/>
    <n v="0"/>
  </r>
  <r>
    <x v="30"/>
    <n v="0"/>
  </r>
  <r>
    <x v="31"/>
    <n v="0"/>
  </r>
  <r>
    <x v="32"/>
    <n v="0"/>
  </r>
  <r>
    <x v="33"/>
    <n v="1"/>
  </r>
  <r>
    <x v="33"/>
    <n v="0"/>
  </r>
  <r>
    <x v="34"/>
    <n v="0"/>
  </r>
  <r>
    <x v="35"/>
    <n v="0"/>
  </r>
  <r>
    <x v="36"/>
    <n v="0"/>
  </r>
  <r>
    <x v="37"/>
    <n v="0"/>
  </r>
  <r>
    <x v="38"/>
    <n v="1"/>
  </r>
  <r>
    <x v="38"/>
    <n v="0"/>
  </r>
  <r>
    <x v="39"/>
    <n v="1"/>
  </r>
  <r>
    <x v="39"/>
    <n v="0"/>
  </r>
  <r>
    <x v="40"/>
    <n v="0"/>
  </r>
  <r>
    <x v="41"/>
    <n v="0"/>
  </r>
  <r>
    <x v="42"/>
    <n v="0"/>
  </r>
  <r>
    <x v="43"/>
    <n v="1"/>
  </r>
  <r>
    <x v="43"/>
    <n v="0"/>
  </r>
  <r>
    <x v="44"/>
    <n v="0"/>
  </r>
  <r>
    <x v="45"/>
    <n v="0"/>
  </r>
  <r>
    <x v="46"/>
    <n v="1"/>
  </r>
  <r>
    <x v="46"/>
    <n v="1"/>
  </r>
  <r>
    <x v="46"/>
    <n v="1"/>
  </r>
  <r>
    <x v="46"/>
    <n v="1"/>
  </r>
  <r>
    <x v="46"/>
    <n v="1"/>
  </r>
  <r>
    <x v="46"/>
    <n v="1"/>
  </r>
  <r>
    <x v="46"/>
    <n v="0"/>
  </r>
  <r>
    <x v="47"/>
    <n v="0"/>
  </r>
  <r>
    <x v="48"/>
    <n v="0"/>
  </r>
  <r>
    <x v="49"/>
    <n v="0"/>
  </r>
  <r>
    <x v="50"/>
    <n v="0"/>
  </r>
  <r>
    <x v="51"/>
    <n v="0"/>
  </r>
  <r>
    <x v="52"/>
    <n v="1"/>
  </r>
  <r>
    <x v="52"/>
    <n v="1"/>
  </r>
  <r>
    <x v="52"/>
    <n v="0"/>
  </r>
  <r>
    <x v="53"/>
    <n v="0"/>
  </r>
  <r>
    <x v="54"/>
    <n v="0"/>
  </r>
  <r>
    <x v="55"/>
    <n v="0"/>
  </r>
  <r>
    <x v="56"/>
    <n v="0"/>
  </r>
  <r>
    <x v="57"/>
    <n v="1"/>
  </r>
  <r>
    <x v="57"/>
    <n v="1"/>
  </r>
  <r>
    <x v="57"/>
    <n v="1"/>
  </r>
  <r>
    <x v="57"/>
    <n v="0"/>
  </r>
  <r>
    <x v="58"/>
    <n v="1"/>
  </r>
  <r>
    <x v="58"/>
    <n v="1"/>
  </r>
  <r>
    <x v="58"/>
    <n v="0"/>
  </r>
  <r>
    <x v="59"/>
    <n v="1"/>
  </r>
  <r>
    <x v="59"/>
    <n v="1"/>
  </r>
  <r>
    <x v="59"/>
    <n v="0"/>
  </r>
  <r>
    <x v="60"/>
    <n v="0"/>
  </r>
  <r>
    <x v="61"/>
    <n v="1"/>
  </r>
  <r>
    <x v="61"/>
    <n v="0"/>
  </r>
  <r>
    <x v="62"/>
    <n v="1"/>
  </r>
  <r>
    <x v="62"/>
    <n v="0"/>
  </r>
  <r>
    <x v="63"/>
    <n v="1"/>
  </r>
  <r>
    <x v="63"/>
    <n v="1"/>
  </r>
  <r>
    <x v="63"/>
    <n v="0"/>
  </r>
  <r>
    <x v="64"/>
    <n v="0"/>
  </r>
  <r>
    <x v="65"/>
    <n v="0"/>
  </r>
  <r>
    <x v="66"/>
    <n v="1"/>
  </r>
  <r>
    <x v="66"/>
    <n v="0"/>
  </r>
  <r>
    <x v="67"/>
    <n v="0"/>
  </r>
  <r>
    <x v="68"/>
    <n v="0"/>
  </r>
  <r>
    <x v="69"/>
    <n v="0"/>
  </r>
  <r>
    <x v="70"/>
    <n v="0"/>
  </r>
  <r>
    <x v="71"/>
    <n v="0"/>
  </r>
  <r>
    <x v="72"/>
    <n v="0"/>
  </r>
  <r>
    <x v="73"/>
    <n v="0"/>
  </r>
  <r>
    <x v="74"/>
    <n v="0"/>
  </r>
  <r>
    <x v="75"/>
    <n v="0"/>
  </r>
  <r>
    <x v="76"/>
    <n v="1"/>
  </r>
  <r>
    <x v="76"/>
    <n v="1"/>
  </r>
  <r>
    <x v="76"/>
    <n v="1"/>
  </r>
  <r>
    <x v="76"/>
    <n v="0"/>
  </r>
  <r>
    <x v="77"/>
    <n v="1"/>
  </r>
  <r>
    <x v="77"/>
    <n v="1"/>
  </r>
  <r>
    <x v="77"/>
    <n v="1"/>
  </r>
  <r>
    <x v="77"/>
    <n v="0"/>
  </r>
  <r>
    <x v="78"/>
    <n v="1"/>
  </r>
  <r>
    <x v="78"/>
    <n v="1"/>
  </r>
  <r>
    <x v="78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83" firstHeaderRow="1" firstDataRow="1" firstDataCol="1"/>
  <pivotFields count="2">
    <pivotField axis="axisRow" showAll="0">
      <items count="8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t="default"/>
      </items>
    </pivotField>
    <pivotField dataField="1" showAll="0"/>
  </pivotFields>
  <rowFields count="1">
    <field x="0"/>
  </rowFields>
  <rowItems count="8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 t="grand">
      <x/>
    </i>
  </rowItems>
  <colItems count="1">
    <i/>
  </colItems>
  <dataFields count="1">
    <dataField name="Sum of 0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C80" totalsRowShown="0">
  <autoFilter ref="A1:C80"/>
  <sortState ref="A2:B80">
    <sortCondition descending="1" ref="B1:B80"/>
  </sortState>
  <tableColumns count="3">
    <tableColumn id="1" name="Column1"/>
    <tableColumn id="2" name="Column2"/>
    <tableColumn id="3" name="Column3" dataDxfId="0">
      <calculatedColumnFormula>Table1[[#This Row],[Column2]]+1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"/>
  <sheetViews>
    <sheetView topLeftCell="A118" workbookViewId="0">
      <selection sqref="A1:A146"/>
    </sheetView>
  </sheetViews>
  <sheetFormatPr defaultRowHeight="15" x14ac:dyDescent="0.25"/>
  <sheetData>
    <row r="1" spans="1:9" ht="27" thickBot="1" x14ac:dyDescent="0.3">
      <c r="A1" s="1" t="s">
        <v>0</v>
      </c>
      <c r="B1" s="2"/>
      <c r="C1" s="2"/>
      <c r="D1" s="2"/>
      <c r="E1" s="2"/>
      <c r="F1" s="2"/>
      <c r="G1" s="3"/>
      <c r="H1" s="2"/>
      <c r="I1" s="2"/>
    </row>
    <row r="2" spans="1:9" ht="27" thickBot="1" x14ac:dyDescent="0.3">
      <c r="A2" s="4" t="s">
        <v>8</v>
      </c>
      <c r="B2" s="5"/>
      <c r="C2" s="5"/>
      <c r="D2" s="5"/>
      <c r="E2" s="5"/>
      <c r="F2" s="5"/>
      <c r="G2" s="6"/>
      <c r="H2" s="5"/>
      <c r="I2" s="5"/>
    </row>
    <row r="3" spans="1:9" ht="27" thickBot="1" x14ac:dyDescent="0.3">
      <c r="A3" s="4" t="s">
        <v>16</v>
      </c>
      <c r="B3" s="5"/>
      <c r="C3" s="5"/>
      <c r="D3" s="5"/>
      <c r="E3" s="5"/>
      <c r="F3" s="6"/>
      <c r="G3" s="6"/>
      <c r="H3" s="5"/>
      <c r="I3" s="5"/>
    </row>
    <row r="4" spans="1:9" ht="27" thickBot="1" x14ac:dyDescent="0.3">
      <c r="A4" s="4" t="s">
        <v>19</v>
      </c>
      <c r="B4" s="5"/>
      <c r="C4" s="5"/>
      <c r="D4" s="5"/>
      <c r="E4" s="5"/>
      <c r="F4" s="5"/>
      <c r="G4" s="6"/>
      <c r="H4" s="5"/>
      <c r="I4" s="5"/>
    </row>
    <row r="5" spans="1:9" ht="27" thickBot="1" x14ac:dyDescent="0.3">
      <c r="A5" s="4" t="s">
        <v>25</v>
      </c>
      <c r="B5" s="5"/>
      <c r="C5" s="7"/>
      <c r="D5" s="5"/>
      <c r="E5" s="5"/>
      <c r="F5" s="5"/>
      <c r="G5" s="6"/>
      <c r="H5" s="6"/>
      <c r="I5" s="5"/>
    </row>
    <row r="6" spans="1:9" ht="27" thickBot="1" x14ac:dyDescent="0.3">
      <c r="A6" s="4" t="s">
        <v>30</v>
      </c>
      <c r="B6" s="5"/>
      <c r="C6" s="5"/>
      <c r="D6" s="5"/>
      <c r="E6" s="5"/>
      <c r="F6" s="5"/>
      <c r="G6" s="6"/>
      <c r="H6" s="5"/>
      <c r="I6" s="5"/>
    </row>
    <row r="7" spans="1:9" ht="27" thickBot="1" x14ac:dyDescent="0.3">
      <c r="A7" s="4" t="s">
        <v>36</v>
      </c>
      <c r="B7" s="5"/>
      <c r="C7" s="5"/>
      <c r="D7" s="5"/>
      <c r="E7" s="5"/>
      <c r="F7" s="5"/>
      <c r="G7" s="6"/>
      <c r="H7" s="5"/>
      <c r="I7" s="5"/>
    </row>
    <row r="8" spans="1:9" ht="27" thickBot="1" x14ac:dyDescent="0.3">
      <c r="A8" s="4" t="s">
        <v>39</v>
      </c>
      <c r="B8" s="5"/>
      <c r="C8" s="5"/>
      <c r="D8" s="5"/>
      <c r="E8" s="5"/>
      <c r="F8" s="5"/>
      <c r="G8" s="6"/>
      <c r="H8" s="5"/>
      <c r="I8" s="5"/>
    </row>
    <row r="9" spans="1:9" ht="27" thickBot="1" x14ac:dyDescent="0.3">
      <c r="A9" s="4" t="s">
        <v>46</v>
      </c>
      <c r="B9" s="5"/>
      <c r="C9" s="5"/>
      <c r="D9" s="5"/>
      <c r="E9" s="5"/>
      <c r="F9" s="5"/>
      <c r="G9" s="5"/>
      <c r="H9" s="5"/>
      <c r="I9" s="8"/>
    </row>
    <row r="10" spans="1:9" ht="27" thickBot="1" x14ac:dyDescent="0.3">
      <c r="A10" s="4" t="s">
        <v>18</v>
      </c>
      <c r="B10" s="5"/>
      <c r="C10" s="5"/>
      <c r="D10" s="5"/>
      <c r="E10" s="5"/>
      <c r="F10" s="5"/>
      <c r="G10" s="5"/>
      <c r="H10" s="9"/>
      <c r="I10" s="5"/>
    </row>
    <row r="11" spans="1:9" ht="15.75" thickBot="1" x14ac:dyDescent="0.3">
      <c r="A11" s="4" t="s">
        <v>37</v>
      </c>
      <c r="B11" s="5"/>
      <c r="C11" s="5"/>
      <c r="D11" s="5"/>
      <c r="E11" s="5"/>
      <c r="F11" s="5"/>
      <c r="G11" s="5"/>
      <c r="H11" s="5"/>
      <c r="I11" s="5"/>
    </row>
    <row r="12" spans="1:9" ht="27" thickBot="1" x14ac:dyDescent="0.3">
      <c r="A12" s="4" t="s">
        <v>61</v>
      </c>
      <c r="B12" s="5"/>
      <c r="C12" s="5"/>
      <c r="D12" s="5"/>
      <c r="E12" s="5"/>
      <c r="F12" s="5"/>
      <c r="G12" s="5"/>
      <c r="H12" s="5"/>
      <c r="I12" s="5"/>
    </row>
    <row r="13" spans="1:9" ht="27" thickBot="1" x14ac:dyDescent="0.3">
      <c r="A13" s="4" t="s">
        <v>69</v>
      </c>
      <c r="B13" s="5"/>
      <c r="C13" s="5"/>
      <c r="D13" s="5"/>
      <c r="E13" s="5"/>
      <c r="F13" s="5"/>
      <c r="G13" s="5"/>
      <c r="H13" s="5"/>
      <c r="I13" s="5"/>
    </row>
    <row r="14" spans="1:9" ht="27" thickBot="1" x14ac:dyDescent="0.3">
      <c r="A14" s="4" t="s">
        <v>45</v>
      </c>
      <c r="B14" s="6"/>
      <c r="C14" s="5"/>
      <c r="D14" s="5"/>
      <c r="E14" s="5"/>
      <c r="F14" s="5"/>
      <c r="G14" s="5"/>
      <c r="H14" s="5"/>
      <c r="I14" s="5"/>
    </row>
    <row r="15" spans="1:9" ht="15.75" thickBot="1" x14ac:dyDescent="0.3">
      <c r="A15" s="4" t="s">
        <v>24</v>
      </c>
      <c r="B15" s="5"/>
      <c r="C15" s="5"/>
      <c r="D15" s="5"/>
      <c r="E15" s="5"/>
      <c r="F15" s="9"/>
      <c r="G15" s="5"/>
      <c r="H15" s="5"/>
      <c r="I15" s="5"/>
    </row>
    <row r="16" spans="1:9" ht="15.75" thickBot="1" x14ac:dyDescent="0.3">
      <c r="A16" s="4" t="s">
        <v>76</v>
      </c>
      <c r="B16" s="5"/>
      <c r="C16" s="5"/>
      <c r="D16" s="5"/>
      <c r="E16" s="5"/>
      <c r="F16" s="5"/>
      <c r="G16" s="5"/>
      <c r="H16" s="5"/>
      <c r="I16" s="5"/>
    </row>
    <row r="17" spans="1:1" ht="27" thickBot="1" x14ac:dyDescent="0.3">
      <c r="A17" s="2" t="s">
        <v>7</v>
      </c>
    </row>
    <row r="18" spans="1:1" ht="27" thickBot="1" x14ac:dyDescent="0.3">
      <c r="A18" s="5" t="s">
        <v>15</v>
      </c>
    </row>
    <row r="19" spans="1:1" ht="27" thickBot="1" x14ac:dyDescent="0.3">
      <c r="A19" s="5" t="s">
        <v>18</v>
      </c>
    </row>
    <row r="20" spans="1:1" ht="15.75" thickBot="1" x14ac:dyDescent="0.3">
      <c r="A20" s="5" t="s">
        <v>24</v>
      </c>
    </row>
    <row r="21" spans="1:1" ht="27" thickBot="1" x14ac:dyDescent="0.3">
      <c r="A21" s="5" t="s">
        <v>29</v>
      </c>
    </row>
    <row r="22" spans="1:1" ht="27" thickBot="1" x14ac:dyDescent="0.3">
      <c r="A22" s="5" t="s">
        <v>35</v>
      </c>
    </row>
    <row r="23" spans="1:1" ht="15.75" thickBot="1" x14ac:dyDescent="0.3">
      <c r="A23" s="5" t="s">
        <v>12</v>
      </c>
    </row>
    <row r="24" spans="1:1" ht="27" thickBot="1" x14ac:dyDescent="0.3">
      <c r="A24" s="5" t="s">
        <v>45</v>
      </c>
    </row>
    <row r="25" spans="1:1" ht="15.75" thickBot="1" x14ac:dyDescent="0.3">
      <c r="A25" s="8" t="s">
        <v>53</v>
      </c>
    </row>
    <row r="26" spans="1:1" ht="27" thickBot="1" x14ac:dyDescent="0.3">
      <c r="A26" s="5" t="s">
        <v>57</v>
      </c>
    </row>
    <row r="27" spans="1:1" ht="15.75" thickBot="1" x14ac:dyDescent="0.3">
      <c r="A27" s="5" t="s">
        <v>20</v>
      </c>
    </row>
    <row r="28" spans="1:1" ht="27" thickBot="1" x14ac:dyDescent="0.3">
      <c r="A28" s="5" t="s">
        <v>68</v>
      </c>
    </row>
    <row r="29" spans="1:1" ht="27" thickBot="1" x14ac:dyDescent="0.3">
      <c r="A29" s="5" t="s">
        <v>72</v>
      </c>
    </row>
    <row r="30" spans="1:1" ht="15.75" thickBot="1" x14ac:dyDescent="0.3">
      <c r="A30" s="5" t="s">
        <v>38</v>
      </c>
    </row>
    <row r="31" spans="1:1" ht="27" thickBot="1" x14ac:dyDescent="0.3">
      <c r="A31" s="5" t="s">
        <v>39</v>
      </c>
    </row>
    <row r="32" spans="1:1" ht="27" thickBot="1" x14ac:dyDescent="0.3">
      <c r="A32" s="5" t="s">
        <v>81</v>
      </c>
    </row>
    <row r="33" spans="1:1" ht="15.75" thickBot="1" x14ac:dyDescent="0.3">
      <c r="A33" s="2" t="s">
        <v>6</v>
      </c>
    </row>
    <row r="34" spans="1:1" ht="27" thickBot="1" x14ac:dyDescent="0.3">
      <c r="A34" s="5" t="s">
        <v>14</v>
      </c>
    </row>
    <row r="35" spans="1:1" ht="39.75" thickBot="1" x14ac:dyDescent="0.3">
      <c r="A35" s="5" t="s">
        <v>4</v>
      </c>
    </row>
    <row r="36" spans="1:1" ht="27" thickBot="1" x14ac:dyDescent="0.3">
      <c r="A36" s="5" t="s">
        <v>13</v>
      </c>
    </row>
    <row r="37" spans="1:1" ht="15.75" thickBot="1" x14ac:dyDescent="0.3">
      <c r="A37" s="6" t="s">
        <v>28</v>
      </c>
    </row>
    <row r="38" spans="1:1" ht="27" thickBot="1" x14ac:dyDescent="0.3">
      <c r="A38" s="5" t="s">
        <v>34</v>
      </c>
    </row>
    <row r="39" spans="1:1" ht="27" thickBot="1" x14ac:dyDescent="0.3">
      <c r="A39" s="5" t="s">
        <v>17</v>
      </c>
    </row>
    <row r="40" spans="1:1" ht="27" thickBot="1" x14ac:dyDescent="0.3">
      <c r="A40" s="5" t="s">
        <v>44</v>
      </c>
    </row>
    <row r="41" spans="1:1" ht="27" thickBot="1" x14ac:dyDescent="0.3">
      <c r="A41" s="5" t="s">
        <v>52</v>
      </c>
    </row>
    <row r="42" spans="1:1" ht="27" thickBot="1" x14ac:dyDescent="0.3">
      <c r="A42" s="9" t="s">
        <v>56</v>
      </c>
    </row>
    <row r="43" spans="1:1" ht="39.75" thickBot="1" x14ac:dyDescent="0.3">
      <c r="A43" s="5" t="s">
        <v>60</v>
      </c>
    </row>
    <row r="44" spans="1:1" ht="15.75" thickBot="1" x14ac:dyDescent="0.3">
      <c r="A44" s="5" t="s">
        <v>67</v>
      </c>
    </row>
    <row r="45" spans="1:1" ht="27" thickBot="1" x14ac:dyDescent="0.3">
      <c r="A45" s="5" t="s">
        <v>65</v>
      </c>
    </row>
    <row r="46" spans="1:1" ht="27" thickBot="1" x14ac:dyDescent="0.3">
      <c r="A46" s="5" t="s">
        <v>73</v>
      </c>
    </row>
    <row r="47" spans="1:1" ht="27" thickBot="1" x14ac:dyDescent="0.3">
      <c r="A47" s="5" t="s">
        <v>75</v>
      </c>
    </row>
    <row r="48" spans="1:1" ht="27" thickBot="1" x14ac:dyDescent="0.3">
      <c r="A48" s="5" t="s">
        <v>25</v>
      </c>
    </row>
    <row r="49" spans="1:1" ht="27" thickBot="1" x14ac:dyDescent="0.3">
      <c r="A49" s="5" t="s">
        <v>51</v>
      </c>
    </row>
    <row r="50" spans="1:1" ht="27" thickBot="1" x14ac:dyDescent="0.3">
      <c r="A50" s="5" t="s">
        <v>29</v>
      </c>
    </row>
    <row r="51" spans="1:1" ht="27" thickBot="1" x14ac:dyDescent="0.3">
      <c r="A51" s="5" t="s">
        <v>25</v>
      </c>
    </row>
    <row r="52" spans="1:1" ht="27" thickBot="1" x14ac:dyDescent="0.3">
      <c r="A52" s="5" t="s">
        <v>66</v>
      </c>
    </row>
    <row r="53" spans="1:1" ht="15.75" thickBot="1" x14ac:dyDescent="0.3">
      <c r="A53" s="5"/>
    </row>
    <row r="54" spans="1:1" ht="27" thickBot="1" x14ac:dyDescent="0.3">
      <c r="A54" s="5" t="s">
        <v>52</v>
      </c>
    </row>
    <row r="55" spans="1:1" ht="27" thickBot="1" x14ac:dyDescent="0.3">
      <c r="A55" s="5" t="s">
        <v>14</v>
      </c>
    </row>
    <row r="56" spans="1:1" ht="27" thickBot="1" x14ac:dyDescent="0.3">
      <c r="A56" s="5" t="s">
        <v>45</v>
      </c>
    </row>
    <row r="57" spans="1:1" ht="27" thickBot="1" x14ac:dyDescent="0.3">
      <c r="A57" s="2" t="s">
        <v>5</v>
      </c>
    </row>
    <row r="58" spans="1:1" ht="27" thickBot="1" x14ac:dyDescent="0.3">
      <c r="A58" s="5" t="s">
        <v>13</v>
      </c>
    </row>
    <row r="59" spans="1:1" ht="15.75" thickBot="1" x14ac:dyDescent="0.3">
      <c r="A59" s="6" t="s">
        <v>1</v>
      </c>
    </row>
    <row r="60" spans="1:1" ht="27" thickBot="1" x14ac:dyDescent="0.3">
      <c r="A60" s="5" t="s">
        <v>14</v>
      </c>
    </row>
    <row r="61" spans="1:1" ht="15.75" thickBot="1" x14ac:dyDescent="0.3">
      <c r="A61" s="5"/>
    </row>
    <row r="62" spans="1:1" ht="15.75" thickBot="1" x14ac:dyDescent="0.3">
      <c r="A62" s="5"/>
    </row>
    <row r="63" spans="1:1" ht="39.75" thickBot="1" x14ac:dyDescent="0.3">
      <c r="A63" s="5" t="s">
        <v>33</v>
      </c>
    </row>
    <row r="64" spans="1:1" ht="15.75" thickBot="1" x14ac:dyDescent="0.3">
      <c r="A64" s="5"/>
    </row>
    <row r="65" spans="1:1" ht="15.75" thickBot="1" x14ac:dyDescent="0.3">
      <c r="A65" s="5" t="s">
        <v>50</v>
      </c>
    </row>
    <row r="66" spans="1:1" ht="15.75" thickBot="1" x14ac:dyDescent="0.3">
      <c r="A66" s="5"/>
    </row>
    <row r="67" spans="1:1" ht="27" thickBot="1" x14ac:dyDescent="0.3">
      <c r="A67" s="5" t="s">
        <v>59</v>
      </c>
    </row>
    <row r="68" spans="1:1" ht="27" thickBot="1" x14ac:dyDescent="0.3">
      <c r="A68" s="5" t="s">
        <v>65</v>
      </c>
    </row>
    <row r="69" spans="1:1" ht="27" thickBot="1" x14ac:dyDescent="0.3">
      <c r="A69" s="5" t="s">
        <v>35</v>
      </c>
    </row>
    <row r="70" spans="1:1" ht="15.75" thickBot="1" x14ac:dyDescent="0.3">
      <c r="A70" s="5"/>
    </row>
    <row r="71" spans="1:1" ht="27" thickBot="1" x14ac:dyDescent="0.3">
      <c r="A71" s="9" t="s">
        <v>52</v>
      </c>
    </row>
    <row r="72" spans="1:1" ht="15.75" thickBot="1" x14ac:dyDescent="0.3">
      <c r="A72" s="5" t="s">
        <v>80</v>
      </c>
    </row>
    <row r="73" spans="1:1" ht="39.75" thickBot="1" x14ac:dyDescent="0.3">
      <c r="A73" s="2" t="s">
        <v>4</v>
      </c>
    </row>
    <row r="74" spans="1:1" ht="15.75" thickBot="1" x14ac:dyDescent="0.3">
      <c r="A74" s="5" t="s">
        <v>12</v>
      </c>
    </row>
    <row r="75" spans="1:1" ht="27" thickBot="1" x14ac:dyDescent="0.3">
      <c r="A75" s="5" t="s">
        <v>17</v>
      </c>
    </row>
    <row r="76" spans="1:1" ht="27" thickBot="1" x14ac:dyDescent="0.3">
      <c r="A76" s="5" t="s">
        <v>23</v>
      </c>
    </row>
    <row r="77" spans="1:1" ht="27" thickBot="1" x14ac:dyDescent="0.3">
      <c r="A77" s="5" t="s">
        <v>27</v>
      </c>
    </row>
    <row r="78" spans="1:1" ht="27" thickBot="1" x14ac:dyDescent="0.3">
      <c r="A78" s="5" t="s">
        <v>25</v>
      </c>
    </row>
    <row r="79" spans="1:1" ht="15.75" thickBot="1" x14ac:dyDescent="0.3">
      <c r="A79" s="5" t="s">
        <v>1</v>
      </c>
    </row>
    <row r="80" spans="1:1" ht="27" thickBot="1" x14ac:dyDescent="0.3">
      <c r="A80" s="5" t="s">
        <v>43</v>
      </c>
    </row>
    <row r="81" spans="1:1" ht="15.75" thickBot="1" x14ac:dyDescent="0.3">
      <c r="A81" s="5" t="s">
        <v>1</v>
      </c>
    </row>
    <row r="82" spans="1:1" ht="27" thickBot="1" x14ac:dyDescent="0.3">
      <c r="A82" s="5" t="s">
        <v>10</v>
      </c>
    </row>
    <row r="83" spans="1:1" ht="27" thickBot="1" x14ac:dyDescent="0.3">
      <c r="A83" s="5" t="s">
        <v>35</v>
      </c>
    </row>
    <row r="84" spans="1:1" ht="27" thickBot="1" x14ac:dyDescent="0.3">
      <c r="A84" s="5" t="s">
        <v>64</v>
      </c>
    </row>
    <row r="85" spans="1:1" ht="15.75" thickBot="1" x14ac:dyDescent="0.3">
      <c r="A85" s="5" t="s">
        <v>71</v>
      </c>
    </row>
    <row r="86" spans="1:1" ht="27" thickBot="1" x14ac:dyDescent="0.3">
      <c r="A86" s="5" t="s">
        <v>69</v>
      </c>
    </row>
    <row r="87" spans="1:1" ht="15.75" thickBot="1" x14ac:dyDescent="0.3">
      <c r="A87" s="5" t="s">
        <v>31</v>
      </c>
    </row>
    <row r="88" spans="1:1" ht="27" thickBot="1" x14ac:dyDescent="0.3">
      <c r="A88" s="5" t="s">
        <v>42</v>
      </c>
    </row>
    <row r="89" spans="1:1" ht="27" thickBot="1" x14ac:dyDescent="0.3">
      <c r="A89" s="2" t="s">
        <v>3</v>
      </c>
    </row>
    <row r="90" spans="1:1" ht="27" thickBot="1" x14ac:dyDescent="0.3">
      <c r="A90" s="5" t="s">
        <v>11</v>
      </c>
    </row>
    <row r="91" spans="1:1" ht="27" thickBot="1" x14ac:dyDescent="0.3">
      <c r="A91" s="5" t="s">
        <v>5</v>
      </c>
    </row>
    <row r="92" spans="1:1" ht="27" thickBot="1" x14ac:dyDescent="0.3">
      <c r="A92" s="5" t="s">
        <v>22</v>
      </c>
    </row>
    <row r="93" spans="1:1" ht="15.75" thickBot="1" x14ac:dyDescent="0.3">
      <c r="A93" s="5"/>
    </row>
    <row r="94" spans="1:1" ht="39.75" thickBot="1" x14ac:dyDescent="0.3">
      <c r="A94" s="5" t="s">
        <v>33</v>
      </c>
    </row>
    <row r="95" spans="1:1" ht="15.75" thickBot="1" x14ac:dyDescent="0.3">
      <c r="A95" s="5"/>
    </row>
    <row r="96" spans="1:1" ht="27" thickBot="1" x14ac:dyDescent="0.3">
      <c r="A96" s="5" t="s">
        <v>42</v>
      </c>
    </row>
    <row r="97" spans="1:1" ht="27" thickBot="1" x14ac:dyDescent="0.3">
      <c r="A97" s="5" t="s">
        <v>49</v>
      </c>
    </row>
    <row r="98" spans="1:1" ht="27" thickBot="1" x14ac:dyDescent="0.3">
      <c r="A98" s="5" t="s">
        <v>25</v>
      </c>
    </row>
    <row r="99" spans="1:1" ht="27" thickBot="1" x14ac:dyDescent="0.3">
      <c r="A99" s="5" t="s">
        <v>52</v>
      </c>
    </row>
    <row r="100" spans="1:1" ht="39.75" thickBot="1" x14ac:dyDescent="0.3">
      <c r="A100" s="5" t="s">
        <v>63</v>
      </c>
    </row>
    <row r="101" spans="1:1" ht="39.75" thickBot="1" x14ac:dyDescent="0.3">
      <c r="A101" s="5" t="s">
        <v>70</v>
      </c>
    </row>
    <row r="102" spans="1:1" ht="15.75" thickBot="1" x14ac:dyDescent="0.3">
      <c r="A102" s="5" t="s">
        <v>12</v>
      </c>
    </row>
    <row r="103" spans="1:1" ht="27" thickBot="1" x14ac:dyDescent="0.3">
      <c r="A103" s="5" t="s">
        <v>74</v>
      </c>
    </row>
    <row r="104" spans="1:1" ht="27" thickBot="1" x14ac:dyDescent="0.3">
      <c r="A104" s="5" t="s">
        <v>79</v>
      </c>
    </row>
    <row r="105" spans="1:1" ht="27" thickBot="1" x14ac:dyDescent="0.3">
      <c r="A105" s="2" t="s">
        <v>2</v>
      </c>
    </row>
    <row r="106" spans="1:1" ht="27" thickBot="1" x14ac:dyDescent="0.3">
      <c r="A106" s="5" t="s">
        <v>10</v>
      </c>
    </row>
    <row r="107" spans="1:1" ht="15.75" thickBot="1" x14ac:dyDescent="0.3">
      <c r="A107" s="5" t="s">
        <v>6</v>
      </c>
    </row>
    <row r="108" spans="1:1" ht="27" thickBot="1" x14ac:dyDescent="0.3">
      <c r="A108" s="5" t="s">
        <v>21</v>
      </c>
    </row>
    <row r="109" spans="1:1" ht="15.75" thickBot="1" x14ac:dyDescent="0.3">
      <c r="A109" s="7" t="s">
        <v>26</v>
      </c>
    </row>
    <row r="110" spans="1:1" ht="27" thickBot="1" x14ac:dyDescent="0.3">
      <c r="A110" s="5" t="s">
        <v>32</v>
      </c>
    </row>
    <row r="111" spans="1:1" ht="15.75" thickBot="1" x14ac:dyDescent="0.3">
      <c r="A111" s="5" t="s">
        <v>38</v>
      </c>
    </row>
    <row r="112" spans="1:1" ht="27" thickBot="1" x14ac:dyDescent="0.3">
      <c r="A112" s="5" t="s">
        <v>41</v>
      </c>
    </row>
    <row r="113" spans="1:1" ht="27" thickBot="1" x14ac:dyDescent="0.3">
      <c r="A113" s="5" t="s">
        <v>48</v>
      </c>
    </row>
    <row r="114" spans="1:1" ht="27" thickBot="1" x14ac:dyDescent="0.3">
      <c r="A114" s="5" t="s">
        <v>55</v>
      </c>
    </row>
    <row r="115" spans="1:1" ht="15.75" thickBot="1" x14ac:dyDescent="0.3">
      <c r="A115" s="5" t="s">
        <v>58</v>
      </c>
    </row>
    <row r="116" spans="1:1" ht="15.75" thickBot="1" x14ac:dyDescent="0.3">
      <c r="A116" s="5" t="s">
        <v>50</v>
      </c>
    </row>
    <row r="117" spans="1:1" ht="15.75" thickBot="1" x14ac:dyDescent="0.3">
      <c r="A117" s="5" t="s">
        <v>28</v>
      </c>
    </row>
    <row r="118" spans="1:1" ht="27" thickBot="1" x14ac:dyDescent="0.3">
      <c r="A118" s="5" t="s">
        <v>25</v>
      </c>
    </row>
    <row r="119" spans="1:1" ht="27" thickBot="1" x14ac:dyDescent="0.3">
      <c r="A119" s="5" t="s">
        <v>5</v>
      </c>
    </row>
    <row r="120" spans="1:1" ht="27" thickBot="1" x14ac:dyDescent="0.3">
      <c r="A120" s="5" t="s">
        <v>78</v>
      </c>
    </row>
    <row r="121" spans="1:1" ht="15.75" thickBot="1" x14ac:dyDescent="0.3">
      <c r="A121" s="2" t="s">
        <v>1</v>
      </c>
    </row>
    <row r="122" spans="1:1" ht="27" thickBot="1" x14ac:dyDescent="0.3">
      <c r="A122" s="5" t="s">
        <v>9</v>
      </c>
    </row>
    <row r="123" spans="1:1" ht="27" thickBot="1" x14ac:dyDescent="0.3">
      <c r="A123" s="5" t="s">
        <v>13</v>
      </c>
    </row>
    <row r="124" spans="1:1" ht="15.75" thickBot="1" x14ac:dyDescent="0.3">
      <c r="A124" s="5" t="s">
        <v>20</v>
      </c>
    </row>
    <row r="125" spans="1:1" ht="27" thickBot="1" x14ac:dyDescent="0.3">
      <c r="A125" s="5" t="s">
        <v>17</v>
      </c>
    </row>
    <row r="126" spans="1:1" ht="15.75" thickBot="1" x14ac:dyDescent="0.3">
      <c r="A126" s="5" t="s">
        <v>31</v>
      </c>
    </row>
    <row r="127" spans="1:1" ht="15.75" thickBot="1" x14ac:dyDescent="0.3">
      <c r="A127" s="5" t="s">
        <v>37</v>
      </c>
    </row>
    <row r="128" spans="1:1" ht="15.75" thickBot="1" x14ac:dyDescent="0.3">
      <c r="A128" s="5" t="s">
        <v>40</v>
      </c>
    </row>
    <row r="129" spans="1:1" ht="27" thickBot="1" x14ac:dyDescent="0.3">
      <c r="A129" s="5" t="s">
        <v>47</v>
      </c>
    </row>
    <row r="130" spans="1:1" ht="27" thickBot="1" x14ac:dyDescent="0.3">
      <c r="A130" s="5" t="s">
        <v>54</v>
      </c>
    </row>
    <row r="131" spans="1:1" ht="15.75" thickBot="1" x14ac:dyDescent="0.3">
      <c r="A131" s="5" t="s">
        <v>12</v>
      </c>
    </row>
    <row r="132" spans="1:1" ht="27" thickBot="1" x14ac:dyDescent="0.3">
      <c r="A132" s="5" t="s">
        <v>62</v>
      </c>
    </row>
    <row r="133" spans="1:1" ht="27" thickBot="1" x14ac:dyDescent="0.3">
      <c r="A133" s="5" t="s">
        <v>25</v>
      </c>
    </row>
    <row r="134" spans="1:1" ht="15.75" thickBot="1" x14ac:dyDescent="0.3">
      <c r="A134" s="6"/>
    </row>
    <row r="135" spans="1:1" ht="27" thickBot="1" x14ac:dyDescent="0.3">
      <c r="A135" s="5" t="s">
        <v>16</v>
      </c>
    </row>
    <row r="136" spans="1:1" ht="39.75" thickBot="1" x14ac:dyDescent="0.3">
      <c r="A136" s="5" t="s">
        <v>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3"/>
  <sheetViews>
    <sheetView topLeftCell="A3" workbookViewId="0">
      <selection activeCell="B82" sqref="A4:B82"/>
    </sheetView>
  </sheetViews>
  <sheetFormatPr defaultRowHeight="15" x14ac:dyDescent="0.25"/>
  <cols>
    <col min="1" max="1" width="21.7109375" bestFit="1" customWidth="1"/>
    <col min="2" max="2" width="8.5703125" bestFit="1" customWidth="1"/>
  </cols>
  <sheetData>
    <row r="3" spans="1:2" x14ac:dyDescent="0.25">
      <c r="A3" s="10" t="s">
        <v>82</v>
      </c>
      <c r="B3" t="s">
        <v>84</v>
      </c>
    </row>
    <row r="4" spans="1:2" x14ac:dyDescent="0.25">
      <c r="A4" s="11" t="s">
        <v>33</v>
      </c>
      <c r="B4" s="12">
        <v>1</v>
      </c>
    </row>
    <row r="5" spans="1:2" x14ac:dyDescent="0.25">
      <c r="A5" s="11" t="s">
        <v>43</v>
      </c>
      <c r="B5" s="12">
        <v>0</v>
      </c>
    </row>
    <row r="6" spans="1:2" x14ac:dyDescent="0.25">
      <c r="A6" s="11" t="s">
        <v>41</v>
      </c>
      <c r="B6" s="12">
        <v>0</v>
      </c>
    </row>
    <row r="7" spans="1:2" x14ac:dyDescent="0.25">
      <c r="A7" s="11" t="s">
        <v>29</v>
      </c>
      <c r="B7" s="12">
        <v>1</v>
      </c>
    </row>
    <row r="8" spans="1:2" x14ac:dyDescent="0.25">
      <c r="A8" s="11" t="s">
        <v>69</v>
      </c>
      <c r="B8" s="12">
        <v>1</v>
      </c>
    </row>
    <row r="9" spans="1:2" x14ac:dyDescent="0.25">
      <c r="A9" s="11" t="s">
        <v>66</v>
      </c>
      <c r="B9" s="12">
        <v>0</v>
      </c>
    </row>
    <row r="10" spans="1:2" x14ac:dyDescent="0.25">
      <c r="A10" s="11" t="s">
        <v>39</v>
      </c>
      <c r="B10" s="12">
        <v>1</v>
      </c>
    </row>
    <row r="11" spans="1:2" x14ac:dyDescent="0.25">
      <c r="A11" s="11" t="s">
        <v>13</v>
      </c>
      <c r="B11" s="12">
        <v>2</v>
      </c>
    </row>
    <row r="12" spans="1:2" x14ac:dyDescent="0.25">
      <c r="A12" s="11" t="s">
        <v>21</v>
      </c>
      <c r="B12" s="12">
        <v>0</v>
      </c>
    </row>
    <row r="13" spans="1:2" x14ac:dyDescent="0.25">
      <c r="A13" s="11" t="s">
        <v>55</v>
      </c>
      <c r="B13" s="12">
        <v>0</v>
      </c>
    </row>
    <row r="14" spans="1:2" x14ac:dyDescent="0.25">
      <c r="A14" s="11" t="s">
        <v>20</v>
      </c>
      <c r="B14" s="12">
        <v>1</v>
      </c>
    </row>
    <row r="15" spans="1:2" x14ac:dyDescent="0.25">
      <c r="A15" s="11" t="s">
        <v>18</v>
      </c>
      <c r="B15" s="12">
        <v>1</v>
      </c>
    </row>
    <row r="16" spans="1:2" x14ac:dyDescent="0.25">
      <c r="A16" s="11" t="s">
        <v>75</v>
      </c>
      <c r="B16" s="12">
        <v>0</v>
      </c>
    </row>
    <row r="17" spans="1:2" x14ac:dyDescent="0.25">
      <c r="A17" s="11" t="s">
        <v>9</v>
      </c>
      <c r="B17" s="12">
        <v>0</v>
      </c>
    </row>
    <row r="18" spans="1:2" x14ac:dyDescent="0.25">
      <c r="A18" s="11" t="s">
        <v>27</v>
      </c>
      <c r="B18" s="12">
        <v>0</v>
      </c>
    </row>
    <row r="19" spans="1:2" x14ac:dyDescent="0.25">
      <c r="A19" s="11" t="s">
        <v>70</v>
      </c>
      <c r="B19" s="12">
        <v>0</v>
      </c>
    </row>
    <row r="20" spans="1:2" x14ac:dyDescent="0.25">
      <c r="A20" s="11" t="s">
        <v>61</v>
      </c>
      <c r="B20" s="12">
        <v>0</v>
      </c>
    </row>
    <row r="21" spans="1:2" x14ac:dyDescent="0.25">
      <c r="A21" s="11" t="s">
        <v>28</v>
      </c>
      <c r="B21" s="12">
        <v>1</v>
      </c>
    </row>
    <row r="22" spans="1:2" x14ac:dyDescent="0.25">
      <c r="A22" s="11" t="s">
        <v>22</v>
      </c>
      <c r="B22" s="12">
        <v>0</v>
      </c>
    </row>
    <row r="23" spans="1:2" x14ac:dyDescent="0.25">
      <c r="A23" s="11" t="s">
        <v>31</v>
      </c>
      <c r="B23" s="12">
        <v>1</v>
      </c>
    </row>
    <row r="24" spans="1:2" x14ac:dyDescent="0.25">
      <c r="A24" s="11" t="s">
        <v>6</v>
      </c>
      <c r="B24" s="12">
        <v>1</v>
      </c>
    </row>
    <row r="25" spans="1:2" x14ac:dyDescent="0.25">
      <c r="A25" s="11" t="s">
        <v>57</v>
      </c>
      <c r="B25" s="12">
        <v>0</v>
      </c>
    </row>
    <row r="26" spans="1:2" x14ac:dyDescent="0.25">
      <c r="A26" s="11" t="s">
        <v>5</v>
      </c>
      <c r="B26" s="12">
        <v>2</v>
      </c>
    </row>
    <row r="27" spans="1:2" x14ac:dyDescent="0.25">
      <c r="A27" s="11" t="s">
        <v>67</v>
      </c>
      <c r="B27" s="12">
        <v>0</v>
      </c>
    </row>
    <row r="28" spans="1:2" x14ac:dyDescent="0.25">
      <c r="A28" s="11" t="s">
        <v>11</v>
      </c>
      <c r="B28" s="12">
        <v>0</v>
      </c>
    </row>
    <row r="29" spans="1:2" x14ac:dyDescent="0.25">
      <c r="A29" s="11" t="s">
        <v>8</v>
      </c>
      <c r="B29" s="12">
        <v>0</v>
      </c>
    </row>
    <row r="30" spans="1:2" x14ac:dyDescent="0.25">
      <c r="A30" s="11" t="s">
        <v>10</v>
      </c>
      <c r="B30" s="12">
        <v>1</v>
      </c>
    </row>
    <row r="31" spans="1:2" x14ac:dyDescent="0.25">
      <c r="A31" s="11" t="s">
        <v>4</v>
      </c>
      <c r="B31" s="12">
        <v>1</v>
      </c>
    </row>
    <row r="32" spans="1:2" x14ac:dyDescent="0.25">
      <c r="A32" s="11" t="s">
        <v>60</v>
      </c>
      <c r="B32" s="12">
        <v>0</v>
      </c>
    </row>
    <row r="33" spans="1:2" x14ac:dyDescent="0.25">
      <c r="A33" s="11" t="s">
        <v>63</v>
      </c>
      <c r="B33" s="12">
        <v>0</v>
      </c>
    </row>
    <row r="34" spans="1:2" x14ac:dyDescent="0.25">
      <c r="A34" s="11" t="s">
        <v>78</v>
      </c>
      <c r="B34" s="12">
        <v>0</v>
      </c>
    </row>
    <row r="35" spans="1:2" x14ac:dyDescent="0.25">
      <c r="A35" s="11" t="s">
        <v>7</v>
      </c>
      <c r="B35" s="12">
        <v>0</v>
      </c>
    </row>
    <row r="36" spans="1:2" x14ac:dyDescent="0.25">
      <c r="A36" s="11" t="s">
        <v>23</v>
      </c>
      <c r="B36" s="12">
        <v>0</v>
      </c>
    </row>
    <row r="37" spans="1:2" x14ac:dyDescent="0.25">
      <c r="A37" s="11" t="s">
        <v>65</v>
      </c>
      <c r="B37" s="12">
        <v>1</v>
      </c>
    </row>
    <row r="38" spans="1:2" x14ac:dyDescent="0.25">
      <c r="A38" s="11" t="s">
        <v>59</v>
      </c>
      <c r="B38" s="12">
        <v>0</v>
      </c>
    </row>
    <row r="39" spans="1:2" x14ac:dyDescent="0.25">
      <c r="A39" s="11" t="s">
        <v>26</v>
      </c>
      <c r="B39" s="12">
        <v>0</v>
      </c>
    </row>
    <row r="40" spans="1:2" x14ac:dyDescent="0.25">
      <c r="A40" s="11" t="s">
        <v>64</v>
      </c>
      <c r="B40" s="12">
        <v>0</v>
      </c>
    </row>
    <row r="41" spans="1:2" x14ac:dyDescent="0.25">
      <c r="A41" s="11" t="s">
        <v>76</v>
      </c>
      <c r="B41" s="12">
        <v>0</v>
      </c>
    </row>
    <row r="42" spans="1:2" x14ac:dyDescent="0.25">
      <c r="A42" s="11" t="s">
        <v>68</v>
      </c>
      <c r="B42" s="12">
        <v>1</v>
      </c>
    </row>
    <row r="43" spans="1:2" x14ac:dyDescent="0.25">
      <c r="A43" s="11" t="s">
        <v>50</v>
      </c>
      <c r="B43" s="12">
        <v>1</v>
      </c>
    </row>
    <row r="44" spans="1:2" x14ac:dyDescent="0.25">
      <c r="A44" s="11" t="s">
        <v>30</v>
      </c>
      <c r="B44" s="12">
        <v>0</v>
      </c>
    </row>
    <row r="45" spans="1:2" x14ac:dyDescent="0.25">
      <c r="A45" s="11" t="s">
        <v>72</v>
      </c>
      <c r="B45" s="12">
        <v>0</v>
      </c>
    </row>
    <row r="46" spans="1:2" x14ac:dyDescent="0.25">
      <c r="A46" s="11" t="s">
        <v>49</v>
      </c>
      <c r="B46" s="12">
        <v>0</v>
      </c>
    </row>
    <row r="47" spans="1:2" x14ac:dyDescent="0.25">
      <c r="A47" s="11" t="s">
        <v>38</v>
      </c>
      <c r="B47" s="12">
        <v>1</v>
      </c>
    </row>
    <row r="48" spans="1:2" x14ac:dyDescent="0.25">
      <c r="A48" s="11" t="s">
        <v>3</v>
      </c>
      <c r="B48" s="12">
        <v>0</v>
      </c>
    </row>
    <row r="49" spans="1:2" x14ac:dyDescent="0.25">
      <c r="A49" s="11" t="s">
        <v>15</v>
      </c>
      <c r="B49" s="12">
        <v>0</v>
      </c>
    </row>
    <row r="50" spans="1:2" x14ac:dyDescent="0.25">
      <c r="A50" s="11" t="s">
        <v>25</v>
      </c>
      <c r="B50" s="12">
        <v>6</v>
      </c>
    </row>
    <row r="51" spans="1:2" x14ac:dyDescent="0.25">
      <c r="A51" s="11" t="s">
        <v>77</v>
      </c>
      <c r="B51" s="12">
        <v>0</v>
      </c>
    </row>
    <row r="52" spans="1:2" x14ac:dyDescent="0.25">
      <c r="A52" s="11" t="s">
        <v>34</v>
      </c>
      <c r="B52" s="12">
        <v>0</v>
      </c>
    </row>
    <row r="53" spans="1:2" x14ac:dyDescent="0.25">
      <c r="A53" s="11" t="s">
        <v>19</v>
      </c>
      <c r="B53" s="12">
        <v>0</v>
      </c>
    </row>
    <row r="54" spans="1:2" x14ac:dyDescent="0.25">
      <c r="A54" s="11" t="s">
        <v>62</v>
      </c>
      <c r="B54" s="12">
        <v>0</v>
      </c>
    </row>
    <row r="55" spans="1:2" x14ac:dyDescent="0.25">
      <c r="A55" s="11" t="s">
        <v>32</v>
      </c>
      <c r="B55" s="12">
        <v>0</v>
      </c>
    </row>
    <row r="56" spans="1:2" x14ac:dyDescent="0.25">
      <c r="A56" s="11" t="s">
        <v>35</v>
      </c>
      <c r="B56" s="12">
        <v>2</v>
      </c>
    </row>
    <row r="57" spans="1:2" x14ac:dyDescent="0.25">
      <c r="A57" s="11" t="s">
        <v>79</v>
      </c>
      <c r="B57" s="12">
        <v>0</v>
      </c>
    </row>
    <row r="58" spans="1:2" x14ac:dyDescent="0.25">
      <c r="A58" s="11" t="s">
        <v>47</v>
      </c>
      <c r="B58" s="12">
        <v>0</v>
      </c>
    </row>
    <row r="59" spans="1:2" x14ac:dyDescent="0.25">
      <c r="A59" s="11" t="s">
        <v>0</v>
      </c>
      <c r="B59" s="12">
        <v>0</v>
      </c>
    </row>
    <row r="60" spans="1:2" x14ac:dyDescent="0.25">
      <c r="A60" s="11" t="s">
        <v>74</v>
      </c>
      <c r="B60" s="12">
        <v>0</v>
      </c>
    </row>
    <row r="61" spans="1:2" x14ac:dyDescent="0.25">
      <c r="A61" s="11" t="s">
        <v>12</v>
      </c>
      <c r="B61" s="12">
        <v>3</v>
      </c>
    </row>
    <row r="62" spans="1:2" x14ac:dyDescent="0.25">
      <c r="A62" s="11" t="s">
        <v>14</v>
      </c>
      <c r="B62" s="12">
        <v>2</v>
      </c>
    </row>
    <row r="63" spans="1:2" x14ac:dyDescent="0.25">
      <c r="A63" s="11" t="s">
        <v>17</v>
      </c>
      <c r="B63" s="12">
        <v>2</v>
      </c>
    </row>
    <row r="64" spans="1:2" x14ac:dyDescent="0.25">
      <c r="A64" s="11" t="s">
        <v>71</v>
      </c>
      <c r="B64" s="12">
        <v>0</v>
      </c>
    </row>
    <row r="65" spans="1:2" x14ac:dyDescent="0.25">
      <c r="A65" s="11" t="s">
        <v>24</v>
      </c>
      <c r="B65" s="12">
        <v>1</v>
      </c>
    </row>
    <row r="66" spans="1:2" x14ac:dyDescent="0.25">
      <c r="A66" s="11" t="s">
        <v>16</v>
      </c>
      <c r="B66" s="12">
        <v>1</v>
      </c>
    </row>
    <row r="67" spans="1:2" x14ac:dyDescent="0.25">
      <c r="A67" s="11" t="s">
        <v>73</v>
      </c>
      <c r="B67" s="12">
        <v>2</v>
      </c>
    </row>
    <row r="68" spans="1:2" x14ac:dyDescent="0.25">
      <c r="A68" s="11" t="s">
        <v>54</v>
      </c>
      <c r="B68" s="12">
        <v>0</v>
      </c>
    </row>
    <row r="69" spans="1:2" x14ac:dyDescent="0.25">
      <c r="A69" s="11" t="s">
        <v>53</v>
      </c>
      <c r="B69" s="12">
        <v>0</v>
      </c>
    </row>
    <row r="70" spans="1:2" x14ac:dyDescent="0.25">
      <c r="A70" s="11" t="s">
        <v>37</v>
      </c>
      <c r="B70" s="12">
        <v>1</v>
      </c>
    </row>
    <row r="71" spans="1:2" x14ac:dyDescent="0.25">
      <c r="A71" s="11" t="s">
        <v>80</v>
      </c>
      <c r="B71" s="12">
        <v>0</v>
      </c>
    </row>
    <row r="72" spans="1:2" x14ac:dyDescent="0.25">
      <c r="A72" s="11" t="s">
        <v>48</v>
      </c>
      <c r="B72" s="12">
        <v>0</v>
      </c>
    </row>
    <row r="73" spans="1:2" x14ac:dyDescent="0.25">
      <c r="A73" s="11" t="s">
        <v>40</v>
      </c>
      <c r="B73" s="12">
        <v>0</v>
      </c>
    </row>
    <row r="74" spans="1:2" x14ac:dyDescent="0.25">
      <c r="A74" s="11" t="s">
        <v>81</v>
      </c>
      <c r="B74" s="12">
        <v>0</v>
      </c>
    </row>
    <row r="75" spans="1:2" x14ac:dyDescent="0.25">
      <c r="A75" s="11" t="s">
        <v>36</v>
      </c>
      <c r="B75" s="12">
        <v>0</v>
      </c>
    </row>
    <row r="76" spans="1:2" x14ac:dyDescent="0.25">
      <c r="A76" s="11" t="s">
        <v>44</v>
      </c>
      <c r="B76" s="12">
        <v>0</v>
      </c>
    </row>
    <row r="77" spans="1:2" x14ac:dyDescent="0.25">
      <c r="A77" s="11" t="s">
        <v>46</v>
      </c>
      <c r="B77" s="12">
        <v>0</v>
      </c>
    </row>
    <row r="78" spans="1:2" x14ac:dyDescent="0.25">
      <c r="A78" s="11" t="s">
        <v>58</v>
      </c>
      <c r="B78" s="12">
        <v>0</v>
      </c>
    </row>
    <row r="79" spans="1:2" x14ac:dyDescent="0.25">
      <c r="A79" s="11" t="s">
        <v>56</v>
      </c>
      <c r="B79" s="12">
        <v>0</v>
      </c>
    </row>
    <row r="80" spans="1:2" x14ac:dyDescent="0.25">
      <c r="A80" s="11" t="s">
        <v>52</v>
      </c>
      <c r="B80" s="12">
        <v>3</v>
      </c>
    </row>
    <row r="81" spans="1:2" x14ac:dyDescent="0.25">
      <c r="A81" s="11" t="s">
        <v>1</v>
      </c>
      <c r="B81" s="12">
        <v>3</v>
      </c>
    </row>
    <row r="82" spans="1:2" x14ac:dyDescent="0.25">
      <c r="A82" s="11" t="s">
        <v>45</v>
      </c>
      <c r="B82" s="12">
        <v>2</v>
      </c>
    </row>
    <row r="83" spans="1:2" x14ac:dyDescent="0.25">
      <c r="A83" s="11" t="s">
        <v>83</v>
      </c>
      <c r="B83" s="12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8"/>
  <sheetViews>
    <sheetView workbookViewId="0">
      <selection sqref="A1:B127"/>
    </sheetView>
  </sheetViews>
  <sheetFormatPr defaultRowHeight="15" x14ac:dyDescent="0.25"/>
  <cols>
    <col min="1" max="1" width="21.7109375" bestFit="1" customWidth="1"/>
  </cols>
  <sheetData>
    <row r="1" spans="1:2" x14ac:dyDescent="0.25">
      <c r="A1" t="s">
        <v>2</v>
      </c>
      <c r="B1">
        <f>IF(A1=A2,1,0)</f>
        <v>0</v>
      </c>
    </row>
    <row r="2" spans="1:2" x14ac:dyDescent="0.25">
      <c r="A2" t="s">
        <v>33</v>
      </c>
      <c r="B2">
        <f t="shared" ref="B2:B65" si="0">IF(A2=A3,1,0)</f>
        <v>1</v>
      </c>
    </row>
    <row r="3" spans="1:2" x14ac:dyDescent="0.25">
      <c r="A3" t="s">
        <v>33</v>
      </c>
      <c r="B3">
        <f t="shared" si="0"/>
        <v>0</v>
      </c>
    </row>
    <row r="4" spans="1:2" x14ac:dyDescent="0.25">
      <c r="A4" t="s">
        <v>43</v>
      </c>
      <c r="B4">
        <f t="shared" si="0"/>
        <v>0</v>
      </c>
    </row>
    <row r="5" spans="1:2" x14ac:dyDescent="0.25">
      <c r="A5" t="s">
        <v>41</v>
      </c>
      <c r="B5">
        <f t="shared" si="0"/>
        <v>0</v>
      </c>
    </row>
    <row r="6" spans="1:2" x14ac:dyDescent="0.25">
      <c r="A6" t="s">
        <v>29</v>
      </c>
      <c r="B6">
        <f t="shared" si="0"/>
        <v>1</v>
      </c>
    </row>
    <row r="7" spans="1:2" x14ac:dyDescent="0.25">
      <c r="A7" t="s">
        <v>29</v>
      </c>
      <c r="B7">
        <f t="shared" si="0"/>
        <v>0</v>
      </c>
    </row>
    <row r="8" spans="1:2" x14ac:dyDescent="0.25">
      <c r="A8" t="s">
        <v>69</v>
      </c>
      <c r="B8">
        <f t="shared" si="0"/>
        <v>1</v>
      </c>
    </row>
    <row r="9" spans="1:2" x14ac:dyDescent="0.25">
      <c r="A9" t="s">
        <v>69</v>
      </c>
      <c r="B9">
        <f t="shared" si="0"/>
        <v>0</v>
      </c>
    </row>
    <row r="10" spans="1:2" x14ac:dyDescent="0.25">
      <c r="A10" t="s">
        <v>66</v>
      </c>
      <c r="B10">
        <f t="shared" si="0"/>
        <v>0</v>
      </c>
    </row>
    <row r="11" spans="1:2" x14ac:dyDescent="0.25">
      <c r="A11" t="s">
        <v>39</v>
      </c>
      <c r="B11">
        <f t="shared" si="0"/>
        <v>1</v>
      </c>
    </row>
    <row r="12" spans="1:2" x14ac:dyDescent="0.25">
      <c r="A12" t="s">
        <v>39</v>
      </c>
      <c r="B12">
        <f t="shared" si="0"/>
        <v>0</v>
      </c>
    </row>
    <row r="13" spans="1:2" x14ac:dyDescent="0.25">
      <c r="A13" t="s">
        <v>13</v>
      </c>
      <c r="B13">
        <f t="shared" si="0"/>
        <v>1</v>
      </c>
    </row>
    <row r="14" spans="1:2" x14ac:dyDescent="0.25">
      <c r="A14" t="s">
        <v>13</v>
      </c>
      <c r="B14">
        <f t="shared" si="0"/>
        <v>1</v>
      </c>
    </row>
    <row r="15" spans="1:2" x14ac:dyDescent="0.25">
      <c r="A15" t="s">
        <v>13</v>
      </c>
      <c r="B15">
        <f t="shared" si="0"/>
        <v>0</v>
      </c>
    </row>
    <row r="16" spans="1:2" x14ac:dyDescent="0.25">
      <c r="A16" t="s">
        <v>21</v>
      </c>
      <c r="B16">
        <f t="shared" si="0"/>
        <v>0</v>
      </c>
    </row>
    <row r="17" spans="1:2" x14ac:dyDescent="0.25">
      <c r="A17" t="s">
        <v>55</v>
      </c>
      <c r="B17">
        <f t="shared" si="0"/>
        <v>0</v>
      </c>
    </row>
    <row r="18" spans="1:2" x14ac:dyDescent="0.25">
      <c r="A18" t="s">
        <v>20</v>
      </c>
      <c r="B18">
        <f t="shared" si="0"/>
        <v>1</v>
      </c>
    </row>
    <row r="19" spans="1:2" x14ac:dyDescent="0.25">
      <c r="A19" t="s">
        <v>20</v>
      </c>
      <c r="B19">
        <f t="shared" si="0"/>
        <v>0</v>
      </c>
    </row>
    <row r="20" spans="1:2" x14ac:dyDescent="0.25">
      <c r="A20" t="s">
        <v>18</v>
      </c>
      <c r="B20">
        <f t="shared" si="0"/>
        <v>1</v>
      </c>
    </row>
    <row r="21" spans="1:2" x14ac:dyDescent="0.25">
      <c r="A21" t="s">
        <v>18</v>
      </c>
      <c r="B21">
        <f t="shared" si="0"/>
        <v>0</v>
      </c>
    </row>
    <row r="22" spans="1:2" x14ac:dyDescent="0.25">
      <c r="A22" t="s">
        <v>75</v>
      </c>
      <c r="B22">
        <f t="shared" si="0"/>
        <v>0</v>
      </c>
    </row>
    <row r="23" spans="1:2" x14ac:dyDescent="0.25">
      <c r="A23" t="s">
        <v>9</v>
      </c>
      <c r="B23">
        <f t="shared" si="0"/>
        <v>0</v>
      </c>
    </row>
    <row r="24" spans="1:2" x14ac:dyDescent="0.25">
      <c r="A24" t="s">
        <v>27</v>
      </c>
      <c r="B24">
        <f t="shared" si="0"/>
        <v>0</v>
      </c>
    </row>
    <row r="25" spans="1:2" x14ac:dyDescent="0.25">
      <c r="A25" t="s">
        <v>70</v>
      </c>
      <c r="B25">
        <f t="shared" si="0"/>
        <v>0</v>
      </c>
    </row>
    <row r="26" spans="1:2" x14ac:dyDescent="0.25">
      <c r="A26" t="s">
        <v>61</v>
      </c>
      <c r="B26">
        <f t="shared" si="0"/>
        <v>0</v>
      </c>
    </row>
    <row r="27" spans="1:2" x14ac:dyDescent="0.25">
      <c r="A27" t="s">
        <v>28</v>
      </c>
      <c r="B27">
        <f t="shared" si="0"/>
        <v>1</v>
      </c>
    </row>
    <row r="28" spans="1:2" x14ac:dyDescent="0.25">
      <c r="A28" t="s">
        <v>28</v>
      </c>
      <c r="B28">
        <f t="shared" si="0"/>
        <v>0</v>
      </c>
    </row>
    <row r="29" spans="1:2" x14ac:dyDescent="0.25">
      <c r="A29" t="s">
        <v>22</v>
      </c>
      <c r="B29">
        <f t="shared" si="0"/>
        <v>0</v>
      </c>
    </row>
    <row r="30" spans="1:2" x14ac:dyDescent="0.25">
      <c r="A30" t="s">
        <v>31</v>
      </c>
      <c r="B30">
        <f t="shared" si="0"/>
        <v>1</v>
      </c>
    </row>
    <row r="31" spans="1:2" x14ac:dyDescent="0.25">
      <c r="A31" t="s">
        <v>31</v>
      </c>
      <c r="B31">
        <f t="shared" si="0"/>
        <v>0</v>
      </c>
    </row>
    <row r="32" spans="1:2" x14ac:dyDescent="0.25">
      <c r="A32" t="s">
        <v>6</v>
      </c>
      <c r="B32">
        <f t="shared" si="0"/>
        <v>1</v>
      </c>
    </row>
    <row r="33" spans="1:2" x14ac:dyDescent="0.25">
      <c r="A33" t="s">
        <v>6</v>
      </c>
      <c r="B33">
        <f t="shared" si="0"/>
        <v>0</v>
      </c>
    </row>
    <row r="34" spans="1:2" x14ac:dyDescent="0.25">
      <c r="A34" t="s">
        <v>57</v>
      </c>
      <c r="B34">
        <f t="shared" si="0"/>
        <v>0</v>
      </c>
    </row>
    <row r="35" spans="1:2" x14ac:dyDescent="0.25">
      <c r="A35" t="s">
        <v>5</v>
      </c>
      <c r="B35">
        <f t="shared" si="0"/>
        <v>1</v>
      </c>
    </row>
    <row r="36" spans="1:2" x14ac:dyDescent="0.25">
      <c r="A36" t="s">
        <v>5</v>
      </c>
      <c r="B36">
        <f t="shared" si="0"/>
        <v>1</v>
      </c>
    </row>
    <row r="37" spans="1:2" x14ac:dyDescent="0.25">
      <c r="A37" t="s">
        <v>5</v>
      </c>
      <c r="B37">
        <f t="shared" si="0"/>
        <v>0</v>
      </c>
    </row>
    <row r="38" spans="1:2" x14ac:dyDescent="0.25">
      <c r="A38" t="s">
        <v>67</v>
      </c>
      <c r="B38">
        <f t="shared" si="0"/>
        <v>0</v>
      </c>
    </row>
    <row r="39" spans="1:2" x14ac:dyDescent="0.25">
      <c r="A39" t="s">
        <v>11</v>
      </c>
      <c r="B39">
        <f t="shared" si="0"/>
        <v>0</v>
      </c>
    </row>
    <row r="40" spans="1:2" x14ac:dyDescent="0.25">
      <c r="A40" t="s">
        <v>8</v>
      </c>
      <c r="B40">
        <f t="shared" si="0"/>
        <v>0</v>
      </c>
    </row>
    <row r="41" spans="1:2" x14ac:dyDescent="0.25">
      <c r="A41" t="s">
        <v>10</v>
      </c>
      <c r="B41">
        <f t="shared" si="0"/>
        <v>1</v>
      </c>
    </row>
    <row r="42" spans="1:2" x14ac:dyDescent="0.25">
      <c r="A42" t="s">
        <v>10</v>
      </c>
      <c r="B42">
        <f t="shared" si="0"/>
        <v>0</v>
      </c>
    </row>
    <row r="43" spans="1:2" x14ac:dyDescent="0.25">
      <c r="A43" t="s">
        <v>4</v>
      </c>
      <c r="B43">
        <f t="shared" si="0"/>
        <v>1</v>
      </c>
    </row>
    <row r="44" spans="1:2" x14ac:dyDescent="0.25">
      <c r="A44" t="s">
        <v>4</v>
      </c>
      <c r="B44">
        <f t="shared" si="0"/>
        <v>0</v>
      </c>
    </row>
    <row r="45" spans="1:2" x14ac:dyDescent="0.25">
      <c r="A45" t="s">
        <v>60</v>
      </c>
      <c r="B45">
        <f t="shared" si="0"/>
        <v>0</v>
      </c>
    </row>
    <row r="46" spans="1:2" x14ac:dyDescent="0.25">
      <c r="A46" t="s">
        <v>63</v>
      </c>
      <c r="B46">
        <f t="shared" si="0"/>
        <v>0</v>
      </c>
    </row>
    <row r="47" spans="1:2" x14ac:dyDescent="0.25">
      <c r="A47" t="s">
        <v>78</v>
      </c>
      <c r="B47">
        <f t="shared" si="0"/>
        <v>0</v>
      </c>
    </row>
    <row r="48" spans="1:2" x14ac:dyDescent="0.25">
      <c r="A48" t="s">
        <v>7</v>
      </c>
      <c r="B48">
        <f t="shared" si="0"/>
        <v>0</v>
      </c>
    </row>
    <row r="49" spans="1:2" x14ac:dyDescent="0.25">
      <c r="A49" t="s">
        <v>23</v>
      </c>
      <c r="B49">
        <f t="shared" si="0"/>
        <v>0</v>
      </c>
    </row>
    <row r="50" spans="1:2" x14ac:dyDescent="0.25">
      <c r="A50" t="s">
        <v>65</v>
      </c>
      <c r="B50">
        <f t="shared" si="0"/>
        <v>1</v>
      </c>
    </row>
    <row r="51" spans="1:2" x14ac:dyDescent="0.25">
      <c r="A51" t="s">
        <v>65</v>
      </c>
      <c r="B51">
        <f t="shared" si="0"/>
        <v>0</v>
      </c>
    </row>
    <row r="52" spans="1:2" x14ac:dyDescent="0.25">
      <c r="A52" t="s">
        <v>59</v>
      </c>
      <c r="B52">
        <f t="shared" si="0"/>
        <v>0</v>
      </c>
    </row>
    <row r="53" spans="1:2" x14ac:dyDescent="0.25">
      <c r="A53" t="s">
        <v>26</v>
      </c>
      <c r="B53">
        <f t="shared" si="0"/>
        <v>0</v>
      </c>
    </row>
    <row r="54" spans="1:2" x14ac:dyDescent="0.25">
      <c r="A54" t="s">
        <v>64</v>
      </c>
      <c r="B54">
        <f t="shared" si="0"/>
        <v>0</v>
      </c>
    </row>
    <row r="55" spans="1:2" x14ac:dyDescent="0.25">
      <c r="A55" t="s">
        <v>76</v>
      </c>
      <c r="B55">
        <f t="shared" si="0"/>
        <v>0</v>
      </c>
    </row>
    <row r="56" spans="1:2" x14ac:dyDescent="0.25">
      <c r="A56" t="s">
        <v>68</v>
      </c>
      <c r="B56">
        <f t="shared" si="0"/>
        <v>1</v>
      </c>
    </row>
    <row r="57" spans="1:2" x14ac:dyDescent="0.25">
      <c r="A57" t="s">
        <v>51</v>
      </c>
      <c r="B57">
        <f t="shared" si="0"/>
        <v>0</v>
      </c>
    </row>
    <row r="58" spans="1:2" x14ac:dyDescent="0.25">
      <c r="A58" t="s">
        <v>50</v>
      </c>
      <c r="B58">
        <f t="shared" si="0"/>
        <v>1</v>
      </c>
    </row>
    <row r="59" spans="1:2" x14ac:dyDescent="0.25">
      <c r="A59" t="s">
        <v>50</v>
      </c>
      <c r="B59">
        <f t="shared" si="0"/>
        <v>0</v>
      </c>
    </row>
    <row r="60" spans="1:2" x14ac:dyDescent="0.25">
      <c r="A60" t="s">
        <v>30</v>
      </c>
      <c r="B60">
        <f t="shared" si="0"/>
        <v>0</v>
      </c>
    </row>
    <row r="61" spans="1:2" x14ac:dyDescent="0.25">
      <c r="A61" t="s">
        <v>72</v>
      </c>
      <c r="B61">
        <f t="shared" si="0"/>
        <v>0</v>
      </c>
    </row>
    <row r="62" spans="1:2" x14ac:dyDescent="0.25">
      <c r="A62" t="s">
        <v>49</v>
      </c>
      <c r="B62">
        <f t="shared" si="0"/>
        <v>0</v>
      </c>
    </row>
    <row r="63" spans="1:2" x14ac:dyDescent="0.25">
      <c r="A63" t="s">
        <v>38</v>
      </c>
      <c r="B63">
        <f t="shared" si="0"/>
        <v>1</v>
      </c>
    </row>
    <row r="64" spans="1:2" x14ac:dyDescent="0.25">
      <c r="A64" t="s">
        <v>38</v>
      </c>
      <c r="B64">
        <f t="shared" si="0"/>
        <v>0</v>
      </c>
    </row>
    <row r="65" spans="1:2" x14ac:dyDescent="0.25">
      <c r="A65" t="s">
        <v>3</v>
      </c>
      <c r="B65">
        <f t="shared" si="0"/>
        <v>0</v>
      </c>
    </row>
    <row r="66" spans="1:2" x14ac:dyDescent="0.25">
      <c r="A66" t="s">
        <v>15</v>
      </c>
      <c r="B66">
        <f t="shared" ref="B66:B127" si="1">IF(A66=A67,1,0)</f>
        <v>0</v>
      </c>
    </row>
    <row r="67" spans="1:2" x14ac:dyDescent="0.25">
      <c r="A67" t="s">
        <v>25</v>
      </c>
      <c r="B67">
        <f t="shared" si="1"/>
        <v>1</v>
      </c>
    </row>
    <row r="68" spans="1:2" x14ac:dyDescent="0.25">
      <c r="A68" t="s">
        <v>25</v>
      </c>
      <c r="B68">
        <f t="shared" si="1"/>
        <v>1</v>
      </c>
    </row>
    <row r="69" spans="1:2" x14ac:dyDescent="0.25">
      <c r="A69" t="s">
        <v>25</v>
      </c>
      <c r="B69">
        <f t="shared" si="1"/>
        <v>1</v>
      </c>
    </row>
    <row r="70" spans="1:2" x14ac:dyDescent="0.25">
      <c r="A70" t="s">
        <v>25</v>
      </c>
      <c r="B70">
        <f t="shared" si="1"/>
        <v>1</v>
      </c>
    </row>
    <row r="71" spans="1:2" x14ac:dyDescent="0.25">
      <c r="A71" t="s">
        <v>25</v>
      </c>
      <c r="B71">
        <f t="shared" si="1"/>
        <v>1</v>
      </c>
    </row>
    <row r="72" spans="1:2" x14ac:dyDescent="0.25">
      <c r="A72" t="s">
        <v>25</v>
      </c>
      <c r="B72">
        <f t="shared" si="1"/>
        <v>1</v>
      </c>
    </row>
    <row r="73" spans="1:2" x14ac:dyDescent="0.25">
      <c r="A73" t="s">
        <v>25</v>
      </c>
      <c r="B73">
        <f t="shared" si="1"/>
        <v>0</v>
      </c>
    </row>
    <row r="74" spans="1:2" x14ac:dyDescent="0.25">
      <c r="A74" t="s">
        <v>77</v>
      </c>
      <c r="B74">
        <f t="shared" si="1"/>
        <v>0</v>
      </c>
    </row>
    <row r="75" spans="1:2" x14ac:dyDescent="0.25">
      <c r="A75" t="s">
        <v>34</v>
      </c>
      <c r="B75">
        <f t="shared" si="1"/>
        <v>0</v>
      </c>
    </row>
    <row r="76" spans="1:2" x14ac:dyDescent="0.25">
      <c r="A76" t="s">
        <v>19</v>
      </c>
      <c r="B76">
        <f t="shared" si="1"/>
        <v>0</v>
      </c>
    </row>
    <row r="77" spans="1:2" x14ac:dyDescent="0.25">
      <c r="A77" t="s">
        <v>62</v>
      </c>
      <c r="B77">
        <f t="shared" si="1"/>
        <v>0</v>
      </c>
    </row>
    <row r="78" spans="1:2" x14ac:dyDescent="0.25">
      <c r="A78" t="s">
        <v>32</v>
      </c>
      <c r="B78">
        <f t="shared" si="1"/>
        <v>0</v>
      </c>
    </row>
    <row r="79" spans="1:2" x14ac:dyDescent="0.25">
      <c r="A79" t="s">
        <v>35</v>
      </c>
      <c r="B79">
        <f t="shared" si="1"/>
        <v>1</v>
      </c>
    </row>
    <row r="80" spans="1:2" x14ac:dyDescent="0.25">
      <c r="A80" t="s">
        <v>35</v>
      </c>
      <c r="B80">
        <f t="shared" si="1"/>
        <v>1</v>
      </c>
    </row>
    <row r="81" spans="1:2" x14ac:dyDescent="0.25">
      <c r="A81" t="s">
        <v>35</v>
      </c>
      <c r="B81">
        <f t="shared" si="1"/>
        <v>0</v>
      </c>
    </row>
    <row r="82" spans="1:2" x14ac:dyDescent="0.25">
      <c r="A82" t="s">
        <v>79</v>
      </c>
      <c r="B82">
        <f t="shared" si="1"/>
        <v>0</v>
      </c>
    </row>
    <row r="83" spans="1:2" x14ac:dyDescent="0.25">
      <c r="A83" t="s">
        <v>47</v>
      </c>
      <c r="B83">
        <f t="shared" si="1"/>
        <v>0</v>
      </c>
    </row>
    <row r="84" spans="1:2" x14ac:dyDescent="0.25">
      <c r="A84" t="s">
        <v>0</v>
      </c>
      <c r="B84">
        <f t="shared" si="1"/>
        <v>0</v>
      </c>
    </row>
    <row r="85" spans="1:2" x14ac:dyDescent="0.25">
      <c r="A85" t="s">
        <v>74</v>
      </c>
      <c r="B85">
        <f t="shared" si="1"/>
        <v>0</v>
      </c>
    </row>
    <row r="86" spans="1:2" x14ac:dyDescent="0.25">
      <c r="A86" t="s">
        <v>12</v>
      </c>
      <c r="B86">
        <f t="shared" si="1"/>
        <v>1</v>
      </c>
    </row>
    <row r="87" spans="1:2" x14ac:dyDescent="0.25">
      <c r="A87" t="s">
        <v>12</v>
      </c>
      <c r="B87">
        <f t="shared" si="1"/>
        <v>1</v>
      </c>
    </row>
    <row r="88" spans="1:2" x14ac:dyDescent="0.25">
      <c r="A88" t="s">
        <v>12</v>
      </c>
      <c r="B88">
        <f t="shared" si="1"/>
        <v>1</v>
      </c>
    </row>
    <row r="89" spans="1:2" x14ac:dyDescent="0.25">
      <c r="A89" t="s">
        <v>12</v>
      </c>
      <c r="B89">
        <f t="shared" si="1"/>
        <v>0</v>
      </c>
    </row>
    <row r="90" spans="1:2" x14ac:dyDescent="0.25">
      <c r="A90" t="s">
        <v>14</v>
      </c>
      <c r="B90">
        <f t="shared" si="1"/>
        <v>1</v>
      </c>
    </row>
    <row r="91" spans="1:2" x14ac:dyDescent="0.25">
      <c r="A91" t="s">
        <v>14</v>
      </c>
      <c r="B91">
        <f t="shared" si="1"/>
        <v>1</v>
      </c>
    </row>
    <row r="92" spans="1:2" x14ac:dyDescent="0.25">
      <c r="A92" t="s">
        <v>14</v>
      </c>
      <c r="B92">
        <f t="shared" si="1"/>
        <v>0</v>
      </c>
    </row>
    <row r="93" spans="1:2" x14ac:dyDescent="0.25">
      <c r="A93" t="s">
        <v>17</v>
      </c>
      <c r="B93">
        <f t="shared" si="1"/>
        <v>1</v>
      </c>
    </row>
    <row r="94" spans="1:2" x14ac:dyDescent="0.25">
      <c r="A94" t="s">
        <v>17</v>
      </c>
      <c r="B94">
        <f t="shared" si="1"/>
        <v>1</v>
      </c>
    </row>
    <row r="95" spans="1:2" x14ac:dyDescent="0.25">
      <c r="A95" t="s">
        <v>17</v>
      </c>
      <c r="B95">
        <f t="shared" si="1"/>
        <v>0</v>
      </c>
    </row>
    <row r="96" spans="1:2" x14ac:dyDescent="0.25">
      <c r="A96" t="s">
        <v>71</v>
      </c>
      <c r="B96">
        <f t="shared" si="1"/>
        <v>0</v>
      </c>
    </row>
    <row r="97" spans="1:2" x14ac:dyDescent="0.25">
      <c r="A97" t="s">
        <v>24</v>
      </c>
      <c r="B97">
        <f t="shared" si="1"/>
        <v>1</v>
      </c>
    </row>
    <row r="98" spans="1:2" x14ac:dyDescent="0.25">
      <c r="A98" t="s">
        <v>24</v>
      </c>
      <c r="B98">
        <f t="shared" si="1"/>
        <v>0</v>
      </c>
    </row>
    <row r="99" spans="1:2" x14ac:dyDescent="0.25">
      <c r="A99" t="s">
        <v>16</v>
      </c>
      <c r="B99">
        <f t="shared" si="1"/>
        <v>1</v>
      </c>
    </row>
    <row r="100" spans="1:2" x14ac:dyDescent="0.25">
      <c r="A100" t="s">
        <v>16</v>
      </c>
      <c r="B100">
        <f t="shared" si="1"/>
        <v>0</v>
      </c>
    </row>
    <row r="101" spans="1:2" x14ac:dyDescent="0.25">
      <c r="A101" t="s">
        <v>73</v>
      </c>
      <c r="B101">
        <f t="shared" si="1"/>
        <v>1</v>
      </c>
    </row>
    <row r="102" spans="1:2" x14ac:dyDescent="0.25">
      <c r="A102" t="s">
        <v>42</v>
      </c>
      <c r="B102">
        <f t="shared" si="1"/>
        <v>1</v>
      </c>
    </row>
    <row r="103" spans="1:2" x14ac:dyDescent="0.25">
      <c r="A103" t="s">
        <v>42</v>
      </c>
      <c r="B103">
        <f t="shared" si="1"/>
        <v>0</v>
      </c>
    </row>
    <row r="104" spans="1:2" x14ac:dyDescent="0.25">
      <c r="A104" t="s">
        <v>54</v>
      </c>
      <c r="B104">
        <f t="shared" si="1"/>
        <v>0</v>
      </c>
    </row>
    <row r="105" spans="1:2" x14ac:dyDescent="0.25">
      <c r="A105" t="s">
        <v>53</v>
      </c>
      <c r="B105">
        <f t="shared" si="1"/>
        <v>0</v>
      </c>
    </row>
    <row r="106" spans="1:2" x14ac:dyDescent="0.25">
      <c r="A106" t="s">
        <v>37</v>
      </c>
      <c r="B106">
        <f t="shared" si="1"/>
        <v>1</v>
      </c>
    </row>
    <row r="107" spans="1:2" x14ac:dyDescent="0.25">
      <c r="A107" t="s">
        <v>37</v>
      </c>
      <c r="B107">
        <f t="shared" si="1"/>
        <v>0</v>
      </c>
    </row>
    <row r="108" spans="1:2" x14ac:dyDescent="0.25">
      <c r="A108" t="s">
        <v>80</v>
      </c>
      <c r="B108">
        <f t="shared" si="1"/>
        <v>0</v>
      </c>
    </row>
    <row r="109" spans="1:2" x14ac:dyDescent="0.25">
      <c r="A109" t="s">
        <v>48</v>
      </c>
      <c r="B109">
        <f t="shared" si="1"/>
        <v>0</v>
      </c>
    </row>
    <row r="110" spans="1:2" x14ac:dyDescent="0.25">
      <c r="A110" t="s">
        <v>40</v>
      </c>
      <c r="B110">
        <f t="shared" si="1"/>
        <v>0</v>
      </c>
    </row>
    <row r="111" spans="1:2" x14ac:dyDescent="0.25">
      <c r="A111" t="s">
        <v>81</v>
      </c>
      <c r="B111">
        <f t="shared" si="1"/>
        <v>0</v>
      </c>
    </row>
    <row r="112" spans="1:2" x14ac:dyDescent="0.25">
      <c r="A112" t="s">
        <v>36</v>
      </c>
      <c r="B112">
        <f t="shared" si="1"/>
        <v>0</v>
      </c>
    </row>
    <row r="113" spans="1:2" x14ac:dyDescent="0.25">
      <c r="A113" t="s">
        <v>44</v>
      </c>
      <c r="B113">
        <f t="shared" si="1"/>
        <v>0</v>
      </c>
    </row>
    <row r="114" spans="1:2" x14ac:dyDescent="0.25">
      <c r="A114" t="s">
        <v>46</v>
      </c>
      <c r="B114">
        <f t="shared" si="1"/>
        <v>0</v>
      </c>
    </row>
    <row r="115" spans="1:2" x14ac:dyDescent="0.25">
      <c r="A115" t="s">
        <v>58</v>
      </c>
      <c r="B115">
        <f t="shared" si="1"/>
        <v>0</v>
      </c>
    </row>
    <row r="116" spans="1:2" x14ac:dyDescent="0.25">
      <c r="A116" t="s">
        <v>56</v>
      </c>
      <c r="B116">
        <f t="shared" si="1"/>
        <v>0</v>
      </c>
    </row>
    <row r="117" spans="1:2" x14ac:dyDescent="0.25">
      <c r="A117" t="s">
        <v>52</v>
      </c>
      <c r="B117">
        <f t="shared" si="1"/>
        <v>1</v>
      </c>
    </row>
    <row r="118" spans="1:2" x14ac:dyDescent="0.25">
      <c r="A118" t="s">
        <v>52</v>
      </c>
      <c r="B118">
        <f t="shared" si="1"/>
        <v>1</v>
      </c>
    </row>
    <row r="119" spans="1:2" x14ac:dyDescent="0.25">
      <c r="A119" t="s">
        <v>52</v>
      </c>
      <c r="B119">
        <f t="shared" si="1"/>
        <v>1</v>
      </c>
    </row>
    <row r="120" spans="1:2" x14ac:dyDescent="0.25">
      <c r="A120" t="s">
        <v>52</v>
      </c>
      <c r="B120">
        <f t="shared" si="1"/>
        <v>0</v>
      </c>
    </row>
    <row r="121" spans="1:2" x14ac:dyDescent="0.25">
      <c r="A121" t="s">
        <v>1</v>
      </c>
      <c r="B121">
        <f t="shared" si="1"/>
        <v>1</v>
      </c>
    </row>
    <row r="122" spans="1:2" x14ac:dyDescent="0.25">
      <c r="A122" t="s">
        <v>1</v>
      </c>
      <c r="B122">
        <f t="shared" si="1"/>
        <v>1</v>
      </c>
    </row>
    <row r="123" spans="1:2" x14ac:dyDescent="0.25">
      <c r="A123" t="s">
        <v>1</v>
      </c>
      <c r="B123">
        <f t="shared" si="1"/>
        <v>1</v>
      </c>
    </row>
    <row r="124" spans="1:2" x14ac:dyDescent="0.25">
      <c r="A124" t="s">
        <v>1</v>
      </c>
      <c r="B124">
        <f t="shared" si="1"/>
        <v>0</v>
      </c>
    </row>
    <row r="125" spans="1:2" x14ac:dyDescent="0.25">
      <c r="A125" t="s">
        <v>45</v>
      </c>
      <c r="B125">
        <f t="shared" si="1"/>
        <v>1</v>
      </c>
    </row>
    <row r="126" spans="1:2" x14ac:dyDescent="0.25">
      <c r="A126" t="s">
        <v>45</v>
      </c>
      <c r="B126">
        <f t="shared" si="1"/>
        <v>1</v>
      </c>
    </row>
    <row r="127" spans="1:2" x14ac:dyDescent="0.25">
      <c r="A127" t="s">
        <v>45</v>
      </c>
      <c r="B127">
        <f t="shared" si="1"/>
        <v>0</v>
      </c>
    </row>
    <row r="128" spans="1:2" x14ac:dyDescent="0.25">
      <c r="B128">
        <f>SUM(B1:B127)</f>
        <v>47</v>
      </c>
    </row>
  </sheetData>
  <sortState ref="A1:A146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tabSelected="1" topLeftCell="A47" workbookViewId="0">
      <selection activeCell="J56" sqref="J56"/>
    </sheetView>
  </sheetViews>
  <sheetFormatPr defaultRowHeight="15" x14ac:dyDescent="0.25"/>
  <cols>
    <col min="1" max="1" width="21.7109375" bestFit="1" customWidth="1"/>
    <col min="2" max="2" width="11" customWidth="1"/>
  </cols>
  <sheetData>
    <row r="1" spans="1:3" x14ac:dyDescent="0.25">
      <c r="A1" t="s">
        <v>85</v>
      </c>
      <c r="B1" t="s">
        <v>86</v>
      </c>
      <c r="C1" t="s">
        <v>87</v>
      </c>
    </row>
    <row r="2" spans="1:3" x14ac:dyDescent="0.25">
      <c r="A2" t="s">
        <v>25</v>
      </c>
      <c r="B2">
        <v>6</v>
      </c>
      <c r="C2">
        <f>Table1[[#This Row],[Column2]]+1</f>
        <v>7</v>
      </c>
    </row>
    <row r="3" spans="1:3" x14ac:dyDescent="0.25">
      <c r="A3" t="s">
        <v>12</v>
      </c>
      <c r="B3">
        <v>3</v>
      </c>
      <c r="C3">
        <f>Table1[[#This Row],[Column2]]+1</f>
        <v>4</v>
      </c>
    </row>
    <row r="4" spans="1:3" x14ac:dyDescent="0.25">
      <c r="A4" t="s">
        <v>52</v>
      </c>
      <c r="B4">
        <v>3</v>
      </c>
      <c r="C4">
        <f>Table1[[#This Row],[Column2]]+1</f>
        <v>4</v>
      </c>
    </row>
    <row r="5" spans="1:3" x14ac:dyDescent="0.25">
      <c r="A5" t="s">
        <v>1</v>
      </c>
      <c r="B5">
        <v>3</v>
      </c>
      <c r="C5">
        <f>Table1[[#This Row],[Column2]]+1</f>
        <v>4</v>
      </c>
    </row>
    <row r="6" spans="1:3" x14ac:dyDescent="0.25">
      <c r="A6" t="s">
        <v>13</v>
      </c>
      <c r="B6">
        <v>2</v>
      </c>
      <c r="C6">
        <f>Table1[[#This Row],[Column2]]+1</f>
        <v>3</v>
      </c>
    </row>
    <row r="7" spans="1:3" x14ac:dyDescent="0.25">
      <c r="A7" t="s">
        <v>5</v>
      </c>
      <c r="B7">
        <v>2</v>
      </c>
      <c r="C7">
        <f>Table1[[#This Row],[Column2]]+1</f>
        <v>3</v>
      </c>
    </row>
    <row r="8" spans="1:3" x14ac:dyDescent="0.25">
      <c r="A8" t="s">
        <v>35</v>
      </c>
      <c r="B8">
        <v>2</v>
      </c>
      <c r="C8">
        <f>Table1[[#This Row],[Column2]]+1</f>
        <v>3</v>
      </c>
    </row>
    <row r="9" spans="1:3" x14ac:dyDescent="0.25">
      <c r="A9" t="s">
        <v>14</v>
      </c>
      <c r="B9">
        <v>2</v>
      </c>
      <c r="C9">
        <f>Table1[[#This Row],[Column2]]+1</f>
        <v>3</v>
      </c>
    </row>
    <row r="10" spans="1:3" x14ac:dyDescent="0.25">
      <c r="A10" t="s">
        <v>17</v>
      </c>
      <c r="B10">
        <v>2</v>
      </c>
      <c r="C10">
        <f>Table1[[#This Row],[Column2]]+1</f>
        <v>3</v>
      </c>
    </row>
    <row r="11" spans="1:3" x14ac:dyDescent="0.25">
      <c r="A11" t="s">
        <v>73</v>
      </c>
      <c r="B11">
        <v>2</v>
      </c>
      <c r="C11">
        <f>Table1[[#This Row],[Column2]]+1</f>
        <v>3</v>
      </c>
    </row>
    <row r="12" spans="1:3" x14ac:dyDescent="0.25">
      <c r="A12" t="s">
        <v>45</v>
      </c>
      <c r="B12">
        <v>2</v>
      </c>
      <c r="C12">
        <f>Table1[[#This Row],[Column2]]+1</f>
        <v>3</v>
      </c>
    </row>
    <row r="13" spans="1:3" x14ac:dyDescent="0.25">
      <c r="A13" t="s">
        <v>33</v>
      </c>
      <c r="B13">
        <v>1</v>
      </c>
      <c r="C13">
        <f>Table1[[#This Row],[Column2]]+1</f>
        <v>2</v>
      </c>
    </row>
    <row r="14" spans="1:3" x14ac:dyDescent="0.25">
      <c r="A14" t="s">
        <v>29</v>
      </c>
      <c r="B14">
        <v>1</v>
      </c>
      <c r="C14">
        <f>Table1[[#This Row],[Column2]]+1</f>
        <v>2</v>
      </c>
    </row>
    <row r="15" spans="1:3" x14ac:dyDescent="0.25">
      <c r="A15" t="s">
        <v>69</v>
      </c>
      <c r="B15">
        <v>1</v>
      </c>
      <c r="C15">
        <f>Table1[[#This Row],[Column2]]+1</f>
        <v>2</v>
      </c>
    </row>
    <row r="16" spans="1:3" x14ac:dyDescent="0.25">
      <c r="A16" t="s">
        <v>39</v>
      </c>
      <c r="B16">
        <v>1</v>
      </c>
      <c r="C16">
        <f>Table1[[#This Row],[Column2]]+1</f>
        <v>2</v>
      </c>
    </row>
    <row r="17" spans="1:3" x14ac:dyDescent="0.25">
      <c r="A17" t="s">
        <v>20</v>
      </c>
      <c r="B17">
        <v>1</v>
      </c>
      <c r="C17">
        <f>Table1[[#This Row],[Column2]]+1</f>
        <v>2</v>
      </c>
    </row>
    <row r="18" spans="1:3" x14ac:dyDescent="0.25">
      <c r="A18" t="s">
        <v>18</v>
      </c>
      <c r="B18">
        <v>1</v>
      </c>
      <c r="C18">
        <f>Table1[[#This Row],[Column2]]+1</f>
        <v>2</v>
      </c>
    </row>
    <row r="19" spans="1:3" x14ac:dyDescent="0.25">
      <c r="A19" t="s">
        <v>28</v>
      </c>
      <c r="B19">
        <v>1</v>
      </c>
      <c r="C19">
        <f>Table1[[#This Row],[Column2]]+1</f>
        <v>2</v>
      </c>
    </row>
    <row r="20" spans="1:3" x14ac:dyDescent="0.25">
      <c r="A20" t="s">
        <v>31</v>
      </c>
      <c r="B20">
        <v>1</v>
      </c>
      <c r="C20">
        <f>Table1[[#This Row],[Column2]]+1</f>
        <v>2</v>
      </c>
    </row>
    <row r="21" spans="1:3" x14ac:dyDescent="0.25">
      <c r="A21" t="s">
        <v>6</v>
      </c>
      <c r="B21">
        <v>1</v>
      </c>
      <c r="C21">
        <f>Table1[[#This Row],[Column2]]+1</f>
        <v>2</v>
      </c>
    </row>
    <row r="22" spans="1:3" x14ac:dyDescent="0.25">
      <c r="A22" t="s">
        <v>10</v>
      </c>
      <c r="B22">
        <v>1</v>
      </c>
      <c r="C22">
        <f>Table1[[#This Row],[Column2]]+1</f>
        <v>2</v>
      </c>
    </row>
    <row r="23" spans="1:3" x14ac:dyDescent="0.25">
      <c r="A23" t="s">
        <v>4</v>
      </c>
      <c r="B23">
        <v>1</v>
      </c>
      <c r="C23">
        <f>Table1[[#This Row],[Column2]]+1</f>
        <v>2</v>
      </c>
    </row>
    <row r="24" spans="1:3" x14ac:dyDescent="0.25">
      <c r="A24" t="s">
        <v>65</v>
      </c>
      <c r="B24">
        <v>1</v>
      </c>
      <c r="C24">
        <f>Table1[[#This Row],[Column2]]+1</f>
        <v>2</v>
      </c>
    </row>
    <row r="25" spans="1:3" x14ac:dyDescent="0.25">
      <c r="A25" t="s">
        <v>68</v>
      </c>
      <c r="B25">
        <v>1</v>
      </c>
      <c r="C25">
        <f>Table1[[#This Row],[Column2]]+1</f>
        <v>2</v>
      </c>
    </row>
    <row r="26" spans="1:3" x14ac:dyDescent="0.25">
      <c r="A26" t="s">
        <v>50</v>
      </c>
      <c r="B26">
        <v>1</v>
      </c>
      <c r="C26">
        <f>Table1[[#This Row],[Column2]]+1</f>
        <v>2</v>
      </c>
    </row>
    <row r="27" spans="1:3" x14ac:dyDescent="0.25">
      <c r="A27" t="s">
        <v>38</v>
      </c>
      <c r="B27">
        <v>1</v>
      </c>
      <c r="C27">
        <f>Table1[[#This Row],[Column2]]+1</f>
        <v>2</v>
      </c>
    </row>
    <row r="28" spans="1:3" x14ac:dyDescent="0.25">
      <c r="A28" t="s">
        <v>24</v>
      </c>
      <c r="B28">
        <v>1</v>
      </c>
      <c r="C28">
        <f>Table1[[#This Row],[Column2]]+1</f>
        <v>2</v>
      </c>
    </row>
    <row r="29" spans="1:3" x14ac:dyDescent="0.25">
      <c r="A29" t="s">
        <v>16</v>
      </c>
      <c r="B29">
        <v>1</v>
      </c>
      <c r="C29">
        <f>Table1[[#This Row],[Column2]]+1</f>
        <v>2</v>
      </c>
    </row>
    <row r="30" spans="1:3" x14ac:dyDescent="0.25">
      <c r="A30" t="s">
        <v>37</v>
      </c>
      <c r="B30">
        <v>1</v>
      </c>
      <c r="C30">
        <f>Table1[[#This Row],[Column2]]+1</f>
        <v>2</v>
      </c>
    </row>
    <row r="31" spans="1:3" x14ac:dyDescent="0.25">
      <c r="A31" t="s">
        <v>43</v>
      </c>
      <c r="B31">
        <v>0</v>
      </c>
      <c r="C31">
        <f>Table1[[#This Row],[Column2]]+1</f>
        <v>1</v>
      </c>
    </row>
    <row r="32" spans="1:3" x14ac:dyDescent="0.25">
      <c r="A32" t="s">
        <v>41</v>
      </c>
      <c r="B32">
        <v>0</v>
      </c>
      <c r="C32">
        <f>Table1[[#This Row],[Column2]]+1</f>
        <v>1</v>
      </c>
    </row>
    <row r="33" spans="1:3" x14ac:dyDescent="0.25">
      <c r="A33" t="s">
        <v>66</v>
      </c>
      <c r="B33">
        <v>0</v>
      </c>
      <c r="C33">
        <f>Table1[[#This Row],[Column2]]+1</f>
        <v>1</v>
      </c>
    </row>
    <row r="34" spans="1:3" x14ac:dyDescent="0.25">
      <c r="A34" t="s">
        <v>21</v>
      </c>
      <c r="B34">
        <v>0</v>
      </c>
      <c r="C34">
        <f>Table1[[#This Row],[Column2]]+1</f>
        <v>1</v>
      </c>
    </row>
    <row r="35" spans="1:3" x14ac:dyDescent="0.25">
      <c r="A35" t="s">
        <v>55</v>
      </c>
      <c r="B35">
        <v>0</v>
      </c>
      <c r="C35">
        <f>Table1[[#This Row],[Column2]]+1</f>
        <v>1</v>
      </c>
    </row>
    <row r="36" spans="1:3" x14ac:dyDescent="0.25">
      <c r="A36" t="s">
        <v>75</v>
      </c>
      <c r="B36">
        <v>0</v>
      </c>
      <c r="C36">
        <f>Table1[[#This Row],[Column2]]+1</f>
        <v>1</v>
      </c>
    </row>
    <row r="37" spans="1:3" x14ac:dyDescent="0.25">
      <c r="A37" t="s">
        <v>9</v>
      </c>
      <c r="B37">
        <v>0</v>
      </c>
      <c r="C37">
        <f>Table1[[#This Row],[Column2]]+1</f>
        <v>1</v>
      </c>
    </row>
    <row r="38" spans="1:3" x14ac:dyDescent="0.25">
      <c r="A38" t="s">
        <v>27</v>
      </c>
      <c r="B38">
        <v>0</v>
      </c>
      <c r="C38">
        <f>Table1[[#This Row],[Column2]]+1</f>
        <v>1</v>
      </c>
    </row>
    <row r="39" spans="1:3" x14ac:dyDescent="0.25">
      <c r="A39" t="s">
        <v>70</v>
      </c>
      <c r="B39">
        <v>0</v>
      </c>
      <c r="C39">
        <f>Table1[[#This Row],[Column2]]+1</f>
        <v>1</v>
      </c>
    </row>
    <row r="40" spans="1:3" x14ac:dyDescent="0.25">
      <c r="A40" t="s">
        <v>61</v>
      </c>
      <c r="B40">
        <v>0</v>
      </c>
      <c r="C40">
        <f>Table1[[#This Row],[Column2]]+1</f>
        <v>1</v>
      </c>
    </row>
    <row r="41" spans="1:3" x14ac:dyDescent="0.25">
      <c r="A41" t="s">
        <v>22</v>
      </c>
      <c r="B41">
        <v>0</v>
      </c>
      <c r="C41">
        <f>Table1[[#This Row],[Column2]]+1</f>
        <v>1</v>
      </c>
    </row>
    <row r="42" spans="1:3" x14ac:dyDescent="0.25">
      <c r="A42" t="s">
        <v>57</v>
      </c>
      <c r="B42">
        <v>0</v>
      </c>
      <c r="C42">
        <f>Table1[[#This Row],[Column2]]+1</f>
        <v>1</v>
      </c>
    </row>
    <row r="43" spans="1:3" x14ac:dyDescent="0.25">
      <c r="A43" t="s">
        <v>67</v>
      </c>
      <c r="B43">
        <v>0</v>
      </c>
      <c r="C43">
        <f>Table1[[#This Row],[Column2]]+1</f>
        <v>1</v>
      </c>
    </row>
    <row r="44" spans="1:3" x14ac:dyDescent="0.25">
      <c r="A44" t="s">
        <v>11</v>
      </c>
      <c r="B44">
        <v>0</v>
      </c>
      <c r="C44">
        <f>Table1[[#This Row],[Column2]]+1</f>
        <v>1</v>
      </c>
    </row>
    <row r="45" spans="1:3" x14ac:dyDescent="0.25">
      <c r="A45" t="s">
        <v>8</v>
      </c>
      <c r="B45">
        <v>0</v>
      </c>
      <c r="C45">
        <f>Table1[[#This Row],[Column2]]+1</f>
        <v>1</v>
      </c>
    </row>
    <row r="46" spans="1:3" x14ac:dyDescent="0.25">
      <c r="A46" t="s">
        <v>60</v>
      </c>
      <c r="B46">
        <v>0</v>
      </c>
      <c r="C46">
        <f>Table1[[#This Row],[Column2]]+1</f>
        <v>1</v>
      </c>
    </row>
    <row r="47" spans="1:3" x14ac:dyDescent="0.25">
      <c r="A47" t="s">
        <v>63</v>
      </c>
      <c r="B47">
        <v>0</v>
      </c>
      <c r="C47">
        <f>Table1[[#This Row],[Column2]]+1</f>
        <v>1</v>
      </c>
    </row>
    <row r="48" spans="1:3" x14ac:dyDescent="0.25">
      <c r="A48" t="s">
        <v>78</v>
      </c>
      <c r="B48">
        <v>0</v>
      </c>
      <c r="C48">
        <f>Table1[[#This Row],[Column2]]+1</f>
        <v>1</v>
      </c>
    </row>
    <row r="49" spans="1:3" x14ac:dyDescent="0.25">
      <c r="A49" t="s">
        <v>7</v>
      </c>
      <c r="B49">
        <v>0</v>
      </c>
      <c r="C49">
        <f>Table1[[#This Row],[Column2]]+1</f>
        <v>1</v>
      </c>
    </row>
    <row r="50" spans="1:3" x14ac:dyDescent="0.25">
      <c r="A50" t="s">
        <v>23</v>
      </c>
      <c r="B50">
        <v>0</v>
      </c>
      <c r="C50">
        <f>Table1[[#This Row],[Column2]]+1</f>
        <v>1</v>
      </c>
    </row>
    <row r="51" spans="1:3" x14ac:dyDescent="0.25">
      <c r="A51" t="s">
        <v>59</v>
      </c>
      <c r="B51">
        <v>0</v>
      </c>
      <c r="C51">
        <f>Table1[[#This Row],[Column2]]+1</f>
        <v>1</v>
      </c>
    </row>
    <row r="52" spans="1:3" x14ac:dyDescent="0.25">
      <c r="A52" t="s">
        <v>26</v>
      </c>
      <c r="B52">
        <v>0</v>
      </c>
      <c r="C52">
        <f>Table1[[#This Row],[Column2]]+1</f>
        <v>1</v>
      </c>
    </row>
    <row r="53" spans="1:3" x14ac:dyDescent="0.25">
      <c r="A53" t="s">
        <v>64</v>
      </c>
      <c r="B53">
        <v>0</v>
      </c>
      <c r="C53">
        <f>Table1[[#This Row],[Column2]]+1</f>
        <v>1</v>
      </c>
    </row>
    <row r="54" spans="1:3" x14ac:dyDescent="0.25">
      <c r="A54" t="s">
        <v>76</v>
      </c>
      <c r="B54">
        <v>0</v>
      </c>
      <c r="C54">
        <f>Table1[[#This Row],[Column2]]+1</f>
        <v>1</v>
      </c>
    </row>
    <row r="55" spans="1:3" x14ac:dyDescent="0.25">
      <c r="A55" t="s">
        <v>30</v>
      </c>
      <c r="B55">
        <v>0</v>
      </c>
      <c r="C55">
        <f>Table1[[#This Row],[Column2]]+1</f>
        <v>1</v>
      </c>
    </row>
    <row r="56" spans="1:3" x14ac:dyDescent="0.25">
      <c r="A56" t="s">
        <v>72</v>
      </c>
      <c r="B56">
        <v>0</v>
      </c>
      <c r="C56">
        <f>Table1[[#This Row],[Column2]]+1</f>
        <v>1</v>
      </c>
    </row>
    <row r="57" spans="1:3" x14ac:dyDescent="0.25">
      <c r="A57" t="s">
        <v>49</v>
      </c>
      <c r="B57">
        <v>0</v>
      </c>
      <c r="C57">
        <f>Table1[[#This Row],[Column2]]+1</f>
        <v>1</v>
      </c>
    </row>
    <row r="58" spans="1:3" x14ac:dyDescent="0.25">
      <c r="A58" t="s">
        <v>3</v>
      </c>
      <c r="B58">
        <v>0</v>
      </c>
      <c r="C58">
        <f>Table1[[#This Row],[Column2]]+1</f>
        <v>1</v>
      </c>
    </row>
    <row r="59" spans="1:3" x14ac:dyDescent="0.25">
      <c r="A59" t="s">
        <v>15</v>
      </c>
      <c r="B59">
        <v>0</v>
      </c>
      <c r="C59">
        <f>Table1[[#This Row],[Column2]]+1</f>
        <v>1</v>
      </c>
    </row>
    <row r="60" spans="1:3" x14ac:dyDescent="0.25">
      <c r="A60" t="s">
        <v>77</v>
      </c>
      <c r="B60">
        <v>0</v>
      </c>
      <c r="C60">
        <f>Table1[[#This Row],[Column2]]+1</f>
        <v>1</v>
      </c>
    </row>
    <row r="61" spans="1:3" x14ac:dyDescent="0.25">
      <c r="A61" t="s">
        <v>34</v>
      </c>
      <c r="B61">
        <v>0</v>
      </c>
      <c r="C61">
        <f>Table1[[#This Row],[Column2]]+1</f>
        <v>1</v>
      </c>
    </row>
    <row r="62" spans="1:3" x14ac:dyDescent="0.25">
      <c r="A62" t="s">
        <v>19</v>
      </c>
      <c r="B62">
        <v>0</v>
      </c>
      <c r="C62">
        <f>Table1[[#This Row],[Column2]]+1</f>
        <v>1</v>
      </c>
    </row>
    <row r="63" spans="1:3" x14ac:dyDescent="0.25">
      <c r="A63" t="s">
        <v>62</v>
      </c>
      <c r="B63">
        <v>0</v>
      </c>
      <c r="C63">
        <f>Table1[[#This Row],[Column2]]+1</f>
        <v>1</v>
      </c>
    </row>
    <row r="64" spans="1:3" x14ac:dyDescent="0.25">
      <c r="A64" t="s">
        <v>32</v>
      </c>
      <c r="B64">
        <v>0</v>
      </c>
      <c r="C64">
        <f>Table1[[#This Row],[Column2]]+1</f>
        <v>1</v>
      </c>
    </row>
    <row r="65" spans="1:9" x14ac:dyDescent="0.25">
      <c r="A65" t="s">
        <v>79</v>
      </c>
      <c r="B65">
        <v>0</v>
      </c>
      <c r="C65">
        <f>Table1[[#This Row],[Column2]]+1</f>
        <v>1</v>
      </c>
    </row>
    <row r="66" spans="1:9" x14ac:dyDescent="0.25">
      <c r="A66" t="s">
        <v>47</v>
      </c>
      <c r="B66">
        <v>0</v>
      </c>
      <c r="C66">
        <f>Table1[[#This Row],[Column2]]+1</f>
        <v>1</v>
      </c>
    </row>
    <row r="67" spans="1:9" x14ac:dyDescent="0.25">
      <c r="A67" t="s">
        <v>0</v>
      </c>
      <c r="B67">
        <v>0</v>
      </c>
      <c r="C67">
        <f>Table1[[#This Row],[Column2]]+1</f>
        <v>1</v>
      </c>
    </row>
    <row r="68" spans="1:9" x14ac:dyDescent="0.25">
      <c r="A68" t="s">
        <v>74</v>
      </c>
      <c r="B68">
        <v>0</v>
      </c>
      <c r="C68">
        <f>Table1[[#This Row],[Column2]]+1</f>
        <v>1</v>
      </c>
    </row>
    <row r="69" spans="1:9" x14ac:dyDescent="0.25">
      <c r="A69" t="s">
        <v>71</v>
      </c>
      <c r="B69">
        <v>0</v>
      </c>
      <c r="C69">
        <f>Table1[[#This Row],[Column2]]+1</f>
        <v>1</v>
      </c>
    </row>
    <row r="70" spans="1:9" x14ac:dyDescent="0.25">
      <c r="A70" t="s">
        <v>54</v>
      </c>
      <c r="B70">
        <v>0</v>
      </c>
      <c r="C70">
        <f>Table1[[#This Row],[Column2]]+1</f>
        <v>1</v>
      </c>
    </row>
    <row r="71" spans="1:9" x14ac:dyDescent="0.25">
      <c r="A71" t="s">
        <v>53</v>
      </c>
      <c r="B71">
        <v>0</v>
      </c>
      <c r="C71">
        <f>Table1[[#This Row],[Column2]]+1</f>
        <v>1</v>
      </c>
    </row>
    <row r="72" spans="1:9" x14ac:dyDescent="0.25">
      <c r="A72" t="s">
        <v>80</v>
      </c>
      <c r="B72">
        <v>0</v>
      </c>
      <c r="C72">
        <f>Table1[[#This Row],[Column2]]+1</f>
        <v>1</v>
      </c>
    </row>
    <row r="73" spans="1:9" x14ac:dyDescent="0.25">
      <c r="A73" t="s">
        <v>48</v>
      </c>
      <c r="B73">
        <v>0</v>
      </c>
      <c r="C73">
        <f>Table1[[#This Row],[Column2]]+1</f>
        <v>1</v>
      </c>
      <c r="G73" t="s">
        <v>88</v>
      </c>
      <c r="H73" t="s">
        <v>89</v>
      </c>
    </row>
    <row r="74" spans="1:9" x14ac:dyDescent="0.25">
      <c r="A74" t="s">
        <v>40</v>
      </c>
      <c r="B74">
        <v>0</v>
      </c>
      <c r="C74">
        <f>Table1[[#This Row],[Column2]]+1</f>
        <v>1</v>
      </c>
      <c r="G74">
        <v>1</v>
      </c>
      <c r="H74">
        <f>COUNTIF(Table1[Column3],"1")</f>
        <v>50</v>
      </c>
      <c r="I74">
        <f>H74/SUM($H$74:$H$80)</f>
        <v>0.63291139240506333</v>
      </c>
    </row>
    <row r="75" spans="1:9" x14ac:dyDescent="0.25">
      <c r="A75" t="s">
        <v>81</v>
      </c>
      <c r="B75">
        <v>0</v>
      </c>
      <c r="C75">
        <f>Table1[[#This Row],[Column2]]+1</f>
        <v>1</v>
      </c>
      <c r="G75">
        <v>2</v>
      </c>
      <c r="H75">
        <f>COUNTIF(Table1[Column3],"2")</f>
        <v>18</v>
      </c>
      <c r="I75">
        <f t="shared" ref="I75:I80" si="0">H75/SUM($H$74:$H$80)</f>
        <v>0.22784810126582278</v>
      </c>
    </row>
    <row r="76" spans="1:9" x14ac:dyDescent="0.25">
      <c r="A76" t="s">
        <v>36</v>
      </c>
      <c r="B76">
        <v>0</v>
      </c>
      <c r="C76">
        <f>Table1[[#This Row],[Column2]]+1</f>
        <v>1</v>
      </c>
      <c r="G76">
        <v>3</v>
      </c>
      <c r="H76">
        <f>COUNTIF(Table1[Column3],"3")</f>
        <v>7</v>
      </c>
      <c r="I76">
        <f t="shared" si="0"/>
        <v>8.8607594936708861E-2</v>
      </c>
    </row>
    <row r="77" spans="1:9" x14ac:dyDescent="0.25">
      <c r="A77" t="s">
        <v>44</v>
      </c>
      <c r="B77">
        <v>0</v>
      </c>
      <c r="C77">
        <f>Table1[[#This Row],[Column2]]+1</f>
        <v>1</v>
      </c>
      <c r="G77">
        <v>4</v>
      </c>
      <c r="H77">
        <f>COUNTIF(Table1[Column3],"4")</f>
        <v>3</v>
      </c>
      <c r="I77">
        <f t="shared" si="0"/>
        <v>3.7974683544303799E-2</v>
      </c>
    </row>
    <row r="78" spans="1:9" x14ac:dyDescent="0.25">
      <c r="A78" t="s">
        <v>46</v>
      </c>
      <c r="B78">
        <v>0</v>
      </c>
      <c r="C78">
        <f>Table1[[#This Row],[Column2]]+1</f>
        <v>1</v>
      </c>
      <c r="G78">
        <v>5</v>
      </c>
      <c r="H78">
        <f>COUNTIF(Table1[Column3],"5")</f>
        <v>0</v>
      </c>
      <c r="I78">
        <f t="shared" si="0"/>
        <v>0</v>
      </c>
    </row>
    <row r="79" spans="1:9" x14ac:dyDescent="0.25">
      <c r="A79" t="s">
        <v>58</v>
      </c>
      <c r="B79">
        <v>0</v>
      </c>
      <c r="C79">
        <f>Table1[[#This Row],[Column2]]+1</f>
        <v>1</v>
      </c>
      <c r="G79">
        <v>6</v>
      </c>
      <c r="H79">
        <f>COUNTIF(Table1[Column3],"6")</f>
        <v>0</v>
      </c>
      <c r="I79">
        <f t="shared" si="0"/>
        <v>0</v>
      </c>
    </row>
    <row r="80" spans="1:9" x14ac:dyDescent="0.25">
      <c r="A80" t="s">
        <v>56</v>
      </c>
      <c r="B80">
        <v>0</v>
      </c>
      <c r="C80">
        <f>Table1[[#This Row],[Column2]]+1</f>
        <v>1</v>
      </c>
      <c r="G80">
        <v>7</v>
      </c>
      <c r="H80">
        <f>COUNTIF(Table1[Column3],"7")</f>
        <v>1</v>
      </c>
      <c r="I80">
        <f t="shared" si="0"/>
        <v>1.2658227848101266E-2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Kelley</dc:creator>
  <cp:lastModifiedBy>Hugh Kelley</cp:lastModifiedBy>
  <dcterms:created xsi:type="dcterms:W3CDTF">2019-02-05T09:29:23Z</dcterms:created>
  <dcterms:modified xsi:type="dcterms:W3CDTF">2019-02-05T10:02:14Z</dcterms:modified>
</cp:coreProperties>
</file>