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assaabloy-my.sharepoint.com/personal/tyler_hughes_assaabloy_com/Documents/Desktop/Boston College/fall/"/>
    </mc:Choice>
  </mc:AlternateContent>
  <xr:revisionPtr revIDLastSave="44" documentId="11_C9466D4770DAD6BC3634395BB4E7D2167DD7FADD" xr6:coauthVersionLast="47" xr6:coauthVersionMax="47" xr10:uidLastSave="{63538367-D3CF-416C-8FAA-A8958743A700}"/>
  <bookViews>
    <workbookView minimized="1" xWindow="33960" yWindow="-240" windowWidth="14340" windowHeight="7245" activeTab="1" xr2:uid="{00000000-000D-0000-FFFF-FFFF00000000}"/>
  </bookViews>
  <sheets>
    <sheet name="Summary" sheetId="1" r:id="rId1"/>
    <sheet name="All Importance Questions" sheetId="2" r:id="rId2"/>
    <sheet name="All Ranking Questions" sheetId="3" r:id="rId3"/>
    <sheet name="All Open-Ended Questions" sheetId="4" r:id="rId4"/>
  </sheets>
  <definedNames>
    <definedName name="_xlnm._FilterDatabase" localSheetId="1" hidden="1">'All Importance Questions'!$A$2:$M$238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8" i="3" l="1"/>
  <c r="C27" i="3"/>
  <c r="C26" i="3"/>
  <c r="C25" i="3"/>
  <c r="C24" i="3"/>
  <c r="C23" i="3"/>
  <c r="C22" i="3"/>
  <c r="C21" i="3"/>
  <c r="C20" i="3"/>
  <c r="C19" i="3"/>
  <c r="C18" i="3"/>
  <c r="C17" i="3"/>
  <c r="C16" i="3"/>
  <c r="C15" i="3"/>
  <c r="C14" i="3"/>
  <c r="C13" i="3"/>
  <c r="C12" i="3"/>
  <c r="C11" i="3"/>
  <c r="C10" i="3"/>
  <c r="C9" i="3"/>
  <c r="C8" i="3"/>
  <c r="C7" i="3"/>
  <c r="C6" i="3"/>
  <c r="C5" i="3"/>
  <c r="C4" i="3"/>
  <c r="C3" i="3"/>
  <c r="C164" i="2"/>
  <c r="C185" i="2"/>
  <c r="C186" i="2"/>
  <c r="C187" i="2"/>
  <c r="C188" i="2"/>
  <c r="C189" i="2"/>
  <c r="C190" i="2"/>
  <c r="C191" i="2"/>
  <c r="C192" i="2"/>
  <c r="C193" i="2"/>
  <c r="C194" i="2"/>
  <c r="C195" i="2"/>
  <c r="C196" i="2"/>
  <c r="C197" i="2"/>
  <c r="C198" i="2"/>
  <c r="C199" i="2"/>
  <c r="C200" i="2"/>
  <c r="C201" i="2"/>
  <c r="C202" i="2"/>
  <c r="C203" i="2"/>
  <c r="C204" i="2"/>
  <c r="C205" i="2"/>
  <c r="C206" i="2"/>
  <c r="C207" i="2"/>
  <c r="C208" i="2"/>
  <c r="C68" i="2"/>
  <c r="C209" i="2"/>
  <c r="C210" i="2"/>
  <c r="C211" i="2"/>
  <c r="C212" i="2"/>
  <c r="C34" i="2"/>
  <c r="C51" i="2"/>
  <c r="C70" i="2"/>
  <c r="C213" i="2"/>
  <c r="C214" i="2"/>
  <c r="C215" i="2"/>
  <c r="C35" i="2"/>
  <c r="C52" i="2"/>
  <c r="C216" i="2"/>
  <c r="C23" i="2"/>
  <c r="C16" i="2"/>
  <c r="C24" i="2"/>
  <c r="C217" i="2"/>
  <c r="C218" i="2"/>
  <c r="C219" i="2"/>
  <c r="C220" i="2"/>
  <c r="C221" i="2"/>
  <c r="C222" i="2"/>
  <c r="C223" i="2"/>
  <c r="C45" i="2"/>
  <c r="C61" i="2"/>
  <c r="C224" i="2"/>
  <c r="C9" i="2"/>
  <c r="C12" i="2"/>
  <c r="C40" i="2"/>
  <c r="C225" i="2"/>
  <c r="C71" i="2"/>
  <c r="C36" i="2"/>
  <c r="C25" i="2"/>
  <c r="C41" i="2"/>
  <c r="C42" i="2"/>
  <c r="C55" i="2"/>
  <c r="C62" i="2"/>
  <c r="C226" i="2"/>
  <c r="C227" i="2"/>
  <c r="C228" i="2"/>
  <c r="C17" i="2"/>
  <c r="C43" i="2"/>
  <c r="C21" i="2"/>
  <c r="C26" i="2"/>
  <c r="C29" i="2"/>
  <c r="C56" i="2"/>
  <c r="C229" i="2"/>
  <c r="C53" i="2"/>
  <c r="C57" i="2"/>
  <c r="C58" i="2"/>
  <c r="C230" i="2"/>
  <c r="C15" i="2"/>
  <c r="C69" i="2"/>
  <c r="C231" i="2"/>
  <c r="C232" i="2"/>
  <c r="C30" i="2"/>
  <c r="C63" i="2"/>
  <c r="C233" i="2"/>
  <c r="C13" i="2"/>
  <c r="C4" i="2"/>
  <c r="C6" i="2"/>
  <c r="C14" i="2"/>
  <c r="C18" i="2"/>
  <c r="C19" i="2"/>
  <c r="C27" i="2"/>
  <c r="C37" i="2"/>
  <c r="C38" i="2"/>
  <c r="C64" i="2"/>
  <c r="C234" i="2"/>
  <c r="C10" i="2"/>
  <c r="C28" i="2"/>
  <c r="C65" i="2"/>
  <c r="C73" i="2"/>
  <c r="C235" i="2"/>
  <c r="C31" i="2"/>
  <c r="C46" i="2"/>
  <c r="C66" i="2"/>
  <c r="C11" i="2"/>
  <c r="C47" i="2"/>
  <c r="C236" i="2"/>
  <c r="C39" i="2"/>
  <c r="C54" i="2"/>
  <c r="C237" i="2"/>
  <c r="C3" i="2"/>
  <c r="C74" i="2"/>
  <c r="C238" i="2"/>
  <c r="C32" i="2"/>
  <c r="C48" i="2"/>
  <c r="C49" i="2"/>
  <c r="C59" i="2"/>
  <c r="C75" i="2"/>
  <c r="C7" i="2"/>
  <c r="C44" i="2"/>
  <c r="C5" i="2"/>
  <c r="C20" i="2"/>
  <c r="C33" i="2"/>
  <c r="C50" i="2"/>
  <c r="C82" i="2"/>
  <c r="C83" i="2"/>
  <c r="C60" i="2"/>
  <c r="C76" i="2"/>
  <c r="C84" i="2"/>
  <c r="C85" i="2"/>
  <c r="C86" i="2"/>
  <c r="C87" i="2"/>
  <c r="C88" i="2"/>
  <c r="C89" i="2"/>
  <c r="C90" i="2"/>
  <c r="C91" i="2"/>
  <c r="C92" i="2"/>
  <c r="C93" i="2"/>
  <c r="C94" i="2"/>
  <c r="C95" i="2"/>
  <c r="C96" i="2"/>
  <c r="C97" i="2"/>
  <c r="C98" i="2"/>
  <c r="C8" i="2"/>
  <c r="C67" i="2"/>
  <c r="C99" i="2"/>
  <c r="C100" i="2"/>
  <c r="C101" i="2"/>
  <c r="C102" i="2"/>
  <c r="C103" i="2"/>
  <c r="C22" i="2"/>
  <c r="C72" i="2"/>
  <c r="C77" i="2"/>
  <c r="C104" i="2"/>
  <c r="C105" i="2"/>
  <c r="C106" i="2"/>
  <c r="C107" i="2"/>
  <c r="C108" i="2"/>
  <c r="C109" i="2"/>
  <c r="C110" i="2"/>
  <c r="C111" i="2"/>
  <c r="C112" i="2"/>
  <c r="C113" i="2"/>
  <c r="C114" i="2"/>
  <c r="C115" i="2"/>
  <c r="C116" i="2"/>
  <c r="C117" i="2"/>
  <c r="C118" i="2"/>
  <c r="C119" i="2"/>
  <c r="C120" i="2"/>
  <c r="C121" i="2"/>
  <c r="C122" i="2"/>
  <c r="C123" i="2"/>
  <c r="C124" i="2"/>
  <c r="C125" i="2"/>
  <c r="C126" i="2"/>
  <c r="C78" i="2"/>
  <c r="C127" i="2"/>
  <c r="C128" i="2"/>
  <c r="C129" i="2"/>
  <c r="C130" i="2"/>
  <c r="C131" i="2"/>
  <c r="C132" i="2"/>
  <c r="C133" i="2"/>
  <c r="C134" i="2"/>
  <c r="C135" i="2"/>
  <c r="C136" i="2"/>
  <c r="C137" i="2"/>
  <c r="C138" i="2"/>
  <c r="C139" i="2"/>
  <c r="C140" i="2"/>
  <c r="C141" i="2"/>
  <c r="C142" i="2"/>
  <c r="C143" i="2"/>
  <c r="C144" i="2"/>
  <c r="C81" i="2"/>
  <c r="C145" i="2"/>
  <c r="C146" i="2"/>
  <c r="C147" i="2"/>
  <c r="C148" i="2"/>
  <c r="C149" i="2"/>
  <c r="C79" i="2"/>
  <c r="C80" i="2"/>
  <c r="C150" i="2"/>
  <c r="C151" i="2"/>
  <c r="C152" i="2"/>
  <c r="C153" i="2"/>
  <c r="C154" i="2"/>
  <c r="C155" i="2"/>
  <c r="C156" i="2"/>
  <c r="C157" i="2"/>
  <c r="C158" i="2"/>
  <c r="C159" i="2"/>
  <c r="C184" i="2"/>
  <c r="C161" i="2"/>
  <c r="C162" i="2"/>
  <c r="C163" i="2"/>
  <c r="C165" i="2"/>
  <c r="C166" i="2"/>
  <c r="C167" i="2"/>
  <c r="C168" i="2"/>
  <c r="C169" i="2"/>
  <c r="C170" i="2"/>
  <c r="C171" i="2"/>
  <c r="C172" i="2"/>
  <c r="C173" i="2"/>
  <c r="C174" i="2"/>
  <c r="C175" i="2"/>
  <c r="C176" i="2"/>
  <c r="C177" i="2"/>
  <c r="C178" i="2"/>
  <c r="C179" i="2"/>
  <c r="C180" i="2"/>
  <c r="C181" i="2"/>
  <c r="C182" i="2"/>
  <c r="C183" i="2"/>
  <c r="C160" i="2"/>
</calcChain>
</file>

<file path=xl/sharedStrings.xml><?xml version="1.0" encoding="utf-8"?>
<sst xmlns="http://schemas.openxmlformats.org/spreadsheetml/2006/main" count="641" uniqueCount="192">
  <si>
    <t>SURVEY SUMMARY</t>
  </si>
  <si>
    <t>Survey</t>
  </si>
  <si>
    <t>Total Respondents</t>
  </si>
  <si>
    <t>Importance Questions</t>
  </si>
  <si>
    <t>Ranking Questions</t>
  </si>
  <si>
    <t>Open-Ended Questions</t>
  </si>
  <si>
    <t>Staff</t>
  </si>
  <si>
    <t>Faculty</t>
  </si>
  <si>
    <t>Student</t>
  </si>
  <si>
    <t>ALL IMPORTANCE QUESTIONS - BY SURVEY</t>
  </si>
  <si>
    <t>Question</t>
  </si>
  <si>
    <t>Extremely important (Count)</t>
  </si>
  <si>
    <t>Extremely important (%)</t>
  </si>
  <si>
    <t>Very important (Count)</t>
  </si>
  <si>
    <t>Very important (%)</t>
  </si>
  <si>
    <t>Moderately important (Count)</t>
  </si>
  <si>
    <t>Moderately important (%)</t>
  </si>
  <si>
    <t>Slightly important (Count)</t>
  </si>
  <si>
    <t>Slightly important (%)</t>
  </si>
  <si>
    <t>Not at all important (Count)</t>
  </si>
  <si>
    <t>Not at all important (%)</t>
  </si>
  <si>
    <t>How important are the following aspects for promoting Augustin College to future students?* - Flexible learning Options (e.g., online, evening, hybrid)</t>
  </si>
  <si>
    <t>How important are the following aspects for promoting Augustin College to future students?* - Strong faculty with industry experience</t>
  </si>
  <si>
    <t>How important are the following features for ensuring academic excellence at Augustin College? - Strong support systems</t>
  </si>
  <si>
    <t>How important should each of the following ideas be in shaping the future mission of Augustin College? - Focusing on real-world impact and professional advancement</t>
  </si>
  <si>
    <t>How important are the following aspects for promoting Augustin College to future students?* - Career-focused programs aligned with workforce needs</t>
  </si>
  <si>
    <t>How important is a closer integration of Veritus Imperial University services within Augustin College? - Career Center</t>
  </si>
  <si>
    <t>How important are the following aspects for promoting Augustin College to future students?* - Strong Veritus Imperial University reputation and alumni network</t>
  </si>
  <si>
    <t>How important are the following features for ensuring academic excellence at Augustin College? - High academic standards</t>
  </si>
  <si>
    <t>How important are the following priorities for preparing students for life after Augustin College? - Opportunities for career networking</t>
  </si>
  <si>
    <t>How important are the following opportunities for ensuring academic accessibility and inclusion at Augustin College? - Access for students with disabilities</t>
  </si>
  <si>
    <t>How important are the following opportunities for ensuring academic accessibility and inclusion at Augustin College? - Ease of access to university technology systems</t>
  </si>
  <si>
    <t>How important are the following aspects for promoting Augustin College to future students?* - Competitive tuition and robust financial aid support</t>
  </si>
  <si>
    <t>How important are the following features for ensuring academic excellence at Augustin College? - Clear and timely feedback</t>
  </si>
  <si>
    <t>How important are the following priorities for preparing students for life after Augustin College? - Networking</t>
  </si>
  <si>
    <t>How important are the following aspects to the future learning experience at Augustin College? - Online asynchronous learning opportunities (flexible, self-paced online classes)</t>
  </si>
  <si>
    <t>As Augustin College expands its academic offerings, how important are the following priorities? - Career-focused courses aligned with industry needs (action research project &amp; internships)</t>
  </si>
  <si>
    <t>How important are the following aspects for promoting Augustin College to future students?* - Personalized support and a student-centered community</t>
  </si>
  <si>
    <t>As Augustin College expands its academic offerings, how important are the following priorities? - Courses in high-demand fields (eg., technology, public health, business ethics)</t>
  </si>
  <si>
    <t>How important are the following priorities for preparing students for life after Augustin College? - Clearer alignment between academic programs and professional goals</t>
  </si>
  <si>
    <t>How important should each of the following ideas be in shaping the future mission of Augustin College? - Preparing students to be ethical leaders in a complex world</t>
  </si>
  <si>
    <t>How important should each of the following ideas be in shaping the future mission of Augustin College? - Aligning with the evolving challenges and opportunities of the future workforce</t>
  </si>
  <si>
    <t>How important are the following aspects to the future learning experience at Augustin College? - Courses that develop leadership and communication skills</t>
  </si>
  <si>
    <t>How important are the following priorities for preparing students for life after Augustin College? - Career advising</t>
  </si>
  <si>
    <t>How important are the following features for ensuring academic excellence at Augustin College? - Transparent grading</t>
  </si>
  <si>
    <t>How important is a closer integration of Veritus Imperial University services within Augustin College? - Financial Aid</t>
  </si>
  <si>
    <t>How important are the following enhancements to Augustin College student services? - Expanded personalized career guidance tailored to student goals</t>
  </si>
  <si>
    <t>How important should each of the following ideas be in shaping the future mission of Augustin College? - Supporting lifelong learning and career reinvention</t>
  </si>
  <si>
    <t>How important are the following opportunities for ensuring academic accessibility and inclusion at Augustin College? - Clear and simple process for requesting academic accommodations</t>
  </si>
  <si>
    <t>How important are the following strategies for improving students' access to university-wide services? - Stronger collaboration between Augustin College and other Veritus Imperial University departments</t>
  </si>
  <si>
    <t>How important is a closer integration of Veritus Imperial University services within Augustin College? - Veritus Imperial University Libraries</t>
  </si>
  <si>
    <t>As Augustin College expands its academic offerings, how important are the following priorities? - Active engagement in the classroom/Zoom class meetings</t>
  </si>
  <si>
    <t>How important are the following features for ensuring academic excellence at Augustin College? - Advanced, challenge-based assignments</t>
  </si>
  <si>
    <t>How important are the following priorities for preparing students for life after Augustin College? - Enhanced career preparation through internships</t>
  </si>
  <si>
    <t>How important should each of the following ideas be in shaping the future mission of Augustin College? - Promoting diversity, inclusion, and equity across the student experience</t>
  </si>
  <si>
    <t>How important is a closer integration of Veritus Imperial University services within Augustin College? - IT Help Desk</t>
  </si>
  <si>
    <t>How important are the following priorities for preparing students for life after Augustin College? - Internal/External Career Mentoring</t>
  </si>
  <si>
    <t>How important are the following aspects to the future learning experience at Augustin College? - Small class sizes and individualized attention</t>
  </si>
  <si>
    <t>How important are the following aspects of faculty mentoring to the academic experience at Augustin College? - Access to a faculty mentor outside of class</t>
  </si>
  <si>
    <t>How important are the following strategies for improving students' access to university-wide services? - Closer integration of Veritus Imperial University services into the Augustin College student experience</t>
  </si>
  <si>
    <t>How important are the following priorities for preparing students for life after Augustin College? - Opportunities to develop leadership skills</t>
  </si>
  <si>
    <t>How important are the following priorities for preparing students for life after Augustin College? - Opportunities for personal skill development</t>
  </si>
  <si>
    <t>How important should each of the following ideas be in shaping the future mission of Augustin College? - Expanding flexible pathways for adult and nontraditional learners</t>
  </si>
  <si>
    <t>How important are the following aspects for promoting Augustin College to future students?* - Mission-driven education rooted in purpose and service</t>
  </si>
  <si>
    <t>How important should each of the following ideas be in shaping the future mission of Augustin College? - Developing student's ability to lead, serve, and transform society</t>
  </si>
  <si>
    <t>How important are the following aspects of faculty mentoring to the academic experience at Augustin College? - Faculty support for career and professional development</t>
  </si>
  <si>
    <t>How important are the following strategies for improving students' access to university-wide services? - Better visibility and accessibility of university services (e.g., Career Center, Library)</t>
  </si>
  <si>
    <t>How important is a closer integration of Veritus Imperial University services within Augustin College? - The Tutoring and Exam Center</t>
  </si>
  <si>
    <t>How important is a closer integration of Veritus Imperial University services within Augustin College? - Veteran Support</t>
  </si>
  <si>
    <t>As Augustin College expands its academic offerings, how important are the following priorities? - Flexibility to take courses across other Veritus Imperial University programs</t>
  </si>
  <si>
    <t>How important are the following aspects to the future learning experience at Augustin College? - Experiential learning opportunities (e.g., internships, client projects)</t>
  </si>
  <si>
    <t>How important is a closer integration of Veritus Imperial University services within Augustin College? - Veritus Imperial University Accessibility Services</t>
  </si>
  <si>
    <t>How important should each of the following ideas be in shaping the future mission of Augustin College? - Upholding values such as service, justice, and reflection</t>
  </si>
  <si>
    <t>How important should each of the following ideas be in shaping the future mission of Augustin College? - Fostering a strong sense of community and personal connection</t>
  </si>
  <si>
    <t>How important are the following initiatives for building academic community at Augustin College? - Increased opportunities to connect online and in-person students</t>
  </si>
  <si>
    <t>How important do you believe each of the following initiatives is for enhancing students' non-academic and co-curricular engagement at Augustin College? - More events and opportunities that foster a sense of community</t>
  </si>
  <si>
    <t>How important are the following aspects to the future learning experience at Augustin College? - Online synchronous learning opportunities (live online classes)</t>
  </si>
  <si>
    <t>How important are the following enhancements to Augustin College student services? - Increased outreach from advising</t>
  </si>
  <si>
    <t>How important are the following opportunities for ensuring academic accessibility and inclusion at Augustin College? - Faculty trained in universal course design</t>
  </si>
  <si>
    <t>How important are the following initiatives for building academic community at Augustin College? - Events that bring students and faculty together (e.g. speaker series, brown bag lunches, etc.)</t>
  </si>
  <si>
    <t>How important is a closer integration of Veritus Imperial University services within Augustin College? -  Student Wellness Center</t>
  </si>
  <si>
    <t>How important are the following aspects to the future learning experience at Augustin College? - In-person learning opportunities</t>
  </si>
  <si>
    <t>As Augustin College expands its academic offerings, how important are the following priorities? - Research-focused courses aligned with industry trends</t>
  </si>
  <si>
    <t>How important are the following enhancements to Augustin College student services? - More streamlined and timely communication from Augustin College offices</t>
  </si>
  <si>
    <t>How important is a closer integration of Veritus Imperial University services within Augustin College? - International Students Office</t>
  </si>
  <si>
    <t>How important are the following aspects for promoting Augustin College to future students?* - Accelerated or modular degree completion pathways</t>
  </si>
  <si>
    <t>How important do you believe each of the following initiatives is for enhancing students' non-academic and co-curricular engagement at Augustin College? - Additional leadership and volunteer opportunities within Augustin College</t>
  </si>
  <si>
    <t>How important is a closer integration of Veritus Imperial University services within Augustin College? - Graduate Student Life Office</t>
  </si>
  <si>
    <t>How important is a closer integration of Veritus Imperial University services within Augustin College? - Undergrad Student Life Office</t>
  </si>
  <si>
    <t>How important are the following aspects of faculty mentoring to the academic experience at Augustin College? - Access to faculty research opportunities outside of class</t>
  </si>
  <si>
    <t>How important do you believe each of the following initiatives is for enhancing students' non-academic and co-curricular engagement at Augustin College? - More spaces (common areas for eating or studying) to support personal development beyond coursework</t>
  </si>
  <si>
    <t>How important are the following aspects of faculty mentoring to the academic experience at Augustin College? - Structured mentorship programs</t>
  </si>
  <si>
    <t>How important are the following initiatives for building academic community at Augustin College? - Study groups</t>
  </si>
  <si>
    <t>How important are the following initiatives for building academic community at Augustin College? - Peer mentoring</t>
  </si>
  <si>
    <t>How important do you believe each of the following initiatives is for enhancing students' non-academic and co-curricular engagement at Augustin College? - More community service opportunties</t>
  </si>
  <si>
    <t>How important is a closer integration of Veritus Imperial University services within Augustin College? -  Gym &amp; Recreation Center</t>
  </si>
  <si>
    <t>How important is a closer integration of Veritus Imperial University services within Augustin College? -  Faith Ministry</t>
  </si>
  <si>
    <t>How important are the following aspects to the future learning experience at Augustin College? - Daytime course offerings</t>
  </si>
  <si>
    <t>How important are the following initiatives for building academic community at Augustin College? - On campus housing options</t>
  </si>
  <si>
    <t>How important is a closer integration of Veritus Imperial University services within Augustin College? - Dining Hall</t>
  </si>
  <si>
    <t>How important is a closer integration of Veritus Imperial University services within Augustin College? - Information Technology Services</t>
  </si>
  <si>
    <t>How important are the following aspects of mentoring to the academic experience at Augustin College? - Access to a mentor outside of class</t>
  </si>
  <si>
    <t>How important are the following aspects of mentoring to the academic experience at Augustin College? - Support for career and professional development</t>
  </si>
  <si>
    <t>How important is a closer integration of Veritus Imperial University services within Augustin College? - Military &amp; Veteran Support</t>
  </si>
  <si>
    <t>How important is a closer integration of Veritus Imperial University services within Augustin College? - International Student Office</t>
  </si>
  <si>
    <t>How important is a closer integration of Veritus Imperial University services within Augustin College? - Veritus Imperial University Disability Services</t>
  </si>
  <si>
    <t>How important is a closer integration of Veritus Imperial University services within Augustin College? - Student Wellness Center</t>
  </si>
  <si>
    <t>How important are the following aspects of mentoring to the academic experience at Augustin College? - Structured mentorship programs</t>
  </si>
  <si>
    <t>How important is a closer integration of Veritus Imperial University services within Augustin College? - Tutoring and Exam Center</t>
  </si>
  <si>
    <t>How important is a closer integration of Veritus Imperial University services within Augustin College? - Campus Ministry</t>
  </si>
  <si>
    <t>How important is a closer integration of Veritus Imperial University services within Augustin College? - Dining Services</t>
  </si>
  <si>
    <t>How important is a closer integration of Veritus Imperial University services within Augustin College? - Gym and Recreation Center</t>
  </si>
  <si>
    <t>How important are the following aspects for promoting Augustin College to future students? - Flexible learning Options (e.g., online, evening, hybrid)</t>
  </si>
  <si>
    <t>How important are the following aspects for promoting Augustin College to future students? - Career-focused programs aligned with workforce needs</t>
  </si>
  <si>
    <t>How important are the following aspects for promoting Augustin College to future students? - Competitive tuition and robust financial aid support</t>
  </si>
  <si>
    <t>How important are the following aspects for promoting Augustin College to future students? - Strong faculty with industry experience</t>
  </si>
  <si>
    <t>How important are the following aspects for promoting Augustin College to future students? - Strong Veritus Imperial University reputation and alumni network</t>
  </si>
  <si>
    <t>How important are the following strategies for improving access to university-wide services? - Stronger collaboration between Augustin College and other Veritus Imperial University departments</t>
  </si>
  <si>
    <t>How important are the following aspects for promoting Augustin College to future students? - Mission-driven education rooted in purpose and service</t>
  </si>
  <si>
    <t>How important are the following aspects for promoting Augustin College to future students? - Personalized support and a student-centered community</t>
  </si>
  <si>
    <t>How important are the following strategies for improving access to university-wide services? - Closer integration of Veritus Imperial University services into the Augustin College student experience</t>
  </si>
  <si>
    <t>How important are the following aspects for promoting Augustin College to future students? - Accelerated or modular degree completion pathways</t>
  </si>
  <si>
    <t>How important is a closer integration of Veritus Imperial University services within Augustin College? - Gym &amp; Recreation Center</t>
  </si>
  <si>
    <t>How important should each of the following ideas be in shaping the future mission of Augustin College? - Upholding universal values such as service, justice, and reflection</t>
  </si>
  <si>
    <t>How important are the following strategies for improving access to university-wide services? - Better visibility and accessibility of university services (e.g., Career Center, Library)</t>
  </si>
  <si>
    <t>How important are the following initiatives for enhancing non-academic engagement at Augustin College? - More events and opportunities that foster a sense of community</t>
  </si>
  <si>
    <t>How important are the following initiatives for enhancing non-academic engagement at Augustin College? - Additional leadership and volunteer opportunities within Augustin College</t>
  </si>
  <si>
    <t>How important are the following initiatives for enhancing non-academic engagement at Augustin College? - More Spaces (common areas for eating or studying) to support personal development beyond coursework</t>
  </si>
  <si>
    <t>How important are the following initiatives for enhancing non-academic engagement at Augustin College? - More community service opportunties</t>
  </si>
  <si>
    <t>How important is a closer integration of Veritus Imperial University services within Augustin College? - Faith Ministry</t>
  </si>
  <si>
    <t>ALL RANKING QUESTIONS - BY SURVEY</t>
  </si>
  <si>
    <t>Rank 1 (Count)</t>
  </si>
  <si>
    <t>Rank 1 (%)</t>
  </si>
  <si>
    <t>Rank 2 (Count)</t>
  </si>
  <si>
    <t>Rank 2 (%)</t>
  </si>
  <si>
    <t>Rank 3 (Count)</t>
  </si>
  <si>
    <t>Rank 3 (%)</t>
  </si>
  <si>
    <t>Rank 4 (Count)</t>
  </si>
  <si>
    <t>Rank 4 (%)</t>
  </si>
  <si>
    <t>Rank 5 (Count)</t>
  </si>
  <si>
    <t>Rank 5 (%)</t>
  </si>
  <si>
    <t>Rank 6 (Count)</t>
  </si>
  <si>
    <t>Rank 6 (%)</t>
  </si>
  <si>
    <t>Rank 7 (Count)</t>
  </si>
  <si>
    <t>Rank 7 (%)</t>
  </si>
  <si>
    <t>Which do you believe are most important to emphasize in order to positively influence prospective students to apply to Augustin College? Please rank the following factors by dragging the selection up or down in your preferred rank order where number 1 is the most important factor to emphasize and 4 is the lowest thing to emphasize. - Veritus Imperial University's overall academic reputation</t>
  </si>
  <si>
    <t>What should Augustin College actively seek to enroll more of in the future? Please rank the following options by dragging the selection up or down in your preferred rank order where number 1 is the most important option to seek more of and 7 is the lowest. - Working professionals seeking to advance in their current field</t>
  </si>
  <si>
    <t>Which do you believe are most important to emphasize in order to positively influence prospective students to apply to Augustin College? Please rank the following factors by dragging the selection up or down in your preferred rank order where number 1 is the most important factor to emphasize and 4 is the lowest thing to emphasize. - Augustin College's unique identity and reputation</t>
  </si>
  <si>
    <t>What should Augustin College actively seek to enroll more of in the future? Please rank the following options by dragging the selection up or down in your preferred rank order where number 1 is the most important option to seek more of and 7 is the lowest. - Adult learners returning to college after time away</t>
  </si>
  <si>
    <t>Which do you believe are most important to emphasize in order to positively influence prospective students to apply to Augustin College? Please rank the following factors by dragging the selection up or down in your preferred rank order where number 1 is the most important factor to emphasize and 4 is the lowest thing to emphasize. - Academic rigor and challenge of the curriculum</t>
  </si>
  <si>
    <t>What should Augustin College actively seek to enroll more of in the future? Please rank the following options by dragging the selection up or down in your preferred rank order where number 1 is the most important option to seek more of and 7 is the lowest. - Recent high school graduates looking for flexible pathways</t>
  </si>
  <si>
    <t>What should Augustin College actively seek to enroll more of in the future? Please rank the following options by dragging the selection up or down in your preferred rank order where number 1 is the most important option to seek more of and 7 is the lowest. - First-generation college students</t>
  </si>
  <si>
    <t>What should Augustin College actively seek to enroll more of in the future? Please rank the following options by dragging the selection up or down in your preferred rank order where number 1 is the most important option to seek more of and 7 is the lowest. - Students from underrepresented or historically marginalized backgrounds</t>
  </si>
  <si>
    <t>Which do you believe are most important to emphasize in order to positively influence prospective students to apply to Augustin College? Please rank the following factors by dragging the selection up or down in your preferred rank order where number 1 is the most important factor to emphasize and 4 is the lowest thing to emphasize. - Reputation and credibility of individual programs</t>
  </si>
  <si>
    <t>What should Augustin College actively seek to enroll more of in the future? Please rank the following options by dragging the selection up or down in your preferred rank order where number 1 is the most important option to seek more of and 7 is the lowest. - Career changers pursuing graduate credentials</t>
  </si>
  <si>
    <t>What should Augustin College actively seek to enroll more of in the future? Please rank the following options by dragging the selection up or down in your preferred rank order where number 1 is the most important option to seek more of and 7 is the lowest. - International students</t>
  </si>
  <si>
    <t>Which of the following factors do you believe are most important to emphasize in order to positively influence prospective students to apply to Augustin College? - Veritus Imperial University's overall academic reputation</t>
  </si>
  <si>
    <t>Which of the following factors do you believe are most important to emphasize in order to positively influence prospective students to apply to Augustin College? - Reputation and credibility of individual programs</t>
  </si>
  <si>
    <t>Which of the following factors do you believe are most important to emphasize in order to positively influence prospective students to apply to Augustin College? - Augustin College's unique identity and reputation</t>
  </si>
  <si>
    <t>Which of the following factors do you believe are most important to emphasize in order to positively influence prospective students to apply to Augustin College? - Academic rigor and challenge of the curriculum</t>
  </si>
  <si>
    <t>ALL OPEN-ENDED QUESTIONS - BY SURVEY</t>
  </si>
  <si>
    <t>Total Responses</t>
  </si>
  <si>
    <t>No Response</t>
  </si>
  <si>
    <t>Response Rate %</t>
  </si>
  <si>
    <t>What is your race/ethnicity?</t>
  </si>
  <si>
    <t>What Augustin College programs do you teach in?</t>
  </si>
  <si>
    <t>What is your gender?</t>
  </si>
  <si>
    <t>Which graduate programs do you currently teach in?</t>
  </si>
  <si>
    <t>What is one improvement or innovation you would recommend to strengthen the academic experience at Augustin College?</t>
  </si>
  <si>
    <t>Which undergraduate programs do you currently teach in?</t>
  </si>
  <si>
    <t>How can Augustin College support you better in your teaching in the future?</t>
  </si>
  <si>
    <t>How can Augustin College cultivate a stronger sense of community among the faculty in the future?</t>
  </si>
  <si>
    <t>What is one improvement or new initiative you would recommend to enhance the student experience at Augustin College?</t>
  </si>
  <si>
    <t>In the future, how can Augustin College cultivate a stronger sense of community and shared identify among faculty, staff, and students?</t>
  </si>
  <si>
    <t>Are there any other ideas or priorities you believe Augustin College should incorporate into its future mission?</t>
  </si>
  <si>
    <t>As you look ahead, how can Augustin College better support you in your role as a staff member?</t>
  </si>
  <si>
    <t>Looking forward, how can Augustin College cultivate a stronger sense of community among the staff?</t>
  </si>
  <si>
    <t>Are you an international student?</t>
  </si>
  <si>
    <t>Do you identify as a person with a disability?</t>
  </si>
  <si>
    <t>Are you currently serving in the U.S. military or are you a veteran?</t>
  </si>
  <si>
    <t>Where do you currently live while attending Augustin College?</t>
  </si>
  <si>
    <t>Do you have previous work experience (excluding internships)?</t>
  </si>
  <si>
    <t>Are you currently working? If so, at what frequency?</t>
  </si>
  <si>
    <t>Are you the first person in your family to attend college?</t>
  </si>
  <si>
    <t>What degree and/or certificate program(s) are you currently enrolled in?</t>
  </si>
  <si>
    <t>How do you engage with your program?</t>
  </si>
  <si>
    <t>Are you considered financially dependent or financially independent?
(Note: A student is federally independent if they are 24 years old or older, married, serving in active duty in the U.S. Armed Forces, a veteran, a parent with dependents, an emancipated minor, homeless, or had a legal guardian assigned before age 18 '” Veritus Imperial University Office of Student Services.)</t>
  </si>
  <si>
    <t>Are you currently a full-time or part-time student?</t>
  </si>
  <si>
    <t>What other obligations outside of coursework impact your time? (Select all that apply)</t>
  </si>
  <si>
    <t>What is your age?</t>
  </si>
  <si>
    <t>Are you currently employed by Veritus Imperial University?</t>
  </si>
  <si>
    <t>Which graduate degree are you currently enrolled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</si>
</sst>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rgb="FFFFFFFF"/>
      <name val="Calibri"/>
    </font>
    <font>
      <b/>
      <sz val="11"/>
      <name val="Calibri"/>
    </font>
  </fonts>
  <fills count="5">
    <fill>
      <patternFill patternType="none"/>
    </fill>
    <fill>
      <patternFill patternType="gray125"/>
    </fill>
    <fill>
      <patternFill patternType="solid">
        <fgColor rgb="FF366092"/>
        <bgColor rgb="FF366092"/>
      </patternFill>
    </fill>
    <fill>
      <patternFill patternType="solid">
        <fgColor rgb="FFD9E1F2"/>
        <bgColor rgb="FFD9E1F2"/>
      </patternFill>
    </fill>
    <fill>
      <patternFill patternType="solid">
        <fgColor rgb="FFF2F2F2"/>
        <bgColor rgb="FFF2F2F2"/>
      </patternFill>
    </fill>
  </fills>
  <borders count="4">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2" fillId="3" borderId="0" xfId="0" applyFont="1" applyFill="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center" vertical="center"/>
    </xf>
    <xf numFmtId="0" fontId="0" fillId="4" borderId="1" xfId="0" applyFill="1" applyBorder="1" applyAlignment="1">
      <alignment horizontal="left" vertical="top" wrapText="1"/>
    </xf>
    <xf numFmtId="0" fontId="0" fillId="4" borderId="1" xfId="0" applyFill="1" applyBorder="1" applyAlignment="1">
      <alignment horizontal="center" vertical="center"/>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top"/>
    </xf>
    <xf numFmtId="0" fontId="0" fillId="0" borderId="2" xfId="0" applyBorder="1"/>
    <xf numFmtId="0" fontId="0" fillId="0" borderId="3" xfId="0" applyBorder="1"/>
    <xf numFmtId="0" fontId="1" fillId="2" borderId="0" xfId="0" applyFont="1" applyFill="1"/>
    <xf numFmtId="0" fontId="0" fillId="0" borderId="0" xfId="0"/>
    <xf numFmtId="0" fontId="0" fillId="0" borderId="1" xfId="0"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
  <sheetViews>
    <sheetView workbookViewId="0">
      <pane xSplit="1" ySplit="2" topLeftCell="B3" activePane="bottomRight" state="frozen"/>
      <selection pane="topRight"/>
      <selection pane="bottomLeft"/>
      <selection pane="bottomRight" sqref="A1:E1"/>
    </sheetView>
  </sheetViews>
  <sheetFormatPr defaultRowHeight="14.5" x14ac:dyDescent="0.35"/>
  <cols>
    <col min="1" max="1" width="60" customWidth="1"/>
    <col min="2" max="5" width="15" customWidth="1"/>
  </cols>
  <sheetData>
    <row r="1" spans="1:5" ht="18.5" x14ac:dyDescent="0.35">
      <c r="A1" s="7" t="s">
        <v>0</v>
      </c>
      <c r="B1" s="8"/>
      <c r="C1" s="8"/>
      <c r="D1" s="8"/>
      <c r="E1" s="9"/>
    </row>
    <row r="2" spans="1:5" ht="29" x14ac:dyDescent="0.35">
      <c r="A2" s="1" t="s">
        <v>1</v>
      </c>
      <c r="B2" s="1" t="s">
        <v>2</v>
      </c>
      <c r="C2" s="1" t="s">
        <v>3</v>
      </c>
      <c r="D2" s="1" t="s">
        <v>4</v>
      </c>
      <c r="E2" s="1" t="s">
        <v>5</v>
      </c>
    </row>
    <row r="3" spans="1:5" x14ac:dyDescent="0.35">
      <c r="A3" s="2" t="s">
        <v>6</v>
      </c>
      <c r="B3" s="3">
        <v>20</v>
      </c>
      <c r="C3" s="3">
        <v>78</v>
      </c>
      <c r="D3" s="3">
        <v>11</v>
      </c>
      <c r="E3" s="3">
        <v>5</v>
      </c>
    </row>
    <row r="4" spans="1:5" x14ac:dyDescent="0.35">
      <c r="A4" s="4" t="s">
        <v>7</v>
      </c>
      <c r="B4" s="5">
        <v>112</v>
      </c>
      <c r="C4" s="5">
        <v>79</v>
      </c>
      <c r="D4" s="5">
        <v>12</v>
      </c>
      <c r="E4" s="5">
        <v>11</v>
      </c>
    </row>
    <row r="5" spans="1:5" x14ac:dyDescent="0.35">
      <c r="A5" s="2" t="s">
        <v>8</v>
      </c>
      <c r="B5" s="3">
        <v>220</v>
      </c>
      <c r="C5" s="3">
        <v>79</v>
      </c>
      <c r="D5" s="3">
        <v>4</v>
      </c>
      <c r="E5" s="3">
        <v>20</v>
      </c>
    </row>
  </sheetData>
  <mergeCells count="1">
    <mergeCell ref="A1:E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M238"/>
  <sheetViews>
    <sheetView tabSelected="1" workbookViewId="0">
      <pane xSplit="1" ySplit="2" topLeftCell="B12" activePane="bottomRight" state="frozen"/>
      <selection pane="topRight"/>
      <selection pane="bottomLeft"/>
      <selection pane="bottomRight" activeCell="C3" sqref="C3"/>
    </sheetView>
  </sheetViews>
  <sheetFormatPr defaultRowHeight="14.5" x14ac:dyDescent="0.35"/>
  <cols>
    <col min="1" max="1" width="11.1796875" bestFit="1" customWidth="1"/>
    <col min="2" max="2" width="228.90625" bestFit="1" customWidth="1"/>
    <col min="3" max="3" width="171" customWidth="1"/>
    <col min="4" max="13" width="15" customWidth="1"/>
  </cols>
  <sheetData>
    <row r="1" spans="1:13" ht="18.5" x14ac:dyDescent="0.45">
      <c r="A1" s="10" t="s">
        <v>9</v>
      </c>
      <c r="B1" s="11"/>
      <c r="C1" s="11"/>
      <c r="D1" s="11"/>
      <c r="E1" s="11"/>
      <c r="F1" s="11"/>
      <c r="G1" s="11"/>
      <c r="H1" s="11"/>
      <c r="I1" s="11"/>
      <c r="J1" s="11"/>
      <c r="K1" s="11"/>
      <c r="L1" s="11"/>
      <c r="M1" s="11"/>
    </row>
    <row r="2" spans="1:13" ht="43.5" x14ac:dyDescent="0.35">
      <c r="A2" s="6" t="s">
        <v>1</v>
      </c>
      <c r="B2" s="6" t="s">
        <v>10</v>
      </c>
      <c r="C2" s="6"/>
      <c r="D2" s="6" t="s">
        <v>11</v>
      </c>
      <c r="E2" s="6" t="s">
        <v>12</v>
      </c>
      <c r="F2" s="6" t="s">
        <v>13</v>
      </c>
      <c r="G2" s="6" t="s">
        <v>14</v>
      </c>
      <c r="H2" s="6" t="s">
        <v>15</v>
      </c>
      <c r="I2" s="6" t="s">
        <v>16</v>
      </c>
      <c r="J2" s="6" t="s">
        <v>17</v>
      </c>
      <c r="K2" s="6" t="s">
        <v>18</v>
      </c>
      <c r="L2" s="6" t="s">
        <v>19</v>
      </c>
      <c r="M2" s="6" t="s">
        <v>20</v>
      </c>
    </row>
    <row r="3" spans="1:13" x14ac:dyDescent="0.35">
      <c r="A3" s="2" t="s">
        <v>7</v>
      </c>
      <c r="B3" s="3" t="s">
        <v>77</v>
      </c>
      <c r="C3" s="5" t="str">
        <f>TRIM(RIGHT(B3, LEN(B3) - SEARCH(" -", B3) - 2))</f>
        <v>Increased outreach from advising</v>
      </c>
      <c r="D3" s="3">
        <v>25</v>
      </c>
      <c r="E3" s="3">
        <v>25.252525252525249</v>
      </c>
      <c r="F3" s="3">
        <v>51</v>
      </c>
      <c r="G3" s="3">
        <v>51.515151515151523</v>
      </c>
      <c r="H3" s="3">
        <v>20</v>
      </c>
      <c r="I3" s="3">
        <v>20.202020202020201</v>
      </c>
      <c r="J3" s="3">
        <v>3</v>
      </c>
      <c r="K3" s="3">
        <v>3.0303030303030298</v>
      </c>
      <c r="L3" s="3">
        <v>0</v>
      </c>
      <c r="M3" s="3">
        <v>0</v>
      </c>
    </row>
    <row r="4" spans="1:13" x14ac:dyDescent="0.35">
      <c r="A4" s="4" t="s">
        <v>7</v>
      </c>
      <c r="B4" s="5" t="s">
        <v>56</v>
      </c>
      <c r="C4" s="5" t="str">
        <f>TRIM(RIGHT(B4, LEN(B4) - SEARCH(" -", B4) - 2))</f>
        <v>Internal/External Career Mentoring</v>
      </c>
      <c r="D4" s="5">
        <v>35</v>
      </c>
      <c r="E4" s="5">
        <v>35.353535353535356</v>
      </c>
      <c r="F4" s="5">
        <v>50</v>
      </c>
      <c r="G4" s="5">
        <v>50.505050505050512</v>
      </c>
      <c r="H4" s="5">
        <v>14</v>
      </c>
      <c r="I4" s="5">
        <v>14.14141414141414</v>
      </c>
      <c r="J4" s="5">
        <v>0</v>
      </c>
      <c r="K4" s="5">
        <v>0</v>
      </c>
      <c r="L4" s="5">
        <v>0</v>
      </c>
      <c r="M4" s="5">
        <v>0</v>
      </c>
    </row>
    <row r="5" spans="1:13" x14ac:dyDescent="0.35">
      <c r="A5" s="2" t="s">
        <v>7</v>
      </c>
      <c r="B5" s="3" t="s">
        <v>85</v>
      </c>
      <c r="C5" s="5" t="str">
        <f>TRIM(RIGHT(B5, LEN(B5) - SEARCH(" -", B5) - 2))</f>
        <v>Accelerated or modular degree completion pathways</v>
      </c>
      <c r="D5" s="3">
        <v>14</v>
      </c>
      <c r="E5" s="3">
        <v>13.33333333333333</v>
      </c>
      <c r="F5" s="3">
        <v>50</v>
      </c>
      <c r="G5" s="3">
        <v>47.619047619047613</v>
      </c>
      <c r="H5" s="3">
        <v>0</v>
      </c>
      <c r="I5" s="3">
        <v>0</v>
      </c>
      <c r="J5" s="3">
        <v>7</v>
      </c>
      <c r="K5" s="3">
        <v>6.666666666666667</v>
      </c>
      <c r="L5" s="3">
        <v>0</v>
      </c>
      <c r="M5" s="3">
        <v>0</v>
      </c>
    </row>
    <row r="6" spans="1:13" x14ac:dyDescent="0.35">
      <c r="A6" s="4" t="s">
        <v>7</v>
      </c>
      <c r="B6" s="5" t="s">
        <v>62</v>
      </c>
      <c r="C6" s="5" t="str">
        <f>TRIM(RIGHT(B6, LEN(B6) - SEARCH(" -", B6) - 2))</f>
        <v>Expanding flexible pathways for adult and nontraditional learners</v>
      </c>
      <c r="D6" s="5">
        <v>34</v>
      </c>
      <c r="E6" s="5">
        <v>35.051546391752566</v>
      </c>
      <c r="F6" s="5">
        <v>49</v>
      </c>
      <c r="G6" s="5">
        <v>50.515463917525771</v>
      </c>
      <c r="H6" s="5">
        <v>13</v>
      </c>
      <c r="I6" s="5">
        <v>13.4020618556701</v>
      </c>
      <c r="J6" s="5">
        <v>1</v>
      </c>
      <c r="K6" s="5">
        <v>1.0309278350515461</v>
      </c>
      <c r="L6" s="5">
        <v>0</v>
      </c>
      <c r="M6" s="5">
        <v>0</v>
      </c>
    </row>
    <row r="7" spans="1:13" x14ac:dyDescent="0.35">
      <c r="A7" s="2" t="s">
        <v>7</v>
      </c>
      <c r="B7" s="3" t="s">
        <v>83</v>
      </c>
      <c r="C7" s="5" t="str">
        <f>TRIM(RIGHT(B7, LEN(B7) - SEARCH(" -", B7) - 2))</f>
        <v>More streamlined and timely communication from Augustin College offices</v>
      </c>
      <c r="D7" s="3">
        <v>17</v>
      </c>
      <c r="E7" s="3">
        <v>17.3469387755102</v>
      </c>
      <c r="F7" s="3">
        <v>49</v>
      </c>
      <c r="G7" s="3">
        <v>50</v>
      </c>
      <c r="H7" s="3">
        <v>22</v>
      </c>
      <c r="I7" s="3">
        <v>22.448979591836739</v>
      </c>
      <c r="J7" s="3">
        <v>9</v>
      </c>
      <c r="K7" s="3">
        <v>9.183673469387756</v>
      </c>
      <c r="L7" s="3">
        <v>1</v>
      </c>
      <c r="M7" s="3">
        <v>1.0204081632653059</v>
      </c>
    </row>
    <row r="8" spans="1:13" x14ac:dyDescent="0.35">
      <c r="A8" s="2" t="s">
        <v>7</v>
      </c>
      <c r="B8" s="3" t="s">
        <v>91</v>
      </c>
      <c r="C8" s="5" t="str">
        <f>TRIM(RIGHT(B8, LEN(B8) - SEARCH(" -", B8) - 2))</f>
        <v>Structured mentorship programs</v>
      </c>
      <c r="D8" s="3">
        <v>8</v>
      </c>
      <c r="E8" s="3">
        <v>7.9207920792079207</v>
      </c>
      <c r="F8" s="3">
        <v>48</v>
      </c>
      <c r="G8" s="3">
        <v>47.524752475247517</v>
      </c>
      <c r="H8" s="3">
        <v>33</v>
      </c>
      <c r="I8" s="3">
        <v>32.673267326732677</v>
      </c>
      <c r="J8" s="3">
        <v>10</v>
      </c>
      <c r="K8" s="3">
        <v>9.9009900990099009</v>
      </c>
      <c r="L8" s="3">
        <v>2</v>
      </c>
      <c r="M8" s="3">
        <v>1.98019801980198</v>
      </c>
    </row>
    <row r="9" spans="1:13" x14ac:dyDescent="0.35">
      <c r="A9" s="4" t="s">
        <v>7</v>
      </c>
      <c r="B9" s="5" t="s">
        <v>32</v>
      </c>
      <c r="C9" s="5" t="str">
        <f>TRIM(RIGHT(B9, LEN(B9) - SEARCH(" -", B9) - 2))</f>
        <v>Competitive tuition and robust financial aid support</v>
      </c>
      <c r="D9" s="5">
        <v>48</v>
      </c>
      <c r="E9" s="5">
        <v>45.283018867924532</v>
      </c>
      <c r="F9" s="5">
        <v>47</v>
      </c>
      <c r="G9" s="5">
        <v>44.339622641509443</v>
      </c>
      <c r="H9" s="5">
        <v>0</v>
      </c>
      <c r="I9" s="5">
        <v>0</v>
      </c>
      <c r="J9" s="5">
        <v>2</v>
      </c>
      <c r="K9" s="5">
        <v>1.8867924528301889</v>
      </c>
      <c r="L9" s="5">
        <v>0</v>
      </c>
      <c r="M9" s="5">
        <v>0</v>
      </c>
    </row>
    <row r="10" spans="1:13" x14ac:dyDescent="0.35">
      <c r="A10" s="2" t="s">
        <v>7</v>
      </c>
      <c r="B10" s="3" t="s">
        <v>65</v>
      </c>
      <c r="C10" s="5" t="str">
        <f>TRIM(RIGHT(B10, LEN(B10) - SEARCH(" -", B10) - 2))</f>
        <v>Faculty support for career and professional development</v>
      </c>
      <c r="D10" s="3">
        <v>31</v>
      </c>
      <c r="E10" s="3">
        <v>30.3921568627451</v>
      </c>
      <c r="F10" s="3">
        <v>47</v>
      </c>
      <c r="G10" s="3">
        <v>46.078431372549019</v>
      </c>
      <c r="H10" s="3">
        <v>17</v>
      </c>
      <c r="I10" s="3">
        <v>16.666666666666661</v>
      </c>
      <c r="J10" s="3">
        <v>6</v>
      </c>
      <c r="K10" s="3">
        <v>5.8823529411764701</v>
      </c>
      <c r="L10" s="3">
        <v>1</v>
      </c>
      <c r="M10" s="3">
        <v>0.98039215686274506</v>
      </c>
    </row>
    <row r="11" spans="1:13" x14ac:dyDescent="0.35">
      <c r="A11" s="2" t="s">
        <v>7</v>
      </c>
      <c r="B11" s="3" t="s">
        <v>73</v>
      </c>
      <c r="C11" s="5" t="str">
        <f>TRIM(RIGHT(B11, LEN(B11) - SEARCH(" -", B11) - 2))</f>
        <v>Fostering a strong sense of community and personal connection</v>
      </c>
      <c r="D11" s="3">
        <v>27</v>
      </c>
      <c r="E11" s="3">
        <v>27.551020408163261</v>
      </c>
      <c r="F11" s="3">
        <v>47</v>
      </c>
      <c r="G11" s="3">
        <v>47.959183673469383</v>
      </c>
      <c r="H11" s="3">
        <v>18</v>
      </c>
      <c r="I11" s="3">
        <v>18.367346938775508</v>
      </c>
      <c r="J11" s="3">
        <v>6</v>
      </c>
      <c r="K11" s="3">
        <v>6.1224489795918364</v>
      </c>
      <c r="L11" s="3">
        <v>0</v>
      </c>
      <c r="M11" s="3">
        <v>0</v>
      </c>
    </row>
    <row r="12" spans="1:13" x14ac:dyDescent="0.35">
      <c r="A12" s="2" t="s">
        <v>7</v>
      </c>
      <c r="B12" s="3" t="s">
        <v>33</v>
      </c>
      <c r="C12" s="5" t="str">
        <f>TRIM(RIGHT(B12, LEN(B12) - SEARCH(" -", B12) - 2))</f>
        <v>Clear and timely feedback</v>
      </c>
      <c r="D12" s="3">
        <v>48</v>
      </c>
      <c r="E12" s="3">
        <v>47.524752475247517</v>
      </c>
      <c r="F12" s="3">
        <v>46</v>
      </c>
      <c r="G12" s="3">
        <v>45.544554455445549</v>
      </c>
      <c r="H12" s="3">
        <v>4</v>
      </c>
      <c r="I12" s="3">
        <v>3.9603960396039599</v>
      </c>
      <c r="J12" s="3">
        <v>2</v>
      </c>
      <c r="K12" s="3">
        <v>1.98019801980198</v>
      </c>
      <c r="L12" s="3">
        <v>1</v>
      </c>
      <c r="M12" s="3">
        <v>0.99009900990099009</v>
      </c>
    </row>
    <row r="13" spans="1:13" x14ac:dyDescent="0.35">
      <c r="A13" s="2" t="s">
        <v>7</v>
      </c>
      <c r="B13" s="3" t="s">
        <v>55</v>
      </c>
      <c r="C13" s="5" t="str">
        <f>TRIM(RIGHT(B13, LEN(B13) - SEARCH(" -", B13) - 2))</f>
        <v>IT Help Desk</v>
      </c>
      <c r="D13" s="3">
        <v>36</v>
      </c>
      <c r="E13" s="3">
        <v>36.734693877551017</v>
      </c>
      <c r="F13" s="3">
        <v>45</v>
      </c>
      <c r="G13" s="3">
        <v>45.91836734693878</v>
      </c>
      <c r="H13" s="3">
        <v>13</v>
      </c>
      <c r="I13" s="3">
        <v>13.26530612244898</v>
      </c>
      <c r="J13" s="3">
        <v>4</v>
      </c>
      <c r="K13" s="3">
        <v>4.0816326530612246</v>
      </c>
      <c r="L13" s="3">
        <v>0</v>
      </c>
      <c r="M13" s="3">
        <v>0</v>
      </c>
    </row>
    <row r="14" spans="1:13" x14ac:dyDescent="0.35">
      <c r="A14" s="2" t="s">
        <v>7</v>
      </c>
      <c r="B14" s="3" t="s">
        <v>57</v>
      </c>
      <c r="C14" s="5" t="str">
        <f>TRIM(RIGHT(B14, LEN(B14) - SEARCH(" -", B14) - 2))</f>
        <v>Small class sizes and individualized attention</v>
      </c>
      <c r="D14" s="3">
        <v>34</v>
      </c>
      <c r="E14" s="3">
        <v>33.009708737864081</v>
      </c>
      <c r="F14" s="3">
        <v>45</v>
      </c>
      <c r="G14" s="3">
        <v>43.689320388349508</v>
      </c>
      <c r="H14" s="3">
        <v>21</v>
      </c>
      <c r="I14" s="3">
        <v>20.38834951456311</v>
      </c>
      <c r="J14" s="3">
        <v>3</v>
      </c>
      <c r="K14" s="3">
        <v>2.912621359223301</v>
      </c>
      <c r="L14" s="3">
        <v>0</v>
      </c>
      <c r="M14" s="3">
        <v>0</v>
      </c>
    </row>
    <row r="15" spans="1:13" x14ac:dyDescent="0.35">
      <c r="A15" s="4" t="s">
        <v>7</v>
      </c>
      <c r="B15" s="5" t="s">
        <v>52</v>
      </c>
      <c r="C15" s="5" t="str">
        <f>TRIM(RIGHT(B15, LEN(B15) - SEARCH(" -", B15) - 2))</f>
        <v>Advanced, challenge-based assignments</v>
      </c>
      <c r="D15" s="5">
        <v>39</v>
      </c>
      <c r="E15" s="5">
        <v>38.613861386138623</v>
      </c>
      <c r="F15" s="5">
        <v>44</v>
      </c>
      <c r="G15" s="5">
        <v>43.564356435643568</v>
      </c>
      <c r="H15" s="5">
        <v>17</v>
      </c>
      <c r="I15" s="5">
        <v>16.831683168316829</v>
      </c>
      <c r="J15" s="5">
        <v>1</v>
      </c>
      <c r="K15" s="5">
        <v>0.99009900990099009</v>
      </c>
      <c r="L15" s="5">
        <v>0</v>
      </c>
      <c r="M15" s="5">
        <v>0</v>
      </c>
    </row>
    <row r="16" spans="1:13" x14ac:dyDescent="0.35">
      <c r="A16" s="4" t="s">
        <v>7</v>
      </c>
      <c r="B16" s="5" t="s">
        <v>28</v>
      </c>
      <c r="C16" s="5" t="str">
        <f>TRIM(RIGHT(B16, LEN(B16) - SEARCH(" -", B16) - 2))</f>
        <v>High academic standards</v>
      </c>
      <c r="D16" s="5">
        <v>53</v>
      </c>
      <c r="E16" s="5">
        <v>52.475247524752483</v>
      </c>
      <c r="F16" s="5">
        <v>43</v>
      </c>
      <c r="G16" s="5">
        <v>42.574257425742573</v>
      </c>
      <c r="H16" s="5">
        <v>4</v>
      </c>
      <c r="I16" s="5">
        <v>3.9603960396039599</v>
      </c>
      <c r="J16" s="5">
        <v>1</v>
      </c>
      <c r="K16" s="5">
        <v>0.99009900990099009</v>
      </c>
      <c r="L16" s="5">
        <v>0</v>
      </c>
      <c r="M16" s="5">
        <v>0</v>
      </c>
    </row>
    <row r="17" spans="1:13" x14ac:dyDescent="0.35">
      <c r="A17" s="2" t="s">
        <v>7</v>
      </c>
      <c r="B17" s="3" t="s">
        <v>43</v>
      </c>
      <c r="C17" s="5" t="str">
        <f>TRIM(RIGHT(B17, LEN(B17) - SEARCH(" -", B17) - 2))</f>
        <v>Career advising</v>
      </c>
      <c r="D17" s="3">
        <v>42</v>
      </c>
      <c r="E17" s="3">
        <v>42.424242424242422</v>
      </c>
      <c r="F17" s="3">
        <v>43</v>
      </c>
      <c r="G17" s="3">
        <v>43.43434343434344</v>
      </c>
      <c r="H17" s="3">
        <v>14</v>
      </c>
      <c r="I17" s="3">
        <v>14.14141414141414</v>
      </c>
      <c r="J17" s="3">
        <v>0</v>
      </c>
      <c r="K17" s="3">
        <v>0</v>
      </c>
      <c r="L17" s="3">
        <v>0</v>
      </c>
      <c r="M17" s="3">
        <v>0</v>
      </c>
    </row>
    <row r="18" spans="1:13" x14ac:dyDescent="0.35">
      <c r="A18" s="4" t="s">
        <v>7</v>
      </c>
      <c r="B18" s="5" t="s">
        <v>58</v>
      </c>
      <c r="C18" s="5" t="str">
        <f>TRIM(RIGHT(B18, LEN(B18) - SEARCH(" -", B18) - 2))</f>
        <v>Access to a faculty mentor outside of class</v>
      </c>
      <c r="D18" s="5">
        <v>34</v>
      </c>
      <c r="E18" s="5">
        <v>33.333333333333329</v>
      </c>
      <c r="F18" s="5">
        <v>43</v>
      </c>
      <c r="G18" s="5">
        <v>42.156862745098039</v>
      </c>
      <c r="H18" s="5">
        <v>20</v>
      </c>
      <c r="I18" s="5">
        <v>19.6078431372549</v>
      </c>
      <c r="J18" s="5">
        <v>4</v>
      </c>
      <c r="K18" s="5">
        <v>3.9215686274509798</v>
      </c>
      <c r="L18" s="5">
        <v>1</v>
      </c>
      <c r="M18" s="5">
        <v>0.98039215686274506</v>
      </c>
    </row>
    <row r="19" spans="1:13" x14ac:dyDescent="0.35">
      <c r="A19" s="2" t="s">
        <v>7</v>
      </c>
      <c r="B19" s="3" t="s">
        <v>61</v>
      </c>
      <c r="C19" s="5" t="str">
        <f>TRIM(RIGHT(B19, LEN(B19) - SEARCH(" -", B19) - 2))</f>
        <v>Opportunities for personal skill development</v>
      </c>
      <c r="D19" s="3">
        <v>34</v>
      </c>
      <c r="E19" s="3">
        <v>34.343434343434339</v>
      </c>
      <c r="F19" s="3">
        <v>43</v>
      </c>
      <c r="G19" s="3">
        <v>43.43434343434344</v>
      </c>
      <c r="H19" s="3">
        <v>19</v>
      </c>
      <c r="I19" s="3">
        <v>19.19191919191919</v>
      </c>
      <c r="J19" s="3">
        <v>2</v>
      </c>
      <c r="K19" s="3">
        <v>2.0202020202020199</v>
      </c>
      <c r="L19" s="3">
        <v>1</v>
      </c>
      <c r="M19" s="3">
        <v>1.0101010101010099</v>
      </c>
    </row>
    <row r="20" spans="1:13" x14ac:dyDescent="0.35">
      <c r="A20" s="2" t="s">
        <v>7</v>
      </c>
      <c r="B20" s="3" t="s">
        <v>87</v>
      </c>
      <c r="C20" s="5" t="str">
        <f>TRIM(RIGHT(B20, LEN(B20) - SEARCH(" -", B20) - 2))</f>
        <v>Graduate Student Life Office</v>
      </c>
      <c r="D20" s="3">
        <v>12</v>
      </c>
      <c r="E20" s="3">
        <v>12.631578947368419</v>
      </c>
      <c r="F20" s="3">
        <v>43</v>
      </c>
      <c r="G20" s="3">
        <v>45.263157894736842</v>
      </c>
      <c r="H20" s="3">
        <v>26</v>
      </c>
      <c r="I20" s="3">
        <v>27.368421052631579</v>
      </c>
      <c r="J20" s="3">
        <v>13</v>
      </c>
      <c r="K20" s="3">
        <v>13.684210526315789</v>
      </c>
      <c r="L20" s="3">
        <v>1</v>
      </c>
      <c r="M20" s="3">
        <v>1.0526315789473679</v>
      </c>
    </row>
    <row r="21" spans="1:13" x14ac:dyDescent="0.35">
      <c r="A21" s="4" t="s">
        <v>7</v>
      </c>
      <c r="B21" s="5" t="s">
        <v>46</v>
      </c>
      <c r="C21" s="5" t="str">
        <f>TRIM(RIGHT(B21, LEN(B21) - SEARCH(" -", B21) - 2))</f>
        <v>Expanded personalized career guidance tailored to student goals</v>
      </c>
      <c r="D21" s="5">
        <v>41</v>
      </c>
      <c r="E21" s="5">
        <v>41.836734693877553</v>
      </c>
      <c r="F21" s="5">
        <v>42</v>
      </c>
      <c r="G21" s="5">
        <v>42.857142857142847</v>
      </c>
      <c r="H21" s="5">
        <v>13</v>
      </c>
      <c r="I21" s="5">
        <v>13.26530612244898</v>
      </c>
      <c r="J21" s="5">
        <v>2</v>
      </c>
      <c r="K21" s="5">
        <v>2.0408163265306118</v>
      </c>
      <c r="L21" s="5">
        <v>0</v>
      </c>
      <c r="M21" s="5">
        <v>0</v>
      </c>
    </row>
    <row r="22" spans="1:13" x14ac:dyDescent="0.35">
      <c r="A22" s="2" t="s">
        <v>7</v>
      </c>
      <c r="B22" s="3" t="s">
        <v>93</v>
      </c>
      <c r="C22" s="5" t="str">
        <f>TRIM(RIGHT(B22, LEN(B22) - SEARCH(" -", B22) - 2))</f>
        <v>Peer mentoring</v>
      </c>
      <c r="D22" s="3">
        <v>7</v>
      </c>
      <c r="E22" s="3">
        <v>7.0000000000000009</v>
      </c>
      <c r="F22" s="3">
        <v>41</v>
      </c>
      <c r="G22" s="3">
        <v>41</v>
      </c>
      <c r="H22" s="3">
        <v>33</v>
      </c>
      <c r="I22" s="3">
        <v>33</v>
      </c>
      <c r="J22" s="3">
        <v>19</v>
      </c>
      <c r="K22" s="3">
        <v>19</v>
      </c>
      <c r="L22" s="3">
        <v>0</v>
      </c>
      <c r="M22" s="3">
        <v>0</v>
      </c>
    </row>
    <row r="23" spans="1:13" x14ac:dyDescent="0.35">
      <c r="A23" s="2" t="s">
        <v>7</v>
      </c>
      <c r="B23" s="3" t="s">
        <v>27</v>
      </c>
      <c r="C23" s="5" t="str">
        <f>TRIM(RIGHT(B23, LEN(B23) - SEARCH(" -", B23) - 2))</f>
        <v>Strong Veritus Imperial University reputation and alumni network</v>
      </c>
      <c r="D23" s="3">
        <v>54</v>
      </c>
      <c r="E23" s="3">
        <v>50.943396226415103</v>
      </c>
      <c r="F23" s="3">
        <v>40</v>
      </c>
      <c r="G23" s="3">
        <v>37.735849056603783</v>
      </c>
      <c r="H23" s="3">
        <v>0</v>
      </c>
      <c r="I23" s="3">
        <v>0</v>
      </c>
      <c r="J23" s="3">
        <v>2</v>
      </c>
      <c r="K23" s="3">
        <v>1.8867924528301889</v>
      </c>
      <c r="L23" s="3">
        <v>0</v>
      </c>
      <c r="M23" s="3">
        <v>0</v>
      </c>
    </row>
    <row r="24" spans="1:13" x14ac:dyDescent="0.35">
      <c r="A24" s="2" t="s">
        <v>7</v>
      </c>
      <c r="B24" s="3" t="s">
        <v>29</v>
      </c>
      <c r="C24" s="5" t="str">
        <f>TRIM(RIGHT(B24, LEN(B24) - SEARCH(" -", B24) - 2))</f>
        <v>Opportunities for career networking</v>
      </c>
      <c r="D24" s="3">
        <v>53</v>
      </c>
      <c r="E24" s="3">
        <v>53.535353535353543</v>
      </c>
      <c r="F24" s="3">
        <v>40</v>
      </c>
      <c r="G24" s="3">
        <v>40.404040404040401</v>
      </c>
      <c r="H24" s="3">
        <v>6</v>
      </c>
      <c r="I24" s="3">
        <v>6.0606060606060614</v>
      </c>
      <c r="J24" s="3">
        <v>0</v>
      </c>
      <c r="K24" s="3">
        <v>0</v>
      </c>
      <c r="L24" s="3">
        <v>0</v>
      </c>
      <c r="M24" s="3">
        <v>0</v>
      </c>
    </row>
    <row r="25" spans="1:13" x14ac:dyDescent="0.35">
      <c r="A25" s="4" t="s">
        <v>7</v>
      </c>
      <c r="B25" s="5" t="s">
        <v>38</v>
      </c>
      <c r="C25" s="5" t="str">
        <f>TRIM(RIGHT(B25, LEN(B25) - SEARCH(" -", B25) - 2))</f>
        <v>Courses in high-demand fields (eg., technology, public health, business ethics)</v>
      </c>
      <c r="D25" s="5">
        <v>45</v>
      </c>
      <c r="E25" s="5">
        <v>44.554455445544548</v>
      </c>
      <c r="F25" s="5">
        <v>40</v>
      </c>
      <c r="G25" s="5">
        <v>39.603960396039597</v>
      </c>
      <c r="H25" s="5">
        <v>14</v>
      </c>
      <c r="I25" s="5">
        <v>13.861386138613859</v>
      </c>
      <c r="J25" s="5">
        <v>1</v>
      </c>
      <c r="K25" s="5">
        <v>0.99009900990099009</v>
      </c>
      <c r="L25" s="5">
        <v>1</v>
      </c>
      <c r="M25" s="5">
        <v>0.99009900990099009</v>
      </c>
    </row>
    <row r="26" spans="1:13" x14ac:dyDescent="0.35">
      <c r="A26" s="4" t="s">
        <v>7</v>
      </c>
      <c r="B26" s="5" t="s">
        <v>44</v>
      </c>
      <c r="C26" s="5" t="str">
        <f>TRIM(RIGHT(B26, LEN(B26) - SEARCH(" -", B26) - 2))</f>
        <v>Transparent grading</v>
      </c>
      <c r="D26" s="5">
        <v>41</v>
      </c>
      <c r="E26" s="5">
        <v>40.594059405940598</v>
      </c>
      <c r="F26" s="5">
        <v>40</v>
      </c>
      <c r="G26" s="5">
        <v>39.603960396039597</v>
      </c>
      <c r="H26" s="5">
        <v>17</v>
      </c>
      <c r="I26" s="5">
        <v>16.831683168316829</v>
      </c>
      <c r="J26" s="5">
        <v>1</v>
      </c>
      <c r="K26" s="5">
        <v>0.99009900990099009</v>
      </c>
      <c r="L26" s="5">
        <v>2</v>
      </c>
      <c r="M26" s="5">
        <v>1.98019801980198</v>
      </c>
    </row>
    <row r="27" spans="1:13" x14ac:dyDescent="0.35">
      <c r="A27" s="2" t="s">
        <v>7</v>
      </c>
      <c r="B27" s="3" t="s">
        <v>59</v>
      </c>
      <c r="C27" s="5" t="str">
        <f>TRIM(RIGHT(B27, LEN(B27) - SEARCH(" -", B27) - 2))</f>
        <v>Closer integration of Veritus Imperial University services into the Augustin College student experience</v>
      </c>
      <c r="D27" s="3">
        <v>34</v>
      </c>
      <c r="E27" s="3">
        <v>34.343434343434339</v>
      </c>
      <c r="F27" s="3">
        <v>40</v>
      </c>
      <c r="G27" s="3">
        <v>40.404040404040401</v>
      </c>
      <c r="H27" s="3">
        <v>19</v>
      </c>
      <c r="I27" s="3">
        <v>19.19191919191919</v>
      </c>
      <c r="J27" s="3">
        <v>6</v>
      </c>
      <c r="K27" s="3">
        <v>6.0606060606060614</v>
      </c>
      <c r="L27" s="3">
        <v>0</v>
      </c>
      <c r="M27" s="3">
        <v>0</v>
      </c>
    </row>
    <row r="28" spans="1:13" x14ac:dyDescent="0.35">
      <c r="A28" s="4" t="s">
        <v>7</v>
      </c>
      <c r="B28" s="5" t="s">
        <v>66</v>
      </c>
      <c r="C28" s="5" t="str">
        <f>TRIM(RIGHT(B28, LEN(B28) - SEARCH(" -", B28) - 2))</f>
        <v>Better visibility and accessibility of university services (e.g., Career Center, Library)</v>
      </c>
      <c r="D28" s="5">
        <v>31</v>
      </c>
      <c r="E28" s="5">
        <v>31.313131313131311</v>
      </c>
      <c r="F28" s="5">
        <v>40</v>
      </c>
      <c r="G28" s="5">
        <v>40.404040404040401</v>
      </c>
      <c r="H28" s="5">
        <v>18</v>
      </c>
      <c r="I28" s="5">
        <v>18.18181818181818</v>
      </c>
      <c r="J28" s="5">
        <v>10</v>
      </c>
      <c r="K28" s="5">
        <v>10.1010101010101</v>
      </c>
      <c r="L28" s="5">
        <v>0</v>
      </c>
      <c r="M28" s="5">
        <v>0</v>
      </c>
    </row>
    <row r="29" spans="1:13" x14ac:dyDescent="0.35">
      <c r="A29" s="2" t="s">
        <v>7</v>
      </c>
      <c r="B29" s="3" t="s">
        <v>45</v>
      </c>
      <c r="C29" s="5" t="str">
        <f>TRIM(RIGHT(B29, LEN(B29) - SEARCH(" -", B29) - 2))</f>
        <v>Financial Aid</v>
      </c>
      <c r="D29" s="3">
        <v>41</v>
      </c>
      <c r="E29" s="3">
        <v>42.708333333333329</v>
      </c>
      <c r="F29" s="3">
        <v>39</v>
      </c>
      <c r="G29" s="3">
        <v>40.625</v>
      </c>
      <c r="H29" s="3">
        <v>12</v>
      </c>
      <c r="I29" s="3">
        <v>12.5</v>
      </c>
      <c r="J29" s="3">
        <v>4</v>
      </c>
      <c r="K29" s="3">
        <v>4.1666666666666661</v>
      </c>
      <c r="L29" s="3">
        <v>0</v>
      </c>
      <c r="M29" s="3">
        <v>0</v>
      </c>
    </row>
    <row r="30" spans="1:13" x14ac:dyDescent="0.35">
      <c r="A30" s="2" t="s">
        <v>7</v>
      </c>
      <c r="B30" s="3" t="s">
        <v>53</v>
      </c>
      <c r="C30" s="5" t="str">
        <f>TRIM(RIGHT(B30, LEN(B30) - SEARCH(" -", B30) - 2))</f>
        <v>Enhanced career preparation through internships</v>
      </c>
      <c r="D30" s="3">
        <v>37</v>
      </c>
      <c r="E30" s="3">
        <v>37.373737373737377</v>
      </c>
      <c r="F30" s="3">
        <v>39</v>
      </c>
      <c r="G30" s="3">
        <v>39.393939393939391</v>
      </c>
      <c r="H30" s="3">
        <v>20</v>
      </c>
      <c r="I30" s="3">
        <v>20.202020202020201</v>
      </c>
      <c r="J30" s="3">
        <v>3</v>
      </c>
      <c r="K30" s="3">
        <v>3.0303030303030298</v>
      </c>
      <c r="L30" s="3">
        <v>0</v>
      </c>
      <c r="M30" s="3">
        <v>0</v>
      </c>
    </row>
    <row r="31" spans="1:13" x14ac:dyDescent="0.35">
      <c r="A31" s="2" t="s">
        <v>7</v>
      </c>
      <c r="B31" s="3" t="s">
        <v>69</v>
      </c>
      <c r="C31" s="5" t="str">
        <f>TRIM(RIGHT(B31, LEN(B31) - SEARCH(" -", B31) - 2))</f>
        <v>Flexibility to take courses across other Veritus Imperial University programs</v>
      </c>
      <c r="D31" s="3">
        <v>29</v>
      </c>
      <c r="E31" s="3">
        <v>29</v>
      </c>
      <c r="F31" s="3">
        <v>39</v>
      </c>
      <c r="G31" s="3">
        <v>39</v>
      </c>
      <c r="H31" s="3">
        <v>21</v>
      </c>
      <c r="I31" s="3">
        <v>21</v>
      </c>
      <c r="J31" s="3">
        <v>10</v>
      </c>
      <c r="K31" s="3">
        <v>10</v>
      </c>
      <c r="L31" s="3">
        <v>1</v>
      </c>
      <c r="M31" s="3">
        <v>1</v>
      </c>
    </row>
    <row r="32" spans="1:13" x14ac:dyDescent="0.35">
      <c r="A32" s="2" t="s">
        <v>7</v>
      </c>
      <c r="B32" s="3" t="s">
        <v>79</v>
      </c>
      <c r="C32" s="5" t="str">
        <f>TRIM(RIGHT(B32, LEN(B32) - SEARCH(" -", B32) - 2))</f>
        <v>Events that bring students and faculty together (e.g. speaker series, brown bag lunches, etc.)</v>
      </c>
      <c r="D32" s="3">
        <v>21</v>
      </c>
      <c r="E32" s="3">
        <v>20.792079207920789</v>
      </c>
      <c r="F32" s="3">
        <v>39</v>
      </c>
      <c r="G32" s="3">
        <v>38.613861386138623</v>
      </c>
      <c r="H32" s="3">
        <v>29</v>
      </c>
      <c r="I32" s="3">
        <v>28.71287128712871</v>
      </c>
      <c r="J32" s="3">
        <v>10</v>
      </c>
      <c r="K32" s="3">
        <v>9.9009900990099009</v>
      </c>
      <c r="L32" s="3">
        <v>2</v>
      </c>
      <c r="M32" s="3">
        <v>1.98019801980198</v>
      </c>
    </row>
    <row r="33" spans="1:13" x14ac:dyDescent="0.35">
      <c r="A33" s="4" t="s">
        <v>7</v>
      </c>
      <c r="B33" s="5" t="s">
        <v>86</v>
      </c>
      <c r="C33" s="5" t="str">
        <f>TRIM(RIGHT(B33, LEN(B33) - SEARCH(" -", B33) - 2))</f>
        <v>Additional leadership and volunteer opportunities within Augustin College</v>
      </c>
      <c r="D33" s="5">
        <v>12</v>
      </c>
      <c r="E33" s="5">
        <v>12</v>
      </c>
      <c r="F33" s="5">
        <v>39</v>
      </c>
      <c r="G33" s="5">
        <v>39</v>
      </c>
      <c r="H33" s="5">
        <v>33</v>
      </c>
      <c r="I33" s="5">
        <v>33</v>
      </c>
      <c r="J33" s="5">
        <v>14</v>
      </c>
      <c r="K33" s="5">
        <v>14</v>
      </c>
      <c r="L33" s="5">
        <v>2</v>
      </c>
      <c r="M33" s="5">
        <v>2</v>
      </c>
    </row>
    <row r="34" spans="1:13" x14ac:dyDescent="0.35">
      <c r="A34" s="4" t="s">
        <v>7</v>
      </c>
      <c r="B34" s="5" t="s">
        <v>22</v>
      </c>
      <c r="C34" s="5" t="str">
        <f>TRIM(RIGHT(B34, LEN(B34) - SEARCH(" -", B34) - 2))</f>
        <v>Strong faculty with industry experience</v>
      </c>
      <c r="D34" s="5">
        <v>56</v>
      </c>
      <c r="E34" s="5">
        <v>52.830188679245282</v>
      </c>
      <c r="F34" s="5">
        <v>38</v>
      </c>
      <c r="G34" s="5">
        <v>35.849056603773583</v>
      </c>
      <c r="H34" s="5">
        <v>0</v>
      </c>
      <c r="I34" s="5">
        <v>0</v>
      </c>
      <c r="J34" s="5">
        <v>4</v>
      </c>
      <c r="K34" s="5">
        <v>3.773584905660377</v>
      </c>
      <c r="L34" s="5">
        <v>1</v>
      </c>
      <c r="M34" s="5">
        <v>0.94339622641509435</v>
      </c>
    </row>
    <row r="35" spans="1:13" x14ac:dyDescent="0.35">
      <c r="A35" s="2" t="s">
        <v>7</v>
      </c>
      <c r="B35" s="3" t="s">
        <v>25</v>
      </c>
      <c r="C35" s="5" t="str">
        <f>TRIM(RIGHT(B35, LEN(B35) - SEARCH(" -", B35) - 2))</f>
        <v>Career-focused programs aligned with workforce needs</v>
      </c>
      <c r="D35" s="3">
        <v>55</v>
      </c>
      <c r="E35" s="3">
        <v>51.886792452830193</v>
      </c>
      <c r="F35" s="3">
        <v>38</v>
      </c>
      <c r="G35" s="3">
        <v>35.849056603773583</v>
      </c>
      <c r="H35" s="3">
        <v>0</v>
      </c>
      <c r="I35" s="3">
        <v>0</v>
      </c>
      <c r="J35" s="3">
        <v>4</v>
      </c>
      <c r="K35" s="3">
        <v>3.773584905660377</v>
      </c>
      <c r="L35" s="3">
        <v>0</v>
      </c>
      <c r="M35" s="3">
        <v>0</v>
      </c>
    </row>
    <row r="36" spans="1:13" x14ac:dyDescent="0.35">
      <c r="A36" s="4" t="s">
        <v>7</v>
      </c>
      <c r="B36" s="5" t="s">
        <v>36</v>
      </c>
      <c r="C36" s="5" t="str">
        <f>TRIM(RIGHT(B36, LEN(B36) - SEARCH(" -", B36) - 2))</f>
        <v>Career-focused courses aligned with industry needs (action research project &amp; internships)</v>
      </c>
      <c r="D36" s="5">
        <v>46</v>
      </c>
      <c r="E36" s="5">
        <v>46</v>
      </c>
      <c r="F36" s="5">
        <v>38</v>
      </c>
      <c r="G36" s="5">
        <v>38</v>
      </c>
      <c r="H36" s="5">
        <v>13</v>
      </c>
      <c r="I36" s="5">
        <v>13</v>
      </c>
      <c r="J36" s="5">
        <v>2</v>
      </c>
      <c r="K36" s="5">
        <v>2</v>
      </c>
      <c r="L36" s="5">
        <v>1</v>
      </c>
      <c r="M36" s="5">
        <v>1</v>
      </c>
    </row>
    <row r="37" spans="1:13" x14ac:dyDescent="0.35">
      <c r="A37" s="4" t="s">
        <v>7</v>
      </c>
      <c r="B37" s="5" t="s">
        <v>60</v>
      </c>
      <c r="C37" s="5" t="str">
        <f>TRIM(RIGHT(B37, LEN(B37) - SEARCH(" -", B37) - 2))</f>
        <v>Opportunities to develop leadership skills</v>
      </c>
      <c r="D37" s="5">
        <v>34</v>
      </c>
      <c r="E37" s="5">
        <v>34.343434343434339</v>
      </c>
      <c r="F37" s="5">
        <v>38</v>
      </c>
      <c r="G37" s="5">
        <v>38.383838383838381</v>
      </c>
      <c r="H37" s="5">
        <v>22</v>
      </c>
      <c r="I37" s="5">
        <v>22.222222222222221</v>
      </c>
      <c r="J37" s="5">
        <v>4</v>
      </c>
      <c r="K37" s="5">
        <v>4.0404040404040407</v>
      </c>
      <c r="L37" s="5">
        <v>1</v>
      </c>
      <c r="M37" s="5">
        <v>1.0101010101010099</v>
      </c>
    </row>
    <row r="38" spans="1:13" x14ac:dyDescent="0.35">
      <c r="A38" s="4" t="s">
        <v>7</v>
      </c>
      <c r="B38" s="5" t="s">
        <v>64</v>
      </c>
      <c r="C38" s="5" t="str">
        <f>TRIM(RIGHT(B38, LEN(B38) - SEARCH(" -", B38) - 2))</f>
        <v>Developing student's ability to lead, serve, and transform society</v>
      </c>
      <c r="D38" s="5">
        <v>33</v>
      </c>
      <c r="E38" s="5">
        <v>33.673469387755098</v>
      </c>
      <c r="F38" s="5">
        <v>38</v>
      </c>
      <c r="G38" s="5">
        <v>38.775510204081627</v>
      </c>
      <c r="H38" s="5">
        <v>21</v>
      </c>
      <c r="I38" s="5">
        <v>21.428571428571431</v>
      </c>
      <c r="J38" s="5">
        <v>5</v>
      </c>
      <c r="K38" s="5">
        <v>5.1020408163265314</v>
      </c>
      <c r="L38" s="5">
        <v>1</v>
      </c>
      <c r="M38" s="5">
        <v>1.0204081632653059</v>
      </c>
    </row>
    <row r="39" spans="1:13" x14ac:dyDescent="0.35">
      <c r="A39" s="4" t="s">
        <v>7</v>
      </c>
      <c r="B39" s="5" t="s">
        <v>74</v>
      </c>
      <c r="C39" s="5" t="str">
        <f>TRIM(RIGHT(B39, LEN(B39) - SEARCH(" -", B39) - 2))</f>
        <v>Increased opportunities to connect online and in-person students</v>
      </c>
      <c r="D39" s="5">
        <v>26</v>
      </c>
      <c r="E39" s="5">
        <v>26</v>
      </c>
      <c r="F39" s="5">
        <v>38</v>
      </c>
      <c r="G39" s="5">
        <v>38</v>
      </c>
      <c r="H39" s="5">
        <v>22</v>
      </c>
      <c r="I39" s="5">
        <v>22</v>
      </c>
      <c r="J39" s="5">
        <v>13</v>
      </c>
      <c r="K39" s="5">
        <v>13</v>
      </c>
      <c r="L39" s="5">
        <v>1</v>
      </c>
      <c r="M39" s="5">
        <v>1</v>
      </c>
    </row>
    <row r="40" spans="1:13" x14ac:dyDescent="0.35">
      <c r="A40" s="4" t="s">
        <v>7</v>
      </c>
      <c r="B40" s="5" t="s">
        <v>34</v>
      </c>
      <c r="C40" s="5" t="str">
        <f>TRIM(RIGHT(B40, LEN(B40) - SEARCH(" -", B40) - 2))</f>
        <v>Networking</v>
      </c>
      <c r="D40" s="5">
        <v>48</v>
      </c>
      <c r="E40" s="5">
        <v>48.484848484848477</v>
      </c>
      <c r="F40" s="5">
        <v>37</v>
      </c>
      <c r="G40" s="5">
        <v>37.373737373737377</v>
      </c>
      <c r="H40" s="5">
        <v>10</v>
      </c>
      <c r="I40" s="5">
        <v>10.1010101010101</v>
      </c>
      <c r="J40" s="5">
        <v>4</v>
      </c>
      <c r="K40" s="5">
        <v>4.0404040404040407</v>
      </c>
      <c r="L40" s="5">
        <v>0</v>
      </c>
      <c r="M40" s="5">
        <v>0</v>
      </c>
    </row>
    <row r="41" spans="1:13" x14ac:dyDescent="0.35">
      <c r="A41" s="4" t="s">
        <v>7</v>
      </c>
      <c r="B41" s="5" t="s">
        <v>40</v>
      </c>
      <c r="C41" s="5" t="str">
        <f>TRIM(RIGHT(B41, LEN(B41) - SEARCH(" -", B41) - 2))</f>
        <v>Preparing students to be ethical leaders in a complex world</v>
      </c>
      <c r="D41" s="5">
        <v>45</v>
      </c>
      <c r="E41" s="5">
        <v>45.91836734693878</v>
      </c>
      <c r="F41" s="5">
        <v>37</v>
      </c>
      <c r="G41" s="5">
        <v>37.755102040816332</v>
      </c>
      <c r="H41" s="5">
        <v>14</v>
      </c>
      <c r="I41" s="5">
        <v>14.285714285714279</v>
      </c>
      <c r="J41" s="5">
        <v>2</v>
      </c>
      <c r="K41" s="5">
        <v>2.0408163265306118</v>
      </c>
      <c r="L41" s="5">
        <v>0</v>
      </c>
      <c r="M41" s="5">
        <v>0</v>
      </c>
    </row>
    <row r="42" spans="1:13" x14ac:dyDescent="0.35">
      <c r="A42" s="2" t="s">
        <v>7</v>
      </c>
      <c r="B42" s="3" t="s">
        <v>41</v>
      </c>
      <c r="C42" s="5" t="str">
        <f>TRIM(RIGHT(B42, LEN(B42) - SEARCH(" -", B42) - 2))</f>
        <v>Aligning with the evolving challenges and opportunities of the future workforce</v>
      </c>
      <c r="D42" s="3">
        <v>45</v>
      </c>
      <c r="E42" s="3">
        <v>45.91836734693878</v>
      </c>
      <c r="F42" s="3">
        <v>37</v>
      </c>
      <c r="G42" s="3">
        <v>37.755102040816332</v>
      </c>
      <c r="H42" s="3">
        <v>15</v>
      </c>
      <c r="I42" s="3">
        <v>15.30612244897959</v>
      </c>
      <c r="J42" s="3">
        <v>1</v>
      </c>
      <c r="K42" s="3">
        <v>1.0204081632653059</v>
      </c>
      <c r="L42" s="3">
        <v>0</v>
      </c>
      <c r="M42" s="3">
        <v>0</v>
      </c>
    </row>
    <row r="43" spans="1:13" x14ac:dyDescent="0.35">
      <c r="A43" s="4" t="s">
        <v>7</v>
      </c>
      <c r="B43" s="5" t="s">
        <v>42</v>
      </c>
      <c r="C43" s="5" t="str">
        <f>TRIM(RIGHT(B43, LEN(B43) - SEARCH(" -", B43) - 2))</f>
        <v>Courses that develop leadership and communication skills</v>
      </c>
      <c r="D43" s="5">
        <v>42</v>
      </c>
      <c r="E43" s="5">
        <v>40.776699029126213</v>
      </c>
      <c r="F43" s="5">
        <v>37</v>
      </c>
      <c r="G43" s="5">
        <v>35.922330097087382</v>
      </c>
      <c r="H43" s="5">
        <v>19</v>
      </c>
      <c r="I43" s="5">
        <v>18.44660194174757</v>
      </c>
      <c r="J43" s="5">
        <v>3</v>
      </c>
      <c r="K43" s="5">
        <v>2.912621359223301</v>
      </c>
      <c r="L43" s="5">
        <v>0</v>
      </c>
      <c r="M43" s="5">
        <v>0</v>
      </c>
    </row>
    <row r="44" spans="1:13" x14ac:dyDescent="0.35">
      <c r="A44" s="4" t="s">
        <v>7</v>
      </c>
      <c r="B44" s="5" t="s">
        <v>84</v>
      </c>
      <c r="C44" s="5" t="str">
        <f>TRIM(RIGHT(B44, LEN(B44) - SEARCH(" -", B44) - 2))</f>
        <v>International Students Office</v>
      </c>
      <c r="D44" s="5">
        <v>16</v>
      </c>
      <c r="E44" s="5">
        <v>16.84210526315789</v>
      </c>
      <c r="F44" s="5">
        <v>37</v>
      </c>
      <c r="G44" s="5">
        <v>38.94736842105263</v>
      </c>
      <c r="H44" s="5">
        <v>23</v>
      </c>
      <c r="I44" s="5">
        <v>24.210526315789469</v>
      </c>
      <c r="J44" s="5">
        <v>19</v>
      </c>
      <c r="K44" s="5">
        <v>20</v>
      </c>
      <c r="L44" s="5">
        <v>0</v>
      </c>
      <c r="M44" s="5">
        <v>0</v>
      </c>
    </row>
    <row r="45" spans="1:13" x14ac:dyDescent="0.35">
      <c r="A45" s="2" t="s">
        <v>7</v>
      </c>
      <c r="B45" s="3" t="s">
        <v>31</v>
      </c>
      <c r="C45" s="5" t="str">
        <f>TRIM(RIGHT(B45, LEN(B45) - SEARCH(" -", B45) - 2))</f>
        <v>Ease of access to university technology systems</v>
      </c>
      <c r="D45" s="3">
        <v>49</v>
      </c>
      <c r="E45" s="3">
        <v>48.03921568627451</v>
      </c>
      <c r="F45" s="3">
        <v>36</v>
      </c>
      <c r="G45" s="3">
        <v>35.294117647058833</v>
      </c>
      <c r="H45" s="3">
        <v>13</v>
      </c>
      <c r="I45" s="3">
        <v>12.745098039215691</v>
      </c>
      <c r="J45" s="3">
        <v>4</v>
      </c>
      <c r="K45" s="3">
        <v>3.9215686274509798</v>
      </c>
      <c r="L45" s="3">
        <v>0</v>
      </c>
      <c r="M45" s="3">
        <v>0</v>
      </c>
    </row>
    <row r="46" spans="1:13" x14ac:dyDescent="0.35">
      <c r="A46" s="4" t="s">
        <v>7</v>
      </c>
      <c r="B46" s="5" t="s">
        <v>70</v>
      </c>
      <c r="C46" s="5" t="str">
        <f>TRIM(RIGHT(B46, LEN(B46) - SEARCH(" -", B46) - 2))</f>
        <v>Experiential learning opportunities (e.g., internships, client projects)</v>
      </c>
      <c r="D46" s="5">
        <v>28</v>
      </c>
      <c r="E46" s="5">
        <v>27.72277227722773</v>
      </c>
      <c r="F46" s="5">
        <v>36</v>
      </c>
      <c r="G46" s="5">
        <v>35.64356435643564</v>
      </c>
      <c r="H46" s="5">
        <v>25</v>
      </c>
      <c r="I46" s="5">
        <v>24.75247524752475</v>
      </c>
      <c r="J46" s="5">
        <v>11</v>
      </c>
      <c r="K46" s="5">
        <v>10.89108910891089</v>
      </c>
      <c r="L46" s="5">
        <v>0</v>
      </c>
      <c r="M46" s="5">
        <v>0</v>
      </c>
    </row>
    <row r="47" spans="1:13" x14ac:dyDescent="0.35">
      <c r="A47" s="4" t="s">
        <v>7</v>
      </c>
      <c r="B47" s="5" t="s">
        <v>72</v>
      </c>
      <c r="C47" s="5" t="str">
        <f>TRIM(RIGHT(B47, LEN(B47) - SEARCH(" -", B47) - 2))</f>
        <v>Upholding values such as service, justice, and reflection</v>
      </c>
      <c r="D47" s="5">
        <v>27</v>
      </c>
      <c r="E47" s="5">
        <v>27.83505154639175</v>
      </c>
      <c r="F47" s="5">
        <v>36</v>
      </c>
      <c r="G47" s="5">
        <v>37.113402061855673</v>
      </c>
      <c r="H47" s="5">
        <v>20</v>
      </c>
      <c r="I47" s="5">
        <v>20.618556701030929</v>
      </c>
      <c r="J47" s="5">
        <v>10</v>
      </c>
      <c r="K47" s="5">
        <v>10.309278350515459</v>
      </c>
      <c r="L47" s="5">
        <v>4</v>
      </c>
      <c r="M47" s="5">
        <v>4.1237113402061851</v>
      </c>
    </row>
    <row r="48" spans="1:13" x14ac:dyDescent="0.35">
      <c r="A48" s="4" t="s">
        <v>7</v>
      </c>
      <c r="B48" s="5" t="s">
        <v>78</v>
      </c>
      <c r="C48" s="5" t="str">
        <f>TRIM(RIGHT(B48, LEN(B48) - SEARCH(" -", B48) - 2))</f>
        <v>Faculty trained in universal course design</v>
      </c>
      <c r="D48" s="5">
        <v>21</v>
      </c>
      <c r="E48" s="5">
        <v>20.792079207920789</v>
      </c>
      <c r="F48" s="5">
        <v>36</v>
      </c>
      <c r="G48" s="5">
        <v>35.64356435643564</v>
      </c>
      <c r="H48" s="5">
        <v>27</v>
      </c>
      <c r="I48" s="5">
        <v>26.732673267326739</v>
      </c>
      <c r="J48" s="5">
        <v>9</v>
      </c>
      <c r="K48" s="5">
        <v>8.9108910891089099</v>
      </c>
      <c r="L48" s="5">
        <v>8</v>
      </c>
      <c r="M48" s="5">
        <v>7.9207920792079207</v>
      </c>
    </row>
    <row r="49" spans="1:13" x14ac:dyDescent="0.35">
      <c r="A49" s="4" t="s">
        <v>7</v>
      </c>
      <c r="B49" s="5" t="s">
        <v>80</v>
      </c>
      <c r="C49" s="5" t="str">
        <f>TRIM(RIGHT(B49, LEN(B49) - SEARCH(" -", B49) - 2))</f>
        <v>Student Wellness Center</v>
      </c>
      <c r="D49" s="5">
        <v>21</v>
      </c>
      <c r="E49" s="5">
        <v>21.875</v>
      </c>
      <c r="F49" s="5">
        <v>36</v>
      </c>
      <c r="G49" s="5">
        <v>37.5</v>
      </c>
      <c r="H49" s="5">
        <v>30</v>
      </c>
      <c r="I49" s="5">
        <v>31.25</v>
      </c>
      <c r="J49" s="5">
        <v>9</v>
      </c>
      <c r="K49" s="5">
        <v>9.375</v>
      </c>
      <c r="L49" s="5">
        <v>0</v>
      </c>
      <c r="M49" s="5">
        <v>0</v>
      </c>
    </row>
    <row r="50" spans="1:13" x14ac:dyDescent="0.35">
      <c r="A50" s="4" t="s">
        <v>7</v>
      </c>
      <c r="B50" s="5" t="s">
        <v>88</v>
      </c>
      <c r="C50" s="5" t="str">
        <f>TRIM(RIGHT(B50, LEN(B50) - SEARCH(" -", B50) - 2))</f>
        <v>Undergrad Student Life Office</v>
      </c>
      <c r="D50" s="5">
        <v>11</v>
      </c>
      <c r="E50" s="5">
        <v>11.702127659574471</v>
      </c>
      <c r="F50" s="5">
        <v>36</v>
      </c>
      <c r="G50" s="5">
        <v>38.297872340425528</v>
      </c>
      <c r="H50" s="5">
        <v>31</v>
      </c>
      <c r="I50" s="5">
        <v>32.978723404255319</v>
      </c>
      <c r="J50" s="5">
        <v>14</v>
      </c>
      <c r="K50" s="5">
        <v>14.893617021276601</v>
      </c>
      <c r="L50" s="5">
        <v>2</v>
      </c>
      <c r="M50" s="5">
        <v>2.1276595744680851</v>
      </c>
    </row>
    <row r="51" spans="1:13" x14ac:dyDescent="0.35">
      <c r="A51" s="2" t="s">
        <v>7</v>
      </c>
      <c r="B51" s="3" t="s">
        <v>23</v>
      </c>
      <c r="C51" s="5" t="str">
        <f>TRIM(RIGHT(B51, LEN(B51) - SEARCH(" -", B51) - 2))</f>
        <v>Strong support systems</v>
      </c>
      <c r="D51" s="3">
        <v>56</v>
      </c>
      <c r="E51" s="3">
        <v>56.000000000000007</v>
      </c>
      <c r="F51" s="3">
        <v>35</v>
      </c>
      <c r="G51" s="3">
        <v>35</v>
      </c>
      <c r="H51" s="3">
        <v>9</v>
      </c>
      <c r="I51" s="3">
        <v>9</v>
      </c>
      <c r="J51" s="3">
        <v>0</v>
      </c>
      <c r="K51" s="3">
        <v>0</v>
      </c>
      <c r="L51" s="3">
        <v>0</v>
      </c>
      <c r="M51" s="3">
        <v>0</v>
      </c>
    </row>
    <row r="52" spans="1:13" x14ac:dyDescent="0.35">
      <c r="A52" s="4" t="s">
        <v>7</v>
      </c>
      <c r="B52" s="5" t="s">
        <v>26</v>
      </c>
      <c r="C52" s="5" t="str">
        <f>TRIM(RIGHT(B52, LEN(B52) - SEARCH(" -", B52) - 2))</f>
        <v>Career Center</v>
      </c>
      <c r="D52" s="5">
        <v>55</v>
      </c>
      <c r="E52" s="5">
        <v>56.701030927835049</v>
      </c>
      <c r="F52" s="5">
        <v>35</v>
      </c>
      <c r="G52" s="5">
        <v>36.082474226804123</v>
      </c>
      <c r="H52" s="5">
        <v>7</v>
      </c>
      <c r="I52" s="5">
        <v>7.216494845360824</v>
      </c>
      <c r="J52" s="5">
        <v>0</v>
      </c>
      <c r="K52" s="5">
        <v>0</v>
      </c>
      <c r="L52" s="5">
        <v>0</v>
      </c>
      <c r="M52" s="5">
        <v>0</v>
      </c>
    </row>
    <row r="53" spans="1:13" x14ac:dyDescent="0.35">
      <c r="A53" s="4" t="s">
        <v>7</v>
      </c>
      <c r="B53" s="5" t="s">
        <v>50</v>
      </c>
      <c r="C53" s="5" t="str">
        <f>TRIM(RIGHT(B53, LEN(B53) - SEARCH(" -", B53) - 2))</f>
        <v>Veritus Imperial University Libraries</v>
      </c>
      <c r="D53" s="5">
        <v>40</v>
      </c>
      <c r="E53" s="5">
        <v>41.666666666666671</v>
      </c>
      <c r="F53" s="5">
        <v>35</v>
      </c>
      <c r="G53" s="5">
        <v>36.458333333333329</v>
      </c>
      <c r="H53" s="5">
        <v>14</v>
      </c>
      <c r="I53" s="5">
        <v>14.58333333333333</v>
      </c>
      <c r="J53" s="5">
        <v>7</v>
      </c>
      <c r="K53" s="5">
        <v>7.291666666666667</v>
      </c>
      <c r="L53" s="5">
        <v>0</v>
      </c>
      <c r="M53" s="5">
        <v>0</v>
      </c>
    </row>
    <row r="54" spans="1:13" x14ac:dyDescent="0.35">
      <c r="A54" s="2" t="s">
        <v>7</v>
      </c>
      <c r="B54" s="3" t="s">
        <v>75</v>
      </c>
      <c r="C54" s="5" t="str">
        <f>TRIM(RIGHT(B54, LEN(B54) - SEARCH(" -", B54) - 2))</f>
        <v>More events and opportunities that foster a sense of community</v>
      </c>
      <c r="D54" s="3">
        <v>26</v>
      </c>
      <c r="E54" s="3">
        <v>26.26262626262627</v>
      </c>
      <c r="F54" s="3">
        <v>35</v>
      </c>
      <c r="G54" s="3">
        <v>35.353535353535356</v>
      </c>
      <c r="H54" s="3">
        <v>27</v>
      </c>
      <c r="I54" s="3">
        <v>27.27272727272727</v>
      </c>
      <c r="J54" s="3">
        <v>9</v>
      </c>
      <c r="K54" s="3">
        <v>9.0909090909090917</v>
      </c>
      <c r="L54" s="3">
        <v>2</v>
      </c>
      <c r="M54" s="3">
        <v>2.0202020202020199</v>
      </c>
    </row>
    <row r="55" spans="1:13" x14ac:dyDescent="0.35">
      <c r="A55" s="2" t="s">
        <v>7</v>
      </c>
      <c r="B55" s="3" t="s">
        <v>39</v>
      </c>
      <c r="C55" s="5" t="str">
        <f>TRIM(RIGHT(B55, LEN(B55) - SEARCH(" -", B55) - 2))</f>
        <v>Clearer alignment between academic programs and professional goals</v>
      </c>
      <c r="D55" s="3">
        <v>45</v>
      </c>
      <c r="E55" s="3">
        <v>46.391752577319593</v>
      </c>
      <c r="F55" s="3">
        <v>34</v>
      </c>
      <c r="G55" s="3">
        <v>35.051546391752566</v>
      </c>
      <c r="H55" s="3">
        <v>16</v>
      </c>
      <c r="I55" s="3">
        <v>16.494845360824741</v>
      </c>
      <c r="J55" s="3">
        <v>2</v>
      </c>
      <c r="K55" s="3">
        <v>2.061855670103093</v>
      </c>
      <c r="L55" s="3">
        <v>0</v>
      </c>
      <c r="M55" s="3">
        <v>0</v>
      </c>
    </row>
    <row r="56" spans="1:13" x14ac:dyDescent="0.35">
      <c r="A56" s="2" t="s">
        <v>7</v>
      </c>
      <c r="B56" s="3" t="s">
        <v>47</v>
      </c>
      <c r="C56" s="5" t="str">
        <f>TRIM(RIGHT(B56, LEN(B56) - SEARCH(" -", B56) - 2))</f>
        <v>Supporting lifelong learning and career reinvention</v>
      </c>
      <c r="D56" s="3">
        <v>41</v>
      </c>
      <c r="E56" s="3">
        <v>41.836734693877553</v>
      </c>
      <c r="F56" s="3">
        <v>34</v>
      </c>
      <c r="G56" s="3">
        <v>34.693877551020407</v>
      </c>
      <c r="H56" s="3">
        <v>19</v>
      </c>
      <c r="I56" s="3">
        <v>19.387755102040821</v>
      </c>
      <c r="J56" s="3">
        <v>4</v>
      </c>
      <c r="K56" s="3">
        <v>4.0816326530612246</v>
      </c>
      <c r="L56" s="3">
        <v>0</v>
      </c>
      <c r="M56" s="3">
        <v>0</v>
      </c>
    </row>
    <row r="57" spans="1:13" x14ac:dyDescent="0.35">
      <c r="A57" s="4" t="s">
        <v>7</v>
      </c>
      <c r="B57" s="5" t="s">
        <v>48</v>
      </c>
      <c r="C57" s="5" t="str">
        <f>TRIM(RIGHT(B57, LEN(B57) - SEARCH(" -", B57) - 2))</f>
        <v>Clear and simple process for requesting academic accommodations</v>
      </c>
      <c r="D57" s="5">
        <v>40</v>
      </c>
      <c r="E57" s="5">
        <v>39.215686274509807</v>
      </c>
      <c r="F57" s="5">
        <v>34</v>
      </c>
      <c r="G57" s="5">
        <v>33.333333333333329</v>
      </c>
      <c r="H57" s="5">
        <v>23</v>
      </c>
      <c r="I57" s="5">
        <v>22.549019607843139</v>
      </c>
      <c r="J57" s="5">
        <v>3</v>
      </c>
      <c r="K57" s="5">
        <v>2.9411764705882351</v>
      </c>
      <c r="L57" s="5">
        <v>2</v>
      </c>
      <c r="M57" s="5">
        <v>1.9607843137254899</v>
      </c>
    </row>
    <row r="58" spans="1:13" x14ac:dyDescent="0.35">
      <c r="A58" s="2" t="s">
        <v>7</v>
      </c>
      <c r="B58" s="3" t="s">
        <v>49</v>
      </c>
      <c r="C58" s="5" t="str">
        <f>TRIM(RIGHT(B58, LEN(B58) - SEARCH(" -", B58) - 2))</f>
        <v>Stronger collaboration between Augustin College and other Veritus Imperial University departments</v>
      </c>
      <c r="D58" s="3">
        <v>40</v>
      </c>
      <c r="E58" s="3">
        <v>40.404040404040401</v>
      </c>
      <c r="F58" s="3">
        <v>34</v>
      </c>
      <c r="G58" s="3">
        <v>34.343434343434339</v>
      </c>
      <c r="H58" s="3">
        <v>18</v>
      </c>
      <c r="I58" s="3">
        <v>18.18181818181818</v>
      </c>
      <c r="J58" s="3">
        <v>7</v>
      </c>
      <c r="K58" s="3">
        <v>7.0707070707070701</v>
      </c>
      <c r="L58" s="3">
        <v>0</v>
      </c>
      <c r="M58" s="3">
        <v>0</v>
      </c>
    </row>
    <row r="59" spans="1:13" x14ac:dyDescent="0.35">
      <c r="A59" s="2" t="s">
        <v>7</v>
      </c>
      <c r="B59" s="3" t="s">
        <v>81</v>
      </c>
      <c r="C59" s="5" t="str">
        <f>TRIM(RIGHT(B59, LEN(B59) - SEARCH(" -", B59) - 2))</f>
        <v>In-person learning opportunities</v>
      </c>
      <c r="D59" s="3">
        <v>19</v>
      </c>
      <c r="E59" s="3">
        <v>18.44660194174757</v>
      </c>
      <c r="F59" s="3">
        <v>34</v>
      </c>
      <c r="G59" s="3">
        <v>33.009708737864081</v>
      </c>
      <c r="H59" s="3">
        <v>34</v>
      </c>
      <c r="I59" s="3">
        <v>33.009708737864081</v>
      </c>
      <c r="J59" s="3">
        <v>11</v>
      </c>
      <c r="K59" s="3">
        <v>10.679611650485439</v>
      </c>
      <c r="L59" s="3">
        <v>0</v>
      </c>
      <c r="M59" s="3">
        <v>0</v>
      </c>
    </row>
    <row r="60" spans="1:13" x14ac:dyDescent="0.35">
      <c r="A60" s="2" t="s">
        <v>7</v>
      </c>
      <c r="B60" s="3" t="s">
        <v>89</v>
      </c>
      <c r="C60" s="5" t="str">
        <f>TRIM(RIGHT(B60, LEN(B60) - SEARCH(" -", B60) - 2))</f>
        <v>Access to faculty research opportunities outside of class</v>
      </c>
      <c r="D60" s="3">
        <v>10</v>
      </c>
      <c r="E60" s="3">
        <v>9.9009900990099009</v>
      </c>
      <c r="F60" s="3">
        <v>34</v>
      </c>
      <c r="G60" s="3">
        <v>33.663366336633658</v>
      </c>
      <c r="H60" s="3">
        <v>29</v>
      </c>
      <c r="I60" s="3">
        <v>28.71287128712871</v>
      </c>
      <c r="J60" s="3">
        <v>23</v>
      </c>
      <c r="K60" s="3">
        <v>22.772277227722771</v>
      </c>
      <c r="L60" s="3">
        <v>5</v>
      </c>
      <c r="M60" s="3">
        <v>4.9504950495049496</v>
      </c>
    </row>
    <row r="61" spans="1:13" x14ac:dyDescent="0.35">
      <c r="A61" s="4" t="s">
        <v>7</v>
      </c>
      <c r="B61" s="5" t="s">
        <v>30</v>
      </c>
      <c r="C61" s="5" t="str">
        <f>TRIM(RIGHT(B61, LEN(B61) - SEARCH(" -", B61) - 2))</f>
        <v>Access for students with disabilities</v>
      </c>
      <c r="D61" s="5">
        <v>49</v>
      </c>
      <c r="E61" s="5">
        <v>48.03921568627451</v>
      </c>
      <c r="F61" s="5">
        <v>33</v>
      </c>
      <c r="G61" s="5">
        <v>32.352941176470587</v>
      </c>
      <c r="H61" s="5">
        <v>14</v>
      </c>
      <c r="I61" s="5">
        <v>13.725490196078431</v>
      </c>
      <c r="J61" s="5">
        <v>3</v>
      </c>
      <c r="K61" s="5">
        <v>2.9411764705882351</v>
      </c>
      <c r="L61" s="5">
        <v>3</v>
      </c>
      <c r="M61" s="5">
        <v>2.9411764705882351</v>
      </c>
    </row>
    <row r="62" spans="1:13" x14ac:dyDescent="0.35">
      <c r="A62" s="2" t="s">
        <v>7</v>
      </c>
      <c r="B62" s="3" t="s">
        <v>37</v>
      </c>
      <c r="C62" s="5" t="str">
        <f>TRIM(RIGHT(B62, LEN(B62) - SEARCH(" -", B62) - 2))</f>
        <v>Personalized support and a student-centered community</v>
      </c>
      <c r="D62" s="3">
        <v>45</v>
      </c>
      <c r="E62" s="3">
        <v>42.857142857142847</v>
      </c>
      <c r="F62" s="3">
        <v>33</v>
      </c>
      <c r="G62" s="3">
        <v>31.428571428571431</v>
      </c>
      <c r="H62" s="3">
        <v>0</v>
      </c>
      <c r="I62" s="3">
        <v>0</v>
      </c>
      <c r="J62" s="3">
        <v>5</v>
      </c>
      <c r="K62" s="3">
        <v>4.7619047619047619</v>
      </c>
      <c r="L62" s="3">
        <v>0</v>
      </c>
      <c r="M62" s="3">
        <v>0</v>
      </c>
    </row>
    <row r="63" spans="1:13" x14ac:dyDescent="0.35">
      <c r="A63" s="4" t="s">
        <v>7</v>
      </c>
      <c r="B63" s="5" t="s">
        <v>54</v>
      </c>
      <c r="C63" s="5" t="str">
        <f>TRIM(RIGHT(B63, LEN(B63) - SEARCH(" -", B63) - 2))</f>
        <v>Promoting diversity, inclusion, and equity across the student experience</v>
      </c>
      <c r="D63" s="5">
        <v>37</v>
      </c>
      <c r="E63" s="5">
        <v>37.755102040816332</v>
      </c>
      <c r="F63" s="5">
        <v>33</v>
      </c>
      <c r="G63" s="5">
        <v>33.673469387755098</v>
      </c>
      <c r="H63" s="5">
        <v>19</v>
      </c>
      <c r="I63" s="5">
        <v>19.387755102040821</v>
      </c>
      <c r="J63" s="5">
        <v>7</v>
      </c>
      <c r="K63" s="5">
        <v>7.1428571428571423</v>
      </c>
      <c r="L63" s="5">
        <v>2</v>
      </c>
      <c r="M63" s="5">
        <v>2.0408163265306118</v>
      </c>
    </row>
    <row r="64" spans="1:13" x14ac:dyDescent="0.35">
      <c r="A64" s="2" t="s">
        <v>7</v>
      </c>
      <c r="B64" s="3" t="s">
        <v>63</v>
      </c>
      <c r="C64" s="5" t="str">
        <f>TRIM(RIGHT(B64, LEN(B64) - SEARCH(" -", B64) - 2))</f>
        <v>Mission-driven education rooted in purpose and service</v>
      </c>
      <c r="D64" s="3">
        <v>33</v>
      </c>
      <c r="E64" s="3">
        <v>31.132075471698109</v>
      </c>
      <c r="F64" s="3">
        <v>33</v>
      </c>
      <c r="G64" s="3">
        <v>31.132075471698109</v>
      </c>
      <c r="H64" s="3">
        <v>0</v>
      </c>
      <c r="I64" s="3">
        <v>0</v>
      </c>
      <c r="J64" s="3">
        <v>3</v>
      </c>
      <c r="K64" s="3">
        <v>2.8301886792452828</v>
      </c>
      <c r="L64" s="3">
        <v>2</v>
      </c>
      <c r="M64" s="3">
        <v>1.8867924528301889</v>
      </c>
    </row>
    <row r="65" spans="1:13" x14ac:dyDescent="0.35">
      <c r="A65" s="2" t="s">
        <v>7</v>
      </c>
      <c r="B65" s="3" t="s">
        <v>67</v>
      </c>
      <c r="C65" s="5" t="str">
        <f>TRIM(RIGHT(B65, LEN(B65) - SEARCH(" -", B65) - 2))</f>
        <v>The Tutoring and Exam Center</v>
      </c>
      <c r="D65" s="3">
        <v>31</v>
      </c>
      <c r="E65" s="3">
        <v>32.631578947368418</v>
      </c>
      <c r="F65" s="3">
        <v>33</v>
      </c>
      <c r="G65" s="3">
        <v>34.736842105263158</v>
      </c>
      <c r="H65" s="3">
        <v>19</v>
      </c>
      <c r="I65" s="3">
        <v>20</v>
      </c>
      <c r="J65" s="3">
        <v>9</v>
      </c>
      <c r="K65" s="3">
        <v>9.4736842105263168</v>
      </c>
      <c r="L65" s="3">
        <v>3</v>
      </c>
      <c r="M65" s="3">
        <v>3.1578947368421049</v>
      </c>
    </row>
    <row r="66" spans="1:13" x14ac:dyDescent="0.35">
      <c r="A66" s="2" t="s">
        <v>7</v>
      </c>
      <c r="B66" s="3" t="s">
        <v>71</v>
      </c>
      <c r="C66" s="5" t="str">
        <f>TRIM(RIGHT(B66, LEN(B66) - SEARCH(" -", B66) - 2))</f>
        <v>Veritus Imperial University Accessibility Services</v>
      </c>
      <c r="D66" s="3">
        <v>28</v>
      </c>
      <c r="E66" s="3">
        <v>28.865979381443299</v>
      </c>
      <c r="F66" s="3">
        <v>33</v>
      </c>
      <c r="G66" s="3">
        <v>34.020618556701031</v>
      </c>
      <c r="H66" s="3">
        <v>24</v>
      </c>
      <c r="I66" s="3">
        <v>24.742268041237111</v>
      </c>
      <c r="J66" s="3">
        <v>10</v>
      </c>
      <c r="K66" s="3">
        <v>10.309278350515459</v>
      </c>
      <c r="L66" s="3">
        <v>2</v>
      </c>
      <c r="M66" s="3">
        <v>2.061855670103093</v>
      </c>
    </row>
    <row r="67" spans="1:13" x14ac:dyDescent="0.35">
      <c r="A67" s="4" t="s">
        <v>7</v>
      </c>
      <c r="B67" s="5" t="s">
        <v>92</v>
      </c>
      <c r="C67" s="5" t="str">
        <f>TRIM(RIGHT(B67, LEN(B67) - SEARCH(" -", B67) - 2))</f>
        <v>Study groups</v>
      </c>
      <c r="D67" s="5">
        <v>8</v>
      </c>
      <c r="E67" s="5">
        <v>7.9207920792079207</v>
      </c>
      <c r="F67" s="5">
        <v>33</v>
      </c>
      <c r="G67" s="5">
        <v>32.673267326732677</v>
      </c>
      <c r="H67" s="5">
        <v>36</v>
      </c>
      <c r="I67" s="5">
        <v>35.64356435643564</v>
      </c>
      <c r="J67" s="5">
        <v>20</v>
      </c>
      <c r="K67" s="5">
        <v>19.801980198019798</v>
      </c>
      <c r="L67" s="5">
        <v>4</v>
      </c>
      <c r="M67" s="5">
        <v>3.9603960396039599</v>
      </c>
    </row>
    <row r="68" spans="1:13" x14ac:dyDescent="0.35">
      <c r="A68" s="2" t="s">
        <v>7</v>
      </c>
      <c r="B68" s="3" t="s">
        <v>21</v>
      </c>
      <c r="C68" s="5" t="str">
        <f>TRIM(RIGHT(B68, LEN(B68) - SEARCH(" -", B68) - 2))</f>
        <v>Flexible learning Options (e.g., online, evening, hybrid)</v>
      </c>
      <c r="D68" s="3">
        <v>62</v>
      </c>
      <c r="E68" s="3">
        <v>58.490566037735853</v>
      </c>
      <c r="F68" s="3">
        <v>32</v>
      </c>
      <c r="G68" s="3">
        <v>30.188679245283019</v>
      </c>
      <c r="H68" s="3">
        <v>0</v>
      </c>
      <c r="I68" s="3">
        <v>0</v>
      </c>
      <c r="J68" s="3">
        <v>4</v>
      </c>
      <c r="K68" s="3">
        <v>3.773584905660377</v>
      </c>
      <c r="L68" s="3">
        <v>1</v>
      </c>
      <c r="M68" s="3">
        <v>0.94339622641509435</v>
      </c>
    </row>
    <row r="69" spans="1:13" x14ac:dyDescent="0.35">
      <c r="A69" s="2" t="s">
        <v>7</v>
      </c>
      <c r="B69" s="3" t="s">
        <v>51</v>
      </c>
      <c r="C69" s="5" t="str">
        <f>TRIM(RIGHT(B69, LEN(B69) - SEARCH(" -", B69) - 2))</f>
        <v>Active engagement in the classroom/Zoom class meetings</v>
      </c>
      <c r="D69" s="3">
        <v>39</v>
      </c>
      <c r="E69" s="3">
        <v>38.613861386138623</v>
      </c>
      <c r="F69" s="3">
        <v>32</v>
      </c>
      <c r="G69" s="3">
        <v>31.683168316831679</v>
      </c>
      <c r="H69" s="3">
        <v>18</v>
      </c>
      <c r="I69" s="3">
        <v>17.82178217821782</v>
      </c>
      <c r="J69" s="3">
        <v>10</v>
      </c>
      <c r="K69" s="3">
        <v>9.9009900990099009</v>
      </c>
      <c r="L69" s="3">
        <v>2</v>
      </c>
      <c r="M69" s="3">
        <v>1.98019801980198</v>
      </c>
    </row>
    <row r="70" spans="1:13" x14ac:dyDescent="0.35">
      <c r="A70" s="4" t="s">
        <v>7</v>
      </c>
      <c r="B70" s="5" t="s">
        <v>24</v>
      </c>
      <c r="C70" s="5" t="str">
        <f>TRIM(RIGHT(B70, LEN(B70) - SEARCH(" -", B70) - 2))</f>
        <v>Focusing on real-world impact and professional advancement</v>
      </c>
      <c r="D70" s="5">
        <v>56</v>
      </c>
      <c r="E70" s="5">
        <v>57.142857142857139</v>
      </c>
      <c r="F70" s="5">
        <v>31</v>
      </c>
      <c r="G70" s="5">
        <v>31.632653061224492</v>
      </c>
      <c r="H70" s="5">
        <v>11</v>
      </c>
      <c r="I70" s="5">
        <v>11.22448979591837</v>
      </c>
      <c r="J70" s="5">
        <v>0</v>
      </c>
      <c r="K70" s="5">
        <v>0</v>
      </c>
      <c r="L70" s="5">
        <v>0</v>
      </c>
      <c r="M70" s="5">
        <v>0</v>
      </c>
    </row>
    <row r="71" spans="1:13" x14ac:dyDescent="0.35">
      <c r="A71" s="2" t="s">
        <v>7</v>
      </c>
      <c r="B71" s="3" t="s">
        <v>35</v>
      </c>
      <c r="C71" s="5" t="str">
        <f>TRIM(RIGHT(B71, LEN(B71) - SEARCH(" -", B71) - 2))</f>
        <v>Online asynchronous learning opportunities (flexible, self-paced online classes)</v>
      </c>
      <c r="D71" s="3">
        <v>47</v>
      </c>
      <c r="E71" s="3">
        <v>45.631067961165051</v>
      </c>
      <c r="F71" s="3">
        <v>31</v>
      </c>
      <c r="G71" s="3">
        <v>30.097087378640779</v>
      </c>
      <c r="H71" s="3">
        <v>10</v>
      </c>
      <c r="I71" s="3">
        <v>9.7087378640776691</v>
      </c>
      <c r="J71" s="3">
        <v>7</v>
      </c>
      <c r="K71" s="3">
        <v>6.7961165048543686</v>
      </c>
      <c r="L71" s="3">
        <v>0</v>
      </c>
      <c r="M71" s="3">
        <v>0</v>
      </c>
    </row>
    <row r="72" spans="1:13" x14ac:dyDescent="0.35">
      <c r="A72" s="2" t="s">
        <v>7</v>
      </c>
      <c r="B72" s="3" t="s">
        <v>95</v>
      </c>
      <c r="C72" s="5" t="str">
        <f>TRIM(RIGHT(B72, LEN(B72) - SEARCH(" -", B72) - 2))</f>
        <v>Gym &amp; Recreation Center</v>
      </c>
      <c r="D72" s="3">
        <v>7</v>
      </c>
      <c r="E72" s="3">
        <v>7.291666666666667</v>
      </c>
      <c r="F72" s="3">
        <v>31</v>
      </c>
      <c r="G72" s="3">
        <v>32.291666666666671</v>
      </c>
      <c r="H72" s="3">
        <v>31</v>
      </c>
      <c r="I72" s="3">
        <v>32.291666666666671</v>
      </c>
      <c r="J72" s="3">
        <v>20</v>
      </c>
      <c r="K72" s="3">
        <v>20.833333333333339</v>
      </c>
      <c r="L72" s="3">
        <v>7</v>
      </c>
      <c r="M72" s="3">
        <v>7.291666666666667</v>
      </c>
    </row>
    <row r="73" spans="1:13" x14ac:dyDescent="0.35">
      <c r="A73" s="4" t="s">
        <v>7</v>
      </c>
      <c r="B73" s="5" t="s">
        <v>68</v>
      </c>
      <c r="C73" s="5" t="str">
        <f>TRIM(RIGHT(B73, LEN(B73) - SEARCH(" -", B73) - 2))</f>
        <v>Veteran Support</v>
      </c>
      <c r="D73" s="5">
        <v>31</v>
      </c>
      <c r="E73" s="5">
        <v>32.291666666666671</v>
      </c>
      <c r="F73" s="5">
        <v>30</v>
      </c>
      <c r="G73" s="5">
        <v>31.25</v>
      </c>
      <c r="H73" s="5">
        <v>25</v>
      </c>
      <c r="I73" s="5">
        <v>26.041666666666671</v>
      </c>
      <c r="J73" s="5">
        <v>8</v>
      </c>
      <c r="K73" s="5">
        <v>8.3333333333333321</v>
      </c>
      <c r="L73" s="5">
        <v>2</v>
      </c>
      <c r="M73" s="5">
        <v>2.083333333333333</v>
      </c>
    </row>
    <row r="74" spans="1:13" x14ac:dyDescent="0.35">
      <c r="A74" s="4" t="s">
        <v>7</v>
      </c>
      <c r="B74" s="5" t="s">
        <v>76</v>
      </c>
      <c r="C74" s="5" t="str">
        <f>TRIM(RIGHT(B74, LEN(B74) - SEARCH(" -", B74) - 2))</f>
        <v>Online synchronous learning opportunities (live online classes)</v>
      </c>
      <c r="D74" s="5">
        <v>25</v>
      </c>
      <c r="E74" s="5">
        <v>24.27184466019418</v>
      </c>
      <c r="F74" s="5">
        <v>28</v>
      </c>
      <c r="G74" s="5">
        <v>27.184466019417471</v>
      </c>
      <c r="H74" s="5">
        <v>26</v>
      </c>
      <c r="I74" s="5">
        <v>25.242718446601941</v>
      </c>
      <c r="J74" s="5">
        <v>19</v>
      </c>
      <c r="K74" s="5">
        <v>18.44660194174757</v>
      </c>
      <c r="L74" s="5">
        <v>0</v>
      </c>
      <c r="M74" s="5">
        <v>0</v>
      </c>
    </row>
    <row r="75" spans="1:13" x14ac:dyDescent="0.35">
      <c r="A75" s="4" t="s">
        <v>7</v>
      </c>
      <c r="B75" s="5" t="s">
        <v>82</v>
      </c>
      <c r="C75" s="5" t="str">
        <f>TRIM(RIGHT(B75, LEN(B75) - SEARCH(" -", B75) - 2))</f>
        <v>Research-focused courses aligned with industry trends</v>
      </c>
      <c r="D75" s="5">
        <v>18</v>
      </c>
      <c r="E75" s="5">
        <v>17.82178217821782</v>
      </c>
      <c r="F75" s="5">
        <v>28</v>
      </c>
      <c r="G75" s="5">
        <v>27.72277227722773</v>
      </c>
      <c r="H75" s="5">
        <v>41</v>
      </c>
      <c r="I75" s="5">
        <v>40.594059405940598</v>
      </c>
      <c r="J75" s="5">
        <v>10</v>
      </c>
      <c r="K75" s="5">
        <v>9.9009900990099009</v>
      </c>
      <c r="L75" s="5">
        <v>4</v>
      </c>
      <c r="M75" s="5">
        <v>3.9603960396039599</v>
      </c>
    </row>
    <row r="76" spans="1:13" x14ac:dyDescent="0.35">
      <c r="A76" s="4" t="s">
        <v>7</v>
      </c>
      <c r="B76" s="5" t="s">
        <v>90</v>
      </c>
      <c r="C76" s="5" t="str">
        <f>TRIM(RIGHT(B76, LEN(B76) - SEARCH(" -", B76) - 2))</f>
        <v>More spaces (common areas for eating or studying) to support personal development beyond coursework</v>
      </c>
      <c r="D76" s="5">
        <v>10</v>
      </c>
      <c r="E76" s="5">
        <v>10.204081632653059</v>
      </c>
      <c r="F76" s="5">
        <v>27</v>
      </c>
      <c r="G76" s="5">
        <v>27.551020408163261</v>
      </c>
      <c r="H76" s="5">
        <v>37</v>
      </c>
      <c r="I76" s="5">
        <v>37.755102040816332</v>
      </c>
      <c r="J76" s="5">
        <v>20</v>
      </c>
      <c r="K76" s="5">
        <v>20.408163265306118</v>
      </c>
      <c r="L76" s="5">
        <v>4</v>
      </c>
      <c r="M76" s="5">
        <v>4.0816326530612246</v>
      </c>
    </row>
    <row r="77" spans="1:13" x14ac:dyDescent="0.35">
      <c r="A77" s="4" t="s">
        <v>7</v>
      </c>
      <c r="B77" s="5" t="s">
        <v>94</v>
      </c>
      <c r="C77" s="5" t="str">
        <f>TRIM(RIGHT(B77, LEN(B77) - SEARCH(" -", B77) - 2))</f>
        <v>More community service opportunties</v>
      </c>
      <c r="D77" s="5">
        <v>7</v>
      </c>
      <c r="E77" s="5">
        <v>7.0707070707070701</v>
      </c>
      <c r="F77" s="5">
        <v>21</v>
      </c>
      <c r="G77" s="5">
        <v>21.212121212121211</v>
      </c>
      <c r="H77" s="5">
        <v>41</v>
      </c>
      <c r="I77" s="5">
        <v>41.414141414141412</v>
      </c>
      <c r="J77" s="5">
        <v>25</v>
      </c>
      <c r="K77" s="5">
        <v>25.252525252525249</v>
      </c>
      <c r="L77" s="5">
        <v>5</v>
      </c>
      <c r="M77" s="5">
        <v>5.0505050505050502</v>
      </c>
    </row>
    <row r="78" spans="1:13" x14ac:dyDescent="0.35">
      <c r="A78" s="4" t="s">
        <v>7</v>
      </c>
      <c r="B78" s="5" t="s">
        <v>96</v>
      </c>
      <c r="C78" s="5" t="str">
        <f>TRIM(RIGHT(B78, LEN(B78) - SEARCH(" -", B78) - 2))</f>
        <v>Faith Ministry</v>
      </c>
      <c r="D78" s="5">
        <v>5</v>
      </c>
      <c r="E78" s="5">
        <v>5.2631578947368416</v>
      </c>
      <c r="F78" s="5">
        <v>20</v>
      </c>
      <c r="G78" s="5">
        <v>21.05263157894737</v>
      </c>
      <c r="H78" s="5">
        <v>38</v>
      </c>
      <c r="I78" s="5">
        <v>40</v>
      </c>
      <c r="J78" s="5">
        <v>22</v>
      </c>
      <c r="K78" s="5">
        <v>23.15789473684211</v>
      </c>
      <c r="L78" s="5">
        <v>10</v>
      </c>
      <c r="M78" s="5">
        <v>10.52631578947368</v>
      </c>
    </row>
    <row r="79" spans="1:13" x14ac:dyDescent="0.35">
      <c r="A79" s="4" t="s">
        <v>7</v>
      </c>
      <c r="B79" s="5" t="s">
        <v>98</v>
      </c>
      <c r="C79" s="5" t="str">
        <f>TRIM(RIGHT(B79, LEN(B79) - SEARCH(" -", B79) - 2))</f>
        <v>On campus housing options</v>
      </c>
      <c r="D79" s="5">
        <v>2</v>
      </c>
      <c r="E79" s="5">
        <v>2.0408163265306118</v>
      </c>
      <c r="F79" s="5">
        <v>18</v>
      </c>
      <c r="G79" s="5">
        <v>18.367346938775508</v>
      </c>
      <c r="H79" s="5">
        <v>29</v>
      </c>
      <c r="I79" s="5">
        <v>29.591836734693882</v>
      </c>
      <c r="J79" s="5">
        <v>31</v>
      </c>
      <c r="K79" s="5">
        <v>31.632653061224492</v>
      </c>
      <c r="L79" s="5">
        <v>18</v>
      </c>
      <c r="M79" s="5">
        <v>18.367346938775508</v>
      </c>
    </row>
    <row r="80" spans="1:13" x14ac:dyDescent="0.35">
      <c r="A80" s="2" t="s">
        <v>7</v>
      </c>
      <c r="B80" s="3" t="s">
        <v>99</v>
      </c>
      <c r="C80" s="5" t="str">
        <f>TRIM(RIGHT(B80, LEN(B80) - SEARCH(" -", B80) - 2))</f>
        <v>Dining Hall</v>
      </c>
      <c r="D80" s="3">
        <v>2</v>
      </c>
      <c r="E80" s="3">
        <v>2.1052631578947372</v>
      </c>
      <c r="F80" s="3">
        <v>12</v>
      </c>
      <c r="G80" s="3">
        <v>12.631578947368419</v>
      </c>
      <c r="H80" s="3">
        <v>42</v>
      </c>
      <c r="I80" s="3">
        <v>44.210526315789473</v>
      </c>
      <c r="J80" s="3">
        <v>29</v>
      </c>
      <c r="K80" s="3">
        <v>30.526315789473681</v>
      </c>
      <c r="L80" s="3">
        <v>10</v>
      </c>
      <c r="M80" s="3">
        <v>10.52631578947368</v>
      </c>
    </row>
    <row r="81" spans="1:13" x14ac:dyDescent="0.35">
      <c r="A81" s="2" t="s">
        <v>7</v>
      </c>
      <c r="B81" s="3" t="s">
        <v>97</v>
      </c>
      <c r="C81" s="5" t="str">
        <f>TRIM(RIGHT(B81, LEN(B81) - SEARCH(" -", B81) - 2))</f>
        <v>Daytime course offerings</v>
      </c>
      <c r="D81" s="3">
        <v>3</v>
      </c>
      <c r="E81" s="3">
        <v>2.9702970297029698</v>
      </c>
      <c r="F81" s="3">
        <v>9</v>
      </c>
      <c r="G81" s="3">
        <v>8.9108910891089099</v>
      </c>
      <c r="H81" s="3">
        <v>40</v>
      </c>
      <c r="I81" s="3">
        <v>39.603960396039597</v>
      </c>
      <c r="J81" s="3">
        <v>29</v>
      </c>
      <c r="K81" s="3">
        <v>28.71287128712871</v>
      </c>
      <c r="L81" s="3">
        <v>0</v>
      </c>
      <c r="M81" s="3">
        <v>0</v>
      </c>
    </row>
    <row r="82" spans="1:13" hidden="1" x14ac:dyDescent="0.35">
      <c r="A82" s="4" t="s">
        <v>6</v>
      </c>
      <c r="B82" s="5" t="s">
        <v>32</v>
      </c>
      <c r="C82" s="5" t="str">
        <f>TRIM(RIGHT(B82, LEN(B82) - SEARCH(" -", B82) - 2))</f>
        <v>Competitive tuition and robust financial aid support</v>
      </c>
      <c r="D82" s="5">
        <v>11</v>
      </c>
      <c r="E82" s="5">
        <v>73.333333333333329</v>
      </c>
      <c r="F82" s="5">
        <v>4</v>
      </c>
      <c r="G82" s="5">
        <v>26.666666666666671</v>
      </c>
      <c r="H82" s="5">
        <v>0</v>
      </c>
      <c r="I82" s="5">
        <v>0</v>
      </c>
      <c r="J82" s="5">
        <v>0</v>
      </c>
      <c r="K82" s="5">
        <v>0</v>
      </c>
      <c r="L82" s="5">
        <v>0</v>
      </c>
      <c r="M82" s="5">
        <v>0</v>
      </c>
    </row>
    <row r="83" spans="1:13" hidden="1" x14ac:dyDescent="0.35">
      <c r="A83" s="2" t="s">
        <v>6</v>
      </c>
      <c r="B83" s="3" t="s">
        <v>38</v>
      </c>
      <c r="C83" s="5" t="str">
        <f>TRIM(RIGHT(B83, LEN(B83) - SEARCH(" -", B83) - 2))</f>
        <v>Courses in high-demand fields (eg., technology, public health, business ethics)</v>
      </c>
      <c r="D83" s="3">
        <v>11</v>
      </c>
      <c r="E83" s="3">
        <v>73.333333333333329</v>
      </c>
      <c r="F83" s="3">
        <v>3</v>
      </c>
      <c r="G83" s="3">
        <v>20</v>
      </c>
      <c r="H83" s="3">
        <v>0</v>
      </c>
      <c r="I83" s="3">
        <v>0</v>
      </c>
      <c r="J83" s="3">
        <v>1</v>
      </c>
      <c r="K83" s="3">
        <v>6.666666666666667</v>
      </c>
      <c r="L83" s="3">
        <v>0</v>
      </c>
      <c r="M83" s="3">
        <v>0</v>
      </c>
    </row>
    <row r="84" spans="1:13" hidden="1" x14ac:dyDescent="0.35">
      <c r="A84" s="4" t="s">
        <v>6</v>
      </c>
      <c r="B84" s="5" t="s">
        <v>21</v>
      </c>
      <c r="C84" s="5" t="str">
        <f>TRIM(RIGHT(B84, LEN(B84) - SEARCH(" -", B84) - 2))</f>
        <v>Flexible learning Options (e.g., online, evening, hybrid)</v>
      </c>
      <c r="D84" s="5">
        <v>10</v>
      </c>
      <c r="E84" s="5">
        <v>66.666666666666657</v>
      </c>
      <c r="F84" s="5">
        <v>5</v>
      </c>
      <c r="G84" s="5">
        <v>33.333333333333329</v>
      </c>
      <c r="H84" s="5">
        <v>0</v>
      </c>
      <c r="I84" s="5">
        <v>0</v>
      </c>
      <c r="J84" s="5">
        <v>0</v>
      </c>
      <c r="K84" s="5">
        <v>0</v>
      </c>
      <c r="L84" s="5">
        <v>0</v>
      </c>
      <c r="M84" s="5">
        <v>0</v>
      </c>
    </row>
    <row r="85" spans="1:13" hidden="1" x14ac:dyDescent="0.35">
      <c r="A85" s="2" t="s">
        <v>6</v>
      </c>
      <c r="B85" s="3" t="s">
        <v>25</v>
      </c>
      <c r="C85" s="5" t="str">
        <f>TRIM(RIGHT(B85, LEN(B85) - SEARCH(" -", B85) - 2))</f>
        <v>Career-focused programs aligned with workforce needs</v>
      </c>
      <c r="D85" s="3">
        <v>10</v>
      </c>
      <c r="E85" s="3">
        <v>66.666666666666657</v>
      </c>
      <c r="F85" s="3">
        <v>5</v>
      </c>
      <c r="G85" s="3">
        <v>33.333333333333329</v>
      </c>
      <c r="H85" s="3">
        <v>0</v>
      </c>
      <c r="I85" s="3">
        <v>0</v>
      </c>
      <c r="J85" s="3">
        <v>0</v>
      </c>
      <c r="K85" s="3">
        <v>0</v>
      </c>
      <c r="L85" s="3">
        <v>0</v>
      </c>
      <c r="M85" s="3">
        <v>0</v>
      </c>
    </row>
    <row r="86" spans="1:13" hidden="1" x14ac:dyDescent="0.35">
      <c r="A86" s="4" t="s">
        <v>6</v>
      </c>
      <c r="B86" s="5" t="s">
        <v>37</v>
      </c>
      <c r="C86" s="5" t="str">
        <f>TRIM(RIGHT(B86, LEN(B86) - SEARCH(" -", B86) - 2))</f>
        <v>Personalized support and a student-centered community</v>
      </c>
      <c r="D86" s="5">
        <v>10</v>
      </c>
      <c r="E86" s="5">
        <v>66.666666666666657</v>
      </c>
      <c r="F86" s="5">
        <v>5</v>
      </c>
      <c r="G86" s="5">
        <v>33.333333333333329</v>
      </c>
      <c r="H86" s="5">
        <v>0</v>
      </c>
      <c r="I86" s="5">
        <v>0</v>
      </c>
      <c r="J86" s="5">
        <v>0</v>
      </c>
      <c r="K86" s="5">
        <v>0</v>
      </c>
      <c r="L86" s="5">
        <v>0</v>
      </c>
      <c r="M86" s="5">
        <v>0</v>
      </c>
    </row>
    <row r="87" spans="1:13" hidden="1" x14ac:dyDescent="0.35">
      <c r="A87" s="2" t="s">
        <v>6</v>
      </c>
      <c r="B87" s="3" t="s">
        <v>23</v>
      </c>
      <c r="C87" s="5" t="str">
        <f>TRIM(RIGHT(B87, LEN(B87) - SEARCH(" -", B87) - 2))</f>
        <v>Strong support systems</v>
      </c>
      <c r="D87" s="3">
        <v>10</v>
      </c>
      <c r="E87" s="3">
        <v>66.666666666666657</v>
      </c>
      <c r="F87" s="3">
        <v>5</v>
      </c>
      <c r="G87" s="3">
        <v>33.333333333333329</v>
      </c>
      <c r="H87" s="3">
        <v>0</v>
      </c>
      <c r="I87" s="3">
        <v>0</v>
      </c>
      <c r="J87" s="3">
        <v>0</v>
      </c>
      <c r="K87" s="3">
        <v>0</v>
      </c>
      <c r="L87" s="3">
        <v>0</v>
      </c>
      <c r="M87" s="3">
        <v>0</v>
      </c>
    </row>
    <row r="88" spans="1:13" hidden="1" x14ac:dyDescent="0.35">
      <c r="A88" s="4" t="s">
        <v>6</v>
      </c>
      <c r="B88" s="5" t="s">
        <v>44</v>
      </c>
      <c r="C88" s="5" t="str">
        <f>TRIM(RIGHT(B88, LEN(B88) - SEARCH(" -", B88) - 2))</f>
        <v>Transparent grading</v>
      </c>
      <c r="D88" s="5">
        <v>10</v>
      </c>
      <c r="E88" s="5">
        <v>66.666666666666657</v>
      </c>
      <c r="F88" s="5">
        <v>5</v>
      </c>
      <c r="G88" s="5">
        <v>33.333333333333329</v>
      </c>
      <c r="H88" s="5">
        <v>0</v>
      </c>
      <c r="I88" s="5">
        <v>0</v>
      </c>
      <c r="J88" s="5">
        <v>0</v>
      </c>
      <c r="K88" s="5">
        <v>0</v>
      </c>
      <c r="L88" s="5">
        <v>0</v>
      </c>
      <c r="M88" s="5">
        <v>0</v>
      </c>
    </row>
    <row r="89" spans="1:13" hidden="1" x14ac:dyDescent="0.35">
      <c r="A89" s="2" t="s">
        <v>6</v>
      </c>
      <c r="B89" s="3" t="s">
        <v>33</v>
      </c>
      <c r="C89" s="5" t="str">
        <f>TRIM(RIGHT(B89, LEN(B89) - SEARCH(" -", B89) - 2))</f>
        <v>Clear and timely feedback</v>
      </c>
      <c r="D89" s="3">
        <v>10</v>
      </c>
      <c r="E89" s="3">
        <v>66.666666666666657</v>
      </c>
      <c r="F89" s="3">
        <v>5</v>
      </c>
      <c r="G89" s="3">
        <v>33.333333333333329</v>
      </c>
      <c r="H89" s="3">
        <v>0</v>
      </c>
      <c r="I89" s="3">
        <v>0</v>
      </c>
      <c r="J89" s="3">
        <v>0</v>
      </c>
      <c r="K89" s="3">
        <v>0</v>
      </c>
      <c r="L89" s="3">
        <v>0</v>
      </c>
      <c r="M89" s="3">
        <v>0</v>
      </c>
    </row>
    <row r="90" spans="1:13" hidden="1" x14ac:dyDescent="0.35">
      <c r="A90" s="4" t="s">
        <v>6</v>
      </c>
      <c r="B90" s="5" t="s">
        <v>28</v>
      </c>
      <c r="C90" s="5" t="str">
        <f>TRIM(RIGHT(B90, LEN(B90) - SEARCH(" -", B90) - 2))</f>
        <v>High academic standards</v>
      </c>
      <c r="D90" s="5">
        <v>10</v>
      </c>
      <c r="E90" s="5">
        <v>66.666666666666657</v>
      </c>
      <c r="F90" s="5">
        <v>4</v>
      </c>
      <c r="G90" s="5">
        <v>26.666666666666671</v>
      </c>
      <c r="H90" s="5">
        <v>1</v>
      </c>
      <c r="I90" s="5">
        <v>6.666666666666667</v>
      </c>
      <c r="J90" s="5">
        <v>0</v>
      </c>
      <c r="K90" s="5">
        <v>0</v>
      </c>
      <c r="L90" s="5">
        <v>0</v>
      </c>
      <c r="M90" s="5">
        <v>0</v>
      </c>
    </row>
    <row r="91" spans="1:13" hidden="1" x14ac:dyDescent="0.35">
      <c r="A91" s="4" t="s">
        <v>6</v>
      </c>
      <c r="B91" s="5" t="s">
        <v>59</v>
      </c>
      <c r="C91" s="5" t="str">
        <f>TRIM(RIGHT(B91, LEN(B91) - SEARCH(" -", B91) - 2))</f>
        <v>Closer integration of Veritus Imperial University services into the Augustin College student experience</v>
      </c>
      <c r="D91" s="5">
        <v>10</v>
      </c>
      <c r="E91" s="5">
        <v>71.428571428571431</v>
      </c>
      <c r="F91" s="5">
        <v>4</v>
      </c>
      <c r="G91" s="5">
        <v>28.571428571428569</v>
      </c>
      <c r="H91" s="5">
        <v>0</v>
      </c>
      <c r="I91" s="5">
        <v>0</v>
      </c>
      <c r="J91" s="5">
        <v>0</v>
      </c>
      <c r="K91" s="5">
        <v>0</v>
      </c>
      <c r="L91" s="5">
        <v>0</v>
      </c>
      <c r="M91" s="5">
        <v>0</v>
      </c>
    </row>
    <row r="92" spans="1:13" hidden="1" x14ac:dyDescent="0.35">
      <c r="A92" s="2" t="s">
        <v>6</v>
      </c>
      <c r="B92" s="3" t="s">
        <v>49</v>
      </c>
      <c r="C92" s="5" t="str">
        <f>TRIM(RIGHT(B92, LEN(B92) - SEARCH(" -", B92) - 2))</f>
        <v>Stronger collaboration between Augustin College and other Veritus Imperial University departments</v>
      </c>
      <c r="D92" s="3">
        <v>10</v>
      </c>
      <c r="E92" s="3">
        <v>71.428571428571431</v>
      </c>
      <c r="F92" s="3">
        <v>4</v>
      </c>
      <c r="G92" s="3">
        <v>28.571428571428569</v>
      </c>
      <c r="H92" s="3">
        <v>0</v>
      </c>
      <c r="I92" s="3">
        <v>0</v>
      </c>
      <c r="J92" s="3">
        <v>0</v>
      </c>
      <c r="K92" s="3">
        <v>0</v>
      </c>
      <c r="L92" s="3">
        <v>0</v>
      </c>
      <c r="M92" s="3">
        <v>0</v>
      </c>
    </row>
    <row r="93" spans="1:13" hidden="1" x14ac:dyDescent="0.35">
      <c r="A93" s="2" t="s">
        <v>6</v>
      </c>
      <c r="B93" s="3" t="s">
        <v>54</v>
      </c>
      <c r="C93" s="5" t="str">
        <f>TRIM(RIGHT(B93, LEN(B93) - SEARCH(" -", B93) - 2))</f>
        <v>Promoting diversity, inclusion, and equity across the student experience</v>
      </c>
      <c r="D93" s="3">
        <v>10</v>
      </c>
      <c r="E93" s="3">
        <v>71.428571428571431</v>
      </c>
      <c r="F93" s="3">
        <v>4</v>
      </c>
      <c r="G93" s="3">
        <v>28.571428571428569</v>
      </c>
      <c r="H93" s="3">
        <v>0</v>
      </c>
      <c r="I93" s="3">
        <v>0</v>
      </c>
      <c r="J93" s="3">
        <v>0</v>
      </c>
      <c r="K93" s="3">
        <v>0</v>
      </c>
      <c r="L93" s="3">
        <v>0</v>
      </c>
      <c r="M93" s="3">
        <v>0</v>
      </c>
    </row>
    <row r="94" spans="1:13" hidden="1" x14ac:dyDescent="0.35">
      <c r="A94" s="2" t="s">
        <v>6</v>
      </c>
      <c r="B94" s="3" t="s">
        <v>36</v>
      </c>
      <c r="C94" s="5" t="str">
        <f>TRIM(RIGHT(B94, LEN(B94) - SEARCH(" -", B94) - 2))</f>
        <v>Career-focused courses aligned with industry needs (action research project &amp; internships)</v>
      </c>
      <c r="D94" s="3">
        <v>10</v>
      </c>
      <c r="E94" s="3">
        <v>66.666666666666657</v>
      </c>
      <c r="F94" s="3">
        <v>3</v>
      </c>
      <c r="G94" s="3">
        <v>20</v>
      </c>
      <c r="H94" s="3">
        <v>2</v>
      </c>
      <c r="I94" s="3">
        <v>13.33333333333333</v>
      </c>
      <c r="J94" s="3">
        <v>0</v>
      </c>
      <c r="K94" s="3">
        <v>0</v>
      </c>
      <c r="L94" s="3">
        <v>0</v>
      </c>
      <c r="M94" s="3">
        <v>0</v>
      </c>
    </row>
    <row r="95" spans="1:13" hidden="1" x14ac:dyDescent="0.35">
      <c r="A95" s="4" t="s">
        <v>6</v>
      </c>
      <c r="B95" s="5" t="s">
        <v>45</v>
      </c>
      <c r="C95" s="5" t="str">
        <f>TRIM(RIGHT(B95, LEN(B95) - SEARCH(" -", B95) - 2))</f>
        <v>Financial Aid</v>
      </c>
      <c r="D95" s="5">
        <v>10</v>
      </c>
      <c r="E95" s="5">
        <v>76.923076923076934</v>
      </c>
      <c r="F95" s="5">
        <v>3</v>
      </c>
      <c r="G95" s="5">
        <v>23.07692307692308</v>
      </c>
      <c r="H95" s="5">
        <v>0</v>
      </c>
      <c r="I95" s="5">
        <v>0</v>
      </c>
      <c r="J95" s="5">
        <v>0</v>
      </c>
      <c r="K95" s="5">
        <v>0</v>
      </c>
      <c r="L95" s="5">
        <v>0</v>
      </c>
      <c r="M95" s="5">
        <v>0</v>
      </c>
    </row>
    <row r="96" spans="1:13" hidden="1" x14ac:dyDescent="0.35">
      <c r="A96" s="4" t="s">
        <v>6</v>
      </c>
      <c r="B96" s="5" t="s">
        <v>24</v>
      </c>
      <c r="C96" s="5" t="str">
        <f>TRIM(RIGHT(B96, LEN(B96) - SEARCH(" -", B96) - 2))</f>
        <v>Focusing on real-world impact and professional advancement</v>
      </c>
      <c r="D96" s="5">
        <v>9</v>
      </c>
      <c r="E96" s="5">
        <v>64.285714285714292</v>
      </c>
      <c r="F96" s="5">
        <v>5</v>
      </c>
      <c r="G96" s="5">
        <v>35.714285714285722</v>
      </c>
      <c r="H96" s="5">
        <v>0</v>
      </c>
      <c r="I96" s="5">
        <v>0</v>
      </c>
      <c r="J96" s="5">
        <v>0</v>
      </c>
      <c r="K96" s="5">
        <v>0</v>
      </c>
      <c r="L96" s="5">
        <v>0</v>
      </c>
      <c r="M96" s="5">
        <v>0</v>
      </c>
    </row>
    <row r="97" spans="1:13" hidden="1" x14ac:dyDescent="0.35">
      <c r="A97" s="4" t="s">
        <v>6</v>
      </c>
      <c r="B97" s="5" t="s">
        <v>29</v>
      </c>
      <c r="C97" s="5" t="str">
        <f>TRIM(RIGHT(B97, LEN(B97) - SEARCH(" -", B97) - 2))</f>
        <v>Opportunities for career networking</v>
      </c>
      <c r="D97" s="5">
        <v>9</v>
      </c>
      <c r="E97" s="5">
        <v>69.230769230769226</v>
      </c>
      <c r="F97" s="5">
        <v>4</v>
      </c>
      <c r="G97" s="5">
        <v>30.76923076923077</v>
      </c>
      <c r="H97" s="5">
        <v>0</v>
      </c>
      <c r="I97" s="5">
        <v>0</v>
      </c>
      <c r="J97" s="5">
        <v>0</v>
      </c>
      <c r="K97" s="5">
        <v>0</v>
      </c>
      <c r="L97" s="5">
        <v>0</v>
      </c>
      <c r="M97" s="5">
        <v>0</v>
      </c>
    </row>
    <row r="98" spans="1:13" hidden="1" x14ac:dyDescent="0.35">
      <c r="A98" s="2" t="s">
        <v>6</v>
      </c>
      <c r="B98" s="3" t="s">
        <v>43</v>
      </c>
      <c r="C98" s="5" t="str">
        <f>TRIM(RIGHT(B98, LEN(B98) - SEARCH(" -", B98) - 2))</f>
        <v>Career advising</v>
      </c>
      <c r="D98" s="3">
        <v>9</v>
      </c>
      <c r="E98" s="3">
        <v>64.285714285714292</v>
      </c>
      <c r="F98" s="3">
        <v>3</v>
      </c>
      <c r="G98" s="3">
        <v>21.428571428571431</v>
      </c>
      <c r="H98" s="3">
        <v>2</v>
      </c>
      <c r="I98" s="3">
        <v>14.285714285714279</v>
      </c>
      <c r="J98" s="3">
        <v>0</v>
      </c>
      <c r="K98" s="3">
        <v>0</v>
      </c>
      <c r="L98" s="3">
        <v>0</v>
      </c>
      <c r="M98" s="3">
        <v>0</v>
      </c>
    </row>
    <row r="99" spans="1:13" hidden="1" x14ac:dyDescent="0.35">
      <c r="A99" s="2" t="s">
        <v>6</v>
      </c>
      <c r="B99" s="3" t="s">
        <v>27</v>
      </c>
      <c r="C99" s="5" t="str">
        <f>TRIM(RIGHT(B99, LEN(B99) - SEARCH(" -", B99) - 2))</f>
        <v>Strong Veritus Imperial University reputation and alumni network</v>
      </c>
      <c r="D99" s="3">
        <v>8</v>
      </c>
      <c r="E99" s="3">
        <v>53.333333333333343</v>
      </c>
      <c r="F99" s="3">
        <v>5</v>
      </c>
      <c r="G99" s="3">
        <v>33.333333333333329</v>
      </c>
      <c r="H99" s="3">
        <v>0</v>
      </c>
      <c r="I99" s="3">
        <v>0</v>
      </c>
      <c r="J99" s="3">
        <v>0</v>
      </c>
      <c r="K99" s="3">
        <v>0</v>
      </c>
      <c r="L99" s="3">
        <v>0</v>
      </c>
      <c r="M99" s="3">
        <v>0</v>
      </c>
    </row>
    <row r="100" spans="1:13" hidden="1" x14ac:dyDescent="0.35">
      <c r="A100" s="4" t="s">
        <v>6</v>
      </c>
      <c r="B100" s="5" t="s">
        <v>62</v>
      </c>
      <c r="C100" s="5" t="str">
        <f>TRIM(RIGHT(B100, LEN(B100) - SEARCH(" -", B100) - 2))</f>
        <v>Expanding flexible pathways for adult and nontraditional learners</v>
      </c>
      <c r="D100" s="5">
        <v>8</v>
      </c>
      <c r="E100" s="5">
        <v>57.142857142857139</v>
      </c>
      <c r="F100" s="5">
        <v>5</v>
      </c>
      <c r="G100" s="5">
        <v>35.714285714285722</v>
      </c>
      <c r="H100" s="5">
        <v>1</v>
      </c>
      <c r="I100" s="5">
        <v>7.1428571428571423</v>
      </c>
      <c r="J100" s="5">
        <v>0</v>
      </c>
      <c r="K100" s="5">
        <v>0</v>
      </c>
      <c r="L100" s="5">
        <v>0</v>
      </c>
      <c r="M100" s="5">
        <v>0</v>
      </c>
    </row>
    <row r="101" spans="1:13" hidden="1" x14ac:dyDescent="0.35">
      <c r="A101" s="4" t="s">
        <v>6</v>
      </c>
      <c r="B101" s="5" t="s">
        <v>35</v>
      </c>
      <c r="C101" s="5" t="str">
        <f>TRIM(RIGHT(B101, LEN(B101) - SEARCH(" -", B101) - 2))</f>
        <v>Online asynchronous learning opportunities (flexible, self-paced online classes)</v>
      </c>
      <c r="D101" s="5">
        <v>8</v>
      </c>
      <c r="E101" s="5">
        <v>53.333333333333343</v>
      </c>
      <c r="F101" s="5">
        <v>4</v>
      </c>
      <c r="G101" s="5">
        <v>26.666666666666671</v>
      </c>
      <c r="H101" s="5">
        <v>3</v>
      </c>
      <c r="I101" s="5">
        <v>20</v>
      </c>
      <c r="J101" s="5">
        <v>0</v>
      </c>
      <c r="K101" s="5">
        <v>0</v>
      </c>
      <c r="L101" s="5">
        <v>0</v>
      </c>
      <c r="M101" s="5">
        <v>0</v>
      </c>
    </row>
    <row r="102" spans="1:13" hidden="1" x14ac:dyDescent="0.35">
      <c r="A102" s="2" t="s">
        <v>6</v>
      </c>
      <c r="B102" s="3" t="s">
        <v>100</v>
      </c>
      <c r="C102" s="5" t="str">
        <f>TRIM(RIGHT(B102, LEN(B102) - SEARCH(" -", B102) - 2))</f>
        <v>Information Technology Services</v>
      </c>
      <c r="D102" s="3">
        <v>8</v>
      </c>
      <c r="E102" s="3">
        <v>61.53846153846154</v>
      </c>
      <c r="F102" s="3">
        <v>4</v>
      </c>
      <c r="G102" s="3">
        <v>30.76923076923077</v>
      </c>
      <c r="H102" s="3">
        <v>1</v>
      </c>
      <c r="I102" s="3">
        <v>7.6923076923076934</v>
      </c>
      <c r="J102" s="3">
        <v>0</v>
      </c>
      <c r="K102" s="3">
        <v>0</v>
      </c>
      <c r="L102" s="3">
        <v>0</v>
      </c>
      <c r="M102" s="3">
        <v>0</v>
      </c>
    </row>
    <row r="103" spans="1:13" hidden="1" x14ac:dyDescent="0.35">
      <c r="A103" s="2" t="s">
        <v>6</v>
      </c>
      <c r="B103" s="3" t="s">
        <v>73</v>
      </c>
      <c r="C103" s="5" t="str">
        <f>TRIM(RIGHT(B103, LEN(B103) - SEARCH(" -", B103) - 2))</f>
        <v>Fostering a strong sense of community and personal connection</v>
      </c>
      <c r="D103" s="3">
        <v>8</v>
      </c>
      <c r="E103" s="3">
        <v>57.142857142857139</v>
      </c>
      <c r="F103" s="3">
        <v>4</v>
      </c>
      <c r="G103" s="3">
        <v>28.571428571428569</v>
      </c>
      <c r="H103" s="3">
        <v>2</v>
      </c>
      <c r="I103" s="3">
        <v>14.285714285714279</v>
      </c>
      <c r="J103" s="3">
        <v>0</v>
      </c>
      <c r="K103" s="3">
        <v>0</v>
      </c>
      <c r="L103" s="3">
        <v>0</v>
      </c>
      <c r="M103" s="3">
        <v>0</v>
      </c>
    </row>
    <row r="104" spans="1:13" hidden="1" x14ac:dyDescent="0.35">
      <c r="A104" s="4" t="s">
        <v>6</v>
      </c>
      <c r="B104" s="5" t="s">
        <v>102</v>
      </c>
      <c r="C104" s="5" t="str">
        <f>TRIM(RIGHT(B104, LEN(B104) - SEARCH(" -", B104) - 2))</f>
        <v>Support for career and professional development</v>
      </c>
      <c r="D104" s="5">
        <v>7</v>
      </c>
      <c r="E104" s="5">
        <v>46.666666666666657</v>
      </c>
      <c r="F104" s="5">
        <v>7</v>
      </c>
      <c r="G104" s="5">
        <v>46.666666666666657</v>
      </c>
      <c r="H104" s="5">
        <v>1</v>
      </c>
      <c r="I104" s="5">
        <v>6.666666666666667</v>
      </c>
      <c r="J104" s="5">
        <v>0</v>
      </c>
      <c r="K104" s="5">
        <v>0</v>
      </c>
      <c r="L104" s="5">
        <v>0</v>
      </c>
      <c r="M104" s="5">
        <v>0</v>
      </c>
    </row>
    <row r="105" spans="1:13" hidden="1" x14ac:dyDescent="0.35">
      <c r="A105" s="2" t="s">
        <v>6</v>
      </c>
      <c r="B105" s="3" t="s">
        <v>34</v>
      </c>
      <c r="C105" s="5" t="str">
        <f>TRIM(RIGHT(B105, LEN(B105) - SEARCH(" -", B105) - 2))</f>
        <v>Networking</v>
      </c>
      <c r="D105" s="3">
        <v>7</v>
      </c>
      <c r="E105" s="3">
        <v>50</v>
      </c>
      <c r="F105" s="3">
        <v>7</v>
      </c>
      <c r="G105" s="3">
        <v>50</v>
      </c>
      <c r="H105" s="3">
        <v>0</v>
      </c>
      <c r="I105" s="3">
        <v>0</v>
      </c>
      <c r="J105" s="3">
        <v>0</v>
      </c>
      <c r="K105" s="3">
        <v>0</v>
      </c>
      <c r="L105" s="3">
        <v>0</v>
      </c>
      <c r="M105" s="3">
        <v>0</v>
      </c>
    </row>
    <row r="106" spans="1:13" hidden="1" x14ac:dyDescent="0.35">
      <c r="A106" s="4" t="s">
        <v>6</v>
      </c>
      <c r="B106" s="5" t="s">
        <v>39</v>
      </c>
      <c r="C106" s="5" t="str">
        <f>TRIM(RIGHT(B106, LEN(B106) - SEARCH(" -", B106) - 2))</f>
        <v>Clearer alignment between academic programs and professional goals</v>
      </c>
      <c r="D106" s="5">
        <v>7</v>
      </c>
      <c r="E106" s="5">
        <v>50</v>
      </c>
      <c r="F106" s="5">
        <v>7</v>
      </c>
      <c r="G106" s="5">
        <v>50</v>
      </c>
      <c r="H106" s="5">
        <v>0</v>
      </c>
      <c r="I106" s="5">
        <v>0</v>
      </c>
      <c r="J106" s="5">
        <v>0</v>
      </c>
      <c r="K106" s="5">
        <v>0</v>
      </c>
      <c r="L106" s="5">
        <v>0</v>
      </c>
      <c r="M106" s="5">
        <v>0</v>
      </c>
    </row>
    <row r="107" spans="1:13" hidden="1" x14ac:dyDescent="0.35">
      <c r="A107" s="4" t="s">
        <v>6</v>
      </c>
      <c r="B107" s="5" t="s">
        <v>66</v>
      </c>
      <c r="C107" s="5" t="str">
        <f>TRIM(RIGHT(B107, LEN(B107) - SEARCH(" -", B107) - 2))</f>
        <v>Better visibility and accessibility of university services (e.g., Career Center, Library)</v>
      </c>
      <c r="D107" s="5">
        <v>7</v>
      </c>
      <c r="E107" s="5">
        <v>50</v>
      </c>
      <c r="F107" s="5">
        <v>6</v>
      </c>
      <c r="G107" s="5">
        <v>42.857142857142847</v>
      </c>
      <c r="H107" s="5">
        <v>1</v>
      </c>
      <c r="I107" s="5">
        <v>7.1428571428571423</v>
      </c>
      <c r="J107" s="5">
        <v>0</v>
      </c>
      <c r="K107" s="5">
        <v>0</v>
      </c>
      <c r="L107" s="5">
        <v>0</v>
      </c>
      <c r="M107" s="5">
        <v>0</v>
      </c>
    </row>
    <row r="108" spans="1:13" hidden="1" x14ac:dyDescent="0.35">
      <c r="A108" s="2" t="s">
        <v>6</v>
      </c>
      <c r="B108" s="3" t="s">
        <v>77</v>
      </c>
      <c r="C108" s="5" t="str">
        <f>TRIM(RIGHT(B108, LEN(B108) - SEARCH(" -", B108) - 2))</f>
        <v>Increased outreach from advising</v>
      </c>
      <c r="D108" s="3">
        <v>7</v>
      </c>
      <c r="E108" s="3">
        <v>50</v>
      </c>
      <c r="F108" s="3">
        <v>6</v>
      </c>
      <c r="G108" s="3">
        <v>42.857142857142847</v>
      </c>
      <c r="H108" s="3">
        <v>1</v>
      </c>
      <c r="I108" s="3">
        <v>7.1428571428571423</v>
      </c>
      <c r="J108" s="3">
        <v>0</v>
      </c>
      <c r="K108" s="3">
        <v>0</v>
      </c>
      <c r="L108" s="3">
        <v>0</v>
      </c>
      <c r="M108" s="3">
        <v>0</v>
      </c>
    </row>
    <row r="109" spans="1:13" hidden="1" x14ac:dyDescent="0.35">
      <c r="A109" s="4" t="s">
        <v>6</v>
      </c>
      <c r="B109" s="5" t="s">
        <v>83</v>
      </c>
      <c r="C109" s="5" t="str">
        <f>TRIM(RIGHT(B109, LEN(B109) - SEARCH(" -", B109) - 2))</f>
        <v>More streamlined and timely communication from Augustin College offices</v>
      </c>
      <c r="D109" s="5">
        <v>7</v>
      </c>
      <c r="E109" s="5">
        <v>50</v>
      </c>
      <c r="F109" s="5">
        <v>6</v>
      </c>
      <c r="G109" s="5">
        <v>42.857142857142847</v>
      </c>
      <c r="H109" s="5">
        <v>1</v>
      </c>
      <c r="I109" s="5">
        <v>7.1428571428571423</v>
      </c>
      <c r="J109" s="5">
        <v>0</v>
      </c>
      <c r="K109" s="5">
        <v>0</v>
      </c>
      <c r="L109" s="5">
        <v>0</v>
      </c>
      <c r="M109" s="5">
        <v>0</v>
      </c>
    </row>
    <row r="110" spans="1:13" hidden="1" x14ac:dyDescent="0.35">
      <c r="A110" s="4" t="s">
        <v>6</v>
      </c>
      <c r="B110" s="5" t="s">
        <v>53</v>
      </c>
      <c r="C110" s="5" t="str">
        <f>TRIM(RIGHT(B110, LEN(B110) - SEARCH(" -", B110) - 2))</f>
        <v>Enhanced career preparation through internships</v>
      </c>
      <c r="D110" s="5">
        <v>7</v>
      </c>
      <c r="E110" s="5">
        <v>50</v>
      </c>
      <c r="F110" s="5">
        <v>6</v>
      </c>
      <c r="G110" s="5">
        <v>42.857142857142847</v>
      </c>
      <c r="H110" s="5">
        <v>1</v>
      </c>
      <c r="I110" s="5">
        <v>7.1428571428571423</v>
      </c>
      <c r="J110" s="5">
        <v>0</v>
      </c>
      <c r="K110" s="5">
        <v>0</v>
      </c>
      <c r="L110" s="5">
        <v>0</v>
      </c>
      <c r="M110" s="5">
        <v>0</v>
      </c>
    </row>
    <row r="111" spans="1:13" hidden="1" x14ac:dyDescent="0.35">
      <c r="A111" s="2" t="s">
        <v>6</v>
      </c>
      <c r="B111" s="3" t="s">
        <v>40</v>
      </c>
      <c r="C111" s="5" t="str">
        <f>TRIM(RIGHT(B111, LEN(B111) - SEARCH(" -", B111) - 2))</f>
        <v>Preparing students to be ethical leaders in a complex world</v>
      </c>
      <c r="D111" s="3">
        <v>7</v>
      </c>
      <c r="E111" s="3">
        <v>50</v>
      </c>
      <c r="F111" s="3">
        <v>6</v>
      </c>
      <c r="G111" s="3">
        <v>42.857142857142847</v>
      </c>
      <c r="H111" s="3">
        <v>1</v>
      </c>
      <c r="I111" s="3">
        <v>7.1428571428571423</v>
      </c>
      <c r="J111" s="3">
        <v>0</v>
      </c>
      <c r="K111" s="3">
        <v>0</v>
      </c>
      <c r="L111" s="3">
        <v>0</v>
      </c>
      <c r="M111" s="3">
        <v>0</v>
      </c>
    </row>
    <row r="112" spans="1:13" hidden="1" x14ac:dyDescent="0.35">
      <c r="A112" s="4" t="s">
        <v>6</v>
      </c>
      <c r="B112" s="5" t="s">
        <v>63</v>
      </c>
      <c r="C112" s="5" t="str">
        <f>TRIM(RIGHT(B112, LEN(B112) - SEARCH(" -", B112) - 2))</f>
        <v>Mission-driven education rooted in purpose and service</v>
      </c>
      <c r="D112" s="5">
        <v>7</v>
      </c>
      <c r="E112" s="5">
        <v>46.666666666666657</v>
      </c>
      <c r="F112" s="5">
        <v>5</v>
      </c>
      <c r="G112" s="5">
        <v>33.333333333333329</v>
      </c>
      <c r="H112" s="5">
        <v>0</v>
      </c>
      <c r="I112" s="5">
        <v>0</v>
      </c>
      <c r="J112" s="5">
        <v>0</v>
      </c>
      <c r="K112" s="5">
        <v>0</v>
      </c>
      <c r="L112" s="5">
        <v>0</v>
      </c>
      <c r="M112" s="5">
        <v>0</v>
      </c>
    </row>
    <row r="113" spans="1:13" hidden="1" x14ac:dyDescent="0.35">
      <c r="A113" s="4" t="s">
        <v>6</v>
      </c>
      <c r="B113" s="5" t="s">
        <v>42</v>
      </c>
      <c r="C113" s="5" t="str">
        <f>TRIM(RIGHT(B113, LEN(B113) - SEARCH(" -", B113) - 2))</f>
        <v>Courses that develop leadership and communication skills</v>
      </c>
      <c r="D113" s="5">
        <v>7</v>
      </c>
      <c r="E113" s="5">
        <v>46.666666666666657</v>
      </c>
      <c r="F113" s="5">
        <v>5</v>
      </c>
      <c r="G113" s="5">
        <v>33.333333333333329</v>
      </c>
      <c r="H113" s="5">
        <v>3</v>
      </c>
      <c r="I113" s="5">
        <v>20</v>
      </c>
      <c r="J113" s="5">
        <v>0</v>
      </c>
      <c r="K113" s="5">
        <v>0</v>
      </c>
      <c r="L113" s="5">
        <v>0</v>
      </c>
      <c r="M113" s="5">
        <v>0</v>
      </c>
    </row>
    <row r="114" spans="1:13" hidden="1" x14ac:dyDescent="0.35">
      <c r="A114" s="2" t="s">
        <v>6</v>
      </c>
      <c r="B114" s="3" t="s">
        <v>101</v>
      </c>
      <c r="C114" s="5" t="str">
        <f>TRIM(RIGHT(B114, LEN(B114) - SEARCH(" -", B114) - 2))</f>
        <v>Access to a mentor outside of class</v>
      </c>
      <c r="D114" s="3">
        <v>7</v>
      </c>
      <c r="E114" s="3">
        <v>46.666666666666657</v>
      </c>
      <c r="F114" s="3">
        <v>5</v>
      </c>
      <c r="G114" s="3">
        <v>33.333333333333329</v>
      </c>
      <c r="H114" s="3">
        <v>3</v>
      </c>
      <c r="I114" s="3">
        <v>20</v>
      </c>
      <c r="J114" s="3">
        <v>0</v>
      </c>
      <c r="K114" s="3">
        <v>0</v>
      </c>
      <c r="L114" s="3">
        <v>0</v>
      </c>
      <c r="M114" s="3">
        <v>0</v>
      </c>
    </row>
    <row r="115" spans="1:13" hidden="1" x14ac:dyDescent="0.35">
      <c r="A115" s="2" t="s">
        <v>6</v>
      </c>
      <c r="B115" s="3" t="s">
        <v>52</v>
      </c>
      <c r="C115" s="5" t="str">
        <f>TRIM(RIGHT(B115, LEN(B115) - SEARCH(" -", B115) - 2))</f>
        <v>Advanced, challenge-based assignments</v>
      </c>
      <c r="D115" s="3">
        <v>7</v>
      </c>
      <c r="E115" s="3">
        <v>46.666666666666657</v>
      </c>
      <c r="F115" s="3">
        <v>5</v>
      </c>
      <c r="G115" s="3">
        <v>33.333333333333329</v>
      </c>
      <c r="H115" s="3">
        <v>2</v>
      </c>
      <c r="I115" s="3">
        <v>13.33333333333333</v>
      </c>
      <c r="J115" s="3">
        <v>1</v>
      </c>
      <c r="K115" s="3">
        <v>6.666666666666667</v>
      </c>
      <c r="L115" s="3">
        <v>0</v>
      </c>
      <c r="M115" s="3">
        <v>0</v>
      </c>
    </row>
    <row r="116" spans="1:13" hidden="1" x14ac:dyDescent="0.35">
      <c r="A116" s="4" t="s">
        <v>6</v>
      </c>
      <c r="B116" s="5" t="s">
        <v>64</v>
      </c>
      <c r="C116" s="5" t="str">
        <f>TRIM(RIGHT(B116, LEN(B116) - SEARCH(" -", B116) - 2))</f>
        <v>Developing student's ability to lead, serve, and transform society</v>
      </c>
      <c r="D116" s="5">
        <v>7</v>
      </c>
      <c r="E116" s="5">
        <v>50</v>
      </c>
      <c r="F116" s="5">
        <v>5</v>
      </c>
      <c r="G116" s="5">
        <v>35.714285714285722</v>
      </c>
      <c r="H116" s="5">
        <v>2</v>
      </c>
      <c r="I116" s="5">
        <v>14.285714285714279</v>
      </c>
      <c r="J116" s="5">
        <v>0</v>
      </c>
      <c r="K116" s="5">
        <v>0</v>
      </c>
      <c r="L116" s="5">
        <v>0</v>
      </c>
      <c r="M116" s="5">
        <v>0</v>
      </c>
    </row>
    <row r="117" spans="1:13" hidden="1" x14ac:dyDescent="0.35">
      <c r="A117" s="2" t="s">
        <v>6</v>
      </c>
      <c r="B117" s="3" t="s">
        <v>70</v>
      </c>
      <c r="C117" s="5" t="str">
        <f>TRIM(RIGHT(B117, LEN(B117) - SEARCH(" -", B117) - 2))</f>
        <v>Experiential learning opportunities (e.g., internships, client projects)</v>
      </c>
      <c r="D117" s="3">
        <v>7</v>
      </c>
      <c r="E117" s="3">
        <v>46.666666666666657</v>
      </c>
      <c r="F117" s="3">
        <v>4</v>
      </c>
      <c r="G117" s="3">
        <v>26.666666666666671</v>
      </c>
      <c r="H117" s="3">
        <v>4</v>
      </c>
      <c r="I117" s="3">
        <v>26.666666666666671</v>
      </c>
      <c r="J117" s="3">
        <v>0</v>
      </c>
      <c r="K117" s="3">
        <v>0</v>
      </c>
      <c r="L117" s="3">
        <v>0</v>
      </c>
      <c r="M117" s="3">
        <v>0</v>
      </c>
    </row>
    <row r="118" spans="1:13" hidden="1" x14ac:dyDescent="0.35">
      <c r="A118" s="2" t="s">
        <v>6</v>
      </c>
      <c r="B118" s="3" t="s">
        <v>26</v>
      </c>
      <c r="C118" s="5" t="str">
        <f>TRIM(RIGHT(B118, LEN(B118) - SEARCH(" -", B118) - 2))</f>
        <v>Career Center</v>
      </c>
      <c r="D118" s="3">
        <v>7</v>
      </c>
      <c r="E118" s="3">
        <v>53.846153846153847</v>
      </c>
      <c r="F118" s="3">
        <v>4</v>
      </c>
      <c r="G118" s="3">
        <v>30.76923076923077</v>
      </c>
      <c r="H118" s="3">
        <v>2</v>
      </c>
      <c r="I118" s="3">
        <v>15.38461538461539</v>
      </c>
      <c r="J118" s="3">
        <v>0</v>
      </c>
      <c r="K118" s="3">
        <v>0</v>
      </c>
      <c r="L118" s="3">
        <v>0</v>
      </c>
      <c r="M118" s="3">
        <v>0</v>
      </c>
    </row>
    <row r="119" spans="1:13" hidden="1" x14ac:dyDescent="0.35">
      <c r="A119" s="4" t="s">
        <v>6</v>
      </c>
      <c r="B119" s="5" t="s">
        <v>103</v>
      </c>
      <c r="C119" s="5" t="str">
        <f>TRIM(RIGHT(B119, LEN(B119) - SEARCH(" -", B119) - 2))</f>
        <v>Military &amp; Veteran Support</v>
      </c>
      <c r="D119" s="5">
        <v>7</v>
      </c>
      <c r="E119" s="5">
        <v>53.846153846153847</v>
      </c>
      <c r="F119" s="5">
        <v>4</v>
      </c>
      <c r="G119" s="5">
        <v>30.76923076923077</v>
      </c>
      <c r="H119" s="5">
        <v>1</v>
      </c>
      <c r="I119" s="5">
        <v>7.6923076923076934</v>
      </c>
      <c r="J119" s="5">
        <v>1</v>
      </c>
      <c r="K119" s="5">
        <v>7.6923076923076934</v>
      </c>
      <c r="L119" s="5">
        <v>0</v>
      </c>
      <c r="M119" s="5">
        <v>0</v>
      </c>
    </row>
    <row r="120" spans="1:13" hidden="1" x14ac:dyDescent="0.35">
      <c r="A120" s="2" t="s">
        <v>6</v>
      </c>
      <c r="B120" s="3" t="s">
        <v>56</v>
      </c>
      <c r="C120" s="5" t="str">
        <f>TRIM(RIGHT(B120, LEN(B120) - SEARCH(" -", B120) - 2))</f>
        <v>Internal/External Career Mentoring</v>
      </c>
      <c r="D120" s="3">
        <v>7</v>
      </c>
      <c r="E120" s="3">
        <v>50</v>
      </c>
      <c r="F120" s="3">
        <v>4</v>
      </c>
      <c r="G120" s="3">
        <v>28.571428571428569</v>
      </c>
      <c r="H120" s="3">
        <v>3</v>
      </c>
      <c r="I120" s="3">
        <v>21.428571428571431</v>
      </c>
      <c r="J120" s="3">
        <v>0</v>
      </c>
      <c r="K120" s="3">
        <v>0</v>
      </c>
      <c r="L120" s="3">
        <v>0</v>
      </c>
      <c r="M120" s="3">
        <v>0</v>
      </c>
    </row>
    <row r="121" spans="1:13" hidden="1" x14ac:dyDescent="0.35">
      <c r="A121" s="2" t="s">
        <v>6</v>
      </c>
      <c r="B121" s="3" t="s">
        <v>22</v>
      </c>
      <c r="C121" s="5" t="str">
        <f>TRIM(RIGHT(B121, LEN(B121) - SEARCH(" -", B121) - 2))</f>
        <v>Strong faculty with industry experience</v>
      </c>
      <c r="D121" s="3">
        <v>6</v>
      </c>
      <c r="E121" s="3">
        <v>40</v>
      </c>
      <c r="F121" s="3">
        <v>8</v>
      </c>
      <c r="G121" s="3">
        <v>53.333333333333343</v>
      </c>
      <c r="H121" s="3">
        <v>0</v>
      </c>
      <c r="I121" s="3">
        <v>0</v>
      </c>
      <c r="J121" s="3">
        <v>0</v>
      </c>
      <c r="K121" s="3">
        <v>0</v>
      </c>
      <c r="L121" s="3">
        <v>0</v>
      </c>
      <c r="M121" s="3">
        <v>0</v>
      </c>
    </row>
    <row r="122" spans="1:13" hidden="1" x14ac:dyDescent="0.35">
      <c r="A122" s="4" t="s">
        <v>6</v>
      </c>
      <c r="B122" s="5" t="s">
        <v>57</v>
      </c>
      <c r="C122" s="5" t="str">
        <f>TRIM(RIGHT(B122, LEN(B122) - SEARCH(" -", B122) - 2))</f>
        <v>Small class sizes and individualized attention</v>
      </c>
      <c r="D122" s="5">
        <v>6</v>
      </c>
      <c r="E122" s="5">
        <v>40</v>
      </c>
      <c r="F122" s="5">
        <v>8</v>
      </c>
      <c r="G122" s="5">
        <v>53.333333333333343</v>
      </c>
      <c r="H122" s="5">
        <v>1</v>
      </c>
      <c r="I122" s="5">
        <v>6.666666666666667</v>
      </c>
      <c r="J122" s="5">
        <v>0</v>
      </c>
      <c r="K122" s="5">
        <v>0</v>
      </c>
      <c r="L122" s="5">
        <v>0</v>
      </c>
      <c r="M122" s="5">
        <v>0</v>
      </c>
    </row>
    <row r="123" spans="1:13" hidden="1" x14ac:dyDescent="0.35">
      <c r="A123" s="2" t="s">
        <v>6</v>
      </c>
      <c r="B123" s="3" t="s">
        <v>46</v>
      </c>
      <c r="C123" s="5" t="str">
        <f>TRIM(RIGHT(B123, LEN(B123) - SEARCH(" -", B123) - 2))</f>
        <v>Expanded personalized career guidance tailored to student goals</v>
      </c>
      <c r="D123" s="3">
        <v>6</v>
      </c>
      <c r="E123" s="3">
        <v>42.857142857142847</v>
      </c>
      <c r="F123" s="3">
        <v>8</v>
      </c>
      <c r="G123" s="3">
        <v>57.142857142857139</v>
      </c>
      <c r="H123" s="3">
        <v>0</v>
      </c>
      <c r="I123" s="3">
        <v>0</v>
      </c>
      <c r="J123" s="3">
        <v>0</v>
      </c>
      <c r="K123" s="3">
        <v>0</v>
      </c>
      <c r="L123" s="3">
        <v>0</v>
      </c>
      <c r="M123" s="3">
        <v>0</v>
      </c>
    </row>
    <row r="124" spans="1:13" hidden="1" x14ac:dyDescent="0.35">
      <c r="A124" s="4" t="s">
        <v>6</v>
      </c>
      <c r="B124" s="5" t="s">
        <v>104</v>
      </c>
      <c r="C124" s="5" t="str">
        <f>TRIM(RIGHT(B124, LEN(B124) - SEARCH(" -", B124) - 2))</f>
        <v>International Student Office</v>
      </c>
      <c r="D124" s="5">
        <v>6</v>
      </c>
      <c r="E124" s="5">
        <v>46.153846153846153</v>
      </c>
      <c r="F124" s="5">
        <v>7</v>
      </c>
      <c r="G124" s="5">
        <v>53.846153846153847</v>
      </c>
      <c r="H124" s="5">
        <v>0</v>
      </c>
      <c r="I124" s="5">
        <v>0</v>
      </c>
      <c r="J124" s="5">
        <v>0</v>
      </c>
      <c r="K124" s="5">
        <v>0</v>
      </c>
      <c r="L124" s="5">
        <v>0</v>
      </c>
      <c r="M124" s="5">
        <v>0</v>
      </c>
    </row>
    <row r="125" spans="1:13" hidden="1" x14ac:dyDescent="0.35">
      <c r="A125" s="2" t="s">
        <v>6</v>
      </c>
      <c r="B125" s="3" t="s">
        <v>78</v>
      </c>
      <c r="C125" s="5" t="str">
        <f>TRIM(RIGHT(B125, LEN(B125) - SEARCH(" -", B125) - 2))</f>
        <v>Faculty trained in universal course design</v>
      </c>
      <c r="D125" s="3">
        <v>6</v>
      </c>
      <c r="E125" s="3">
        <v>40</v>
      </c>
      <c r="F125" s="3">
        <v>6</v>
      </c>
      <c r="G125" s="3">
        <v>40</v>
      </c>
      <c r="H125" s="3">
        <v>3</v>
      </c>
      <c r="I125" s="3">
        <v>20</v>
      </c>
      <c r="J125" s="3">
        <v>0</v>
      </c>
      <c r="K125" s="3">
        <v>0</v>
      </c>
      <c r="L125" s="3">
        <v>0</v>
      </c>
      <c r="M125" s="3">
        <v>0</v>
      </c>
    </row>
    <row r="126" spans="1:13" hidden="1" x14ac:dyDescent="0.35">
      <c r="A126" s="4" t="s">
        <v>6</v>
      </c>
      <c r="B126" s="5" t="s">
        <v>72</v>
      </c>
      <c r="C126" s="5" t="str">
        <f>TRIM(RIGHT(B126, LEN(B126) - SEARCH(" -", B126) - 2))</f>
        <v>Upholding values such as service, justice, and reflection</v>
      </c>
      <c r="D126" s="5">
        <v>6</v>
      </c>
      <c r="E126" s="5">
        <v>42.857142857142847</v>
      </c>
      <c r="F126" s="5">
        <v>4</v>
      </c>
      <c r="G126" s="5">
        <v>28.571428571428569</v>
      </c>
      <c r="H126" s="5">
        <v>4</v>
      </c>
      <c r="I126" s="5">
        <v>28.571428571428569</v>
      </c>
      <c r="J126" s="5">
        <v>0</v>
      </c>
      <c r="K126" s="5">
        <v>0</v>
      </c>
      <c r="L126" s="5">
        <v>0</v>
      </c>
      <c r="M126" s="5">
        <v>0</v>
      </c>
    </row>
    <row r="127" spans="1:13" hidden="1" x14ac:dyDescent="0.35">
      <c r="A127" s="2" t="s">
        <v>6</v>
      </c>
      <c r="B127" s="3" t="s">
        <v>30</v>
      </c>
      <c r="C127" s="5" t="str">
        <f>TRIM(RIGHT(B127, LEN(B127) - SEARCH(" -", B127) - 2))</f>
        <v>Access for students with disabilities</v>
      </c>
      <c r="D127" s="3">
        <v>5</v>
      </c>
      <c r="E127" s="3">
        <v>33.333333333333329</v>
      </c>
      <c r="F127" s="3">
        <v>10</v>
      </c>
      <c r="G127" s="3">
        <v>66.666666666666657</v>
      </c>
      <c r="H127" s="3">
        <v>0</v>
      </c>
      <c r="I127" s="3">
        <v>0</v>
      </c>
      <c r="J127" s="3">
        <v>0</v>
      </c>
      <c r="K127" s="3">
        <v>0</v>
      </c>
      <c r="L127" s="3">
        <v>0</v>
      </c>
      <c r="M127" s="3">
        <v>0</v>
      </c>
    </row>
    <row r="128" spans="1:13" hidden="1" x14ac:dyDescent="0.35">
      <c r="A128" s="2" t="s">
        <v>6</v>
      </c>
      <c r="B128" s="3" t="s">
        <v>31</v>
      </c>
      <c r="C128" s="5" t="str">
        <f>TRIM(RIGHT(B128, LEN(B128) - SEARCH(" -", B128) - 2))</f>
        <v>Ease of access to university technology systems</v>
      </c>
      <c r="D128" s="3">
        <v>5</v>
      </c>
      <c r="E128" s="3">
        <v>33.333333333333329</v>
      </c>
      <c r="F128" s="3">
        <v>9</v>
      </c>
      <c r="G128" s="3">
        <v>60</v>
      </c>
      <c r="H128" s="3">
        <v>1</v>
      </c>
      <c r="I128" s="3">
        <v>6.666666666666667</v>
      </c>
      <c r="J128" s="3">
        <v>0</v>
      </c>
      <c r="K128" s="3">
        <v>0</v>
      </c>
      <c r="L128" s="3">
        <v>0</v>
      </c>
      <c r="M128" s="3">
        <v>0</v>
      </c>
    </row>
    <row r="129" spans="1:13" hidden="1" x14ac:dyDescent="0.35">
      <c r="A129" s="4" t="s">
        <v>6</v>
      </c>
      <c r="B129" s="5" t="s">
        <v>41</v>
      </c>
      <c r="C129" s="5" t="str">
        <f>TRIM(RIGHT(B129, LEN(B129) - SEARCH(" -", B129) - 2))</f>
        <v>Aligning with the evolving challenges and opportunities of the future workforce</v>
      </c>
      <c r="D129" s="5">
        <v>5</v>
      </c>
      <c r="E129" s="5">
        <v>35.714285714285722</v>
      </c>
      <c r="F129" s="5">
        <v>9</v>
      </c>
      <c r="G129" s="5">
        <v>64.285714285714292</v>
      </c>
      <c r="H129" s="5">
        <v>0</v>
      </c>
      <c r="I129" s="5">
        <v>0</v>
      </c>
      <c r="J129" s="5">
        <v>0</v>
      </c>
      <c r="K129" s="5">
        <v>0</v>
      </c>
      <c r="L129" s="5">
        <v>0</v>
      </c>
      <c r="M129" s="5">
        <v>0</v>
      </c>
    </row>
    <row r="130" spans="1:13" hidden="1" x14ac:dyDescent="0.35">
      <c r="A130" s="4" t="s">
        <v>6</v>
      </c>
      <c r="B130" s="5" t="s">
        <v>48</v>
      </c>
      <c r="C130" s="5" t="str">
        <f>TRIM(RIGHT(B130, LEN(B130) - SEARCH(" -", B130) - 2))</f>
        <v>Clear and simple process for requesting academic accommodations</v>
      </c>
      <c r="D130" s="5">
        <v>5</v>
      </c>
      <c r="E130" s="5">
        <v>33.333333333333329</v>
      </c>
      <c r="F130" s="5">
        <v>8</v>
      </c>
      <c r="G130" s="5">
        <v>53.333333333333343</v>
      </c>
      <c r="H130" s="5">
        <v>2</v>
      </c>
      <c r="I130" s="5">
        <v>13.33333333333333</v>
      </c>
      <c r="J130" s="5">
        <v>0</v>
      </c>
      <c r="K130" s="5">
        <v>0</v>
      </c>
      <c r="L130" s="5">
        <v>0</v>
      </c>
      <c r="M130" s="5">
        <v>0</v>
      </c>
    </row>
    <row r="131" spans="1:13" hidden="1" x14ac:dyDescent="0.35">
      <c r="A131" s="2" t="s">
        <v>6</v>
      </c>
      <c r="B131" s="3" t="s">
        <v>50</v>
      </c>
      <c r="C131" s="5" t="str">
        <f>TRIM(RIGHT(B131, LEN(B131) - SEARCH(" -", B131) - 2))</f>
        <v>Veritus Imperial University Libraries</v>
      </c>
      <c r="D131" s="3">
        <v>5</v>
      </c>
      <c r="E131" s="3">
        <v>38.461538461538467</v>
      </c>
      <c r="F131" s="3">
        <v>8</v>
      </c>
      <c r="G131" s="3">
        <v>61.53846153846154</v>
      </c>
      <c r="H131" s="3">
        <v>0</v>
      </c>
      <c r="I131" s="3">
        <v>0</v>
      </c>
      <c r="J131" s="3">
        <v>0</v>
      </c>
      <c r="K131" s="3">
        <v>0</v>
      </c>
      <c r="L131" s="3">
        <v>0</v>
      </c>
      <c r="M131" s="3">
        <v>0</v>
      </c>
    </row>
    <row r="132" spans="1:13" hidden="1" x14ac:dyDescent="0.35">
      <c r="A132" s="2" t="s">
        <v>6</v>
      </c>
      <c r="B132" s="3" t="s">
        <v>86</v>
      </c>
      <c r="C132" s="5" t="str">
        <f>TRIM(RIGHT(B132, LEN(B132) - SEARCH(" -", B132) - 2))</f>
        <v>Additional leadership and volunteer opportunities within Augustin College</v>
      </c>
      <c r="D132" s="3">
        <v>5</v>
      </c>
      <c r="E132" s="3">
        <v>35.714285714285722</v>
      </c>
      <c r="F132" s="3">
        <v>7</v>
      </c>
      <c r="G132" s="3">
        <v>50</v>
      </c>
      <c r="H132" s="3">
        <v>2</v>
      </c>
      <c r="I132" s="3">
        <v>14.285714285714279</v>
      </c>
      <c r="J132" s="3">
        <v>0</v>
      </c>
      <c r="K132" s="3">
        <v>0</v>
      </c>
      <c r="L132" s="3">
        <v>0</v>
      </c>
      <c r="M132" s="3">
        <v>0</v>
      </c>
    </row>
    <row r="133" spans="1:13" hidden="1" x14ac:dyDescent="0.35">
      <c r="A133" s="4" t="s">
        <v>6</v>
      </c>
      <c r="B133" s="5" t="s">
        <v>106</v>
      </c>
      <c r="C133" s="5" t="str">
        <f>TRIM(RIGHT(B133, LEN(B133) - SEARCH(" -", B133) - 2))</f>
        <v>Student Wellness Center</v>
      </c>
      <c r="D133" s="5">
        <v>5</v>
      </c>
      <c r="E133" s="5">
        <v>38.461538461538467</v>
      </c>
      <c r="F133" s="5">
        <v>7</v>
      </c>
      <c r="G133" s="5">
        <v>53.846153846153847</v>
      </c>
      <c r="H133" s="5">
        <v>1</v>
      </c>
      <c r="I133" s="5">
        <v>7.6923076923076934</v>
      </c>
      <c r="J133" s="5">
        <v>0</v>
      </c>
      <c r="K133" s="5">
        <v>0</v>
      </c>
      <c r="L133" s="5">
        <v>0</v>
      </c>
      <c r="M133" s="5">
        <v>0</v>
      </c>
    </row>
    <row r="134" spans="1:13" hidden="1" x14ac:dyDescent="0.35">
      <c r="A134" s="2" t="s">
        <v>6</v>
      </c>
      <c r="B134" s="3" t="s">
        <v>47</v>
      </c>
      <c r="C134" s="5" t="str">
        <f>TRIM(RIGHT(B134, LEN(B134) - SEARCH(" -", B134) - 2))</f>
        <v>Supporting lifelong learning and career reinvention</v>
      </c>
      <c r="D134" s="3">
        <v>5</v>
      </c>
      <c r="E134" s="3">
        <v>35.714285714285722</v>
      </c>
      <c r="F134" s="3">
        <v>6</v>
      </c>
      <c r="G134" s="3">
        <v>42.857142857142847</v>
      </c>
      <c r="H134" s="3">
        <v>3</v>
      </c>
      <c r="I134" s="3">
        <v>21.428571428571431</v>
      </c>
      <c r="J134" s="3">
        <v>0</v>
      </c>
      <c r="K134" s="3">
        <v>0</v>
      </c>
      <c r="L134" s="3">
        <v>0</v>
      </c>
      <c r="M134" s="3">
        <v>0</v>
      </c>
    </row>
    <row r="135" spans="1:13" hidden="1" x14ac:dyDescent="0.35">
      <c r="A135" s="4" t="s">
        <v>6</v>
      </c>
      <c r="B135" s="5" t="s">
        <v>105</v>
      </c>
      <c r="C135" s="5" t="str">
        <f>TRIM(RIGHT(B135, LEN(B135) - SEARCH(" -", B135) - 2))</f>
        <v>Veritus Imperial University Disability Services</v>
      </c>
      <c r="D135" s="5">
        <v>5</v>
      </c>
      <c r="E135" s="5">
        <v>38.461538461538467</v>
      </c>
      <c r="F135" s="5">
        <v>5</v>
      </c>
      <c r="G135" s="5">
        <v>38.461538461538467</v>
      </c>
      <c r="H135" s="5">
        <v>2</v>
      </c>
      <c r="I135" s="5">
        <v>15.38461538461539</v>
      </c>
      <c r="J135" s="5">
        <v>1</v>
      </c>
      <c r="K135" s="5">
        <v>7.6923076923076934</v>
      </c>
      <c r="L135" s="5">
        <v>0</v>
      </c>
      <c r="M135" s="5">
        <v>0</v>
      </c>
    </row>
    <row r="136" spans="1:13" hidden="1" x14ac:dyDescent="0.35">
      <c r="A136" s="4" t="s">
        <v>6</v>
      </c>
      <c r="B136" s="5" t="s">
        <v>93</v>
      </c>
      <c r="C136" s="5" t="str">
        <f>TRIM(RIGHT(B136, LEN(B136) - SEARCH(" -", B136) - 2))</f>
        <v>Peer mentoring</v>
      </c>
      <c r="D136" s="5">
        <v>5</v>
      </c>
      <c r="E136" s="5">
        <v>33.333333333333329</v>
      </c>
      <c r="F136" s="5">
        <v>4</v>
      </c>
      <c r="G136" s="5">
        <v>26.666666666666671</v>
      </c>
      <c r="H136" s="5">
        <v>4</v>
      </c>
      <c r="I136" s="5">
        <v>26.666666666666671</v>
      </c>
      <c r="J136" s="5">
        <v>2</v>
      </c>
      <c r="K136" s="5">
        <v>13.33333333333333</v>
      </c>
      <c r="L136" s="5">
        <v>0</v>
      </c>
      <c r="M136" s="5">
        <v>0</v>
      </c>
    </row>
    <row r="137" spans="1:13" hidden="1" x14ac:dyDescent="0.35">
      <c r="A137" s="4" t="s">
        <v>6</v>
      </c>
      <c r="B137" s="5" t="s">
        <v>60</v>
      </c>
      <c r="C137" s="5" t="str">
        <f>TRIM(RIGHT(B137, LEN(B137) - SEARCH(" -", B137) - 2))</f>
        <v>Opportunities to develop leadership skills</v>
      </c>
      <c r="D137" s="5">
        <v>4</v>
      </c>
      <c r="E137" s="5">
        <v>28.571428571428569</v>
      </c>
      <c r="F137" s="5">
        <v>10</v>
      </c>
      <c r="G137" s="5">
        <v>71.428571428571431</v>
      </c>
      <c r="H137" s="5">
        <v>0</v>
      </c>
      <c r="I137" s="5">
        <v>0</v>
      </c>
      <c r="J137" s="5">
        <v>0</v>
      </c>
      <c r="K137" s="5">
        <v>0</v>
      </c>
      <c r="L137" s="5">
        <v>0</v>
      </c>
      <c r="M137" s="5">
        <v>0</v>
      </c>
    </row>
    <row r="138" spans="1:13" hidden="1" x14ac:dyDescent="0.35">
      <c r="A138" s="4" t="s">
        <v>6</v>
      </c>
      <c r="B138" s="5" t="s">
        <v>51</v>
      </c>
      <c r="C138" s="5" t="str">
        <f>TRIM(RIGHT(B138, LEN(B138) - SEARCH(" -", B138) - 2))</f>
        <v>Active engagement in the classroom/Zoom class meetings</v>
      </c>
      <c r="D138" s="5">
        <v>4</v>
      </c>
      <c r="E138" s="5">
        <v>26.666666666666671</v>
      </c>
      <c r="F138" s="5">
        <v>8</v>
      </c>
      <c r="G138" s="5">
        <v>53.333333333333343</v>
      </c>
      <c r="H138" s="5">
        <v>2</v>
      </c>
      <c r="I138" s="5">
        <v>13.33333333333333</v>
      </c>
      <c r="J138" s="5">
        <v>1</v>
      </c>
      <c r="K138" s="5">
        <v>6.666666666666667</v>
      </c>
      <c r="L138" s="5">
        <v>0</v>
      </c>
      <c r="M138" s="5">
        <v>0</v>
      </c>
    </row>
    <row r="139" spans="1:13" hidden="1" x14ac:dyDescent="0.35">
      <c r="A139" s="2" t="s">
        <v>6</v>
      </c>
      <c r="B139" s="3" t="s">
        <v>107</v>
      </c>
      <c r="C139" s="5" t="str">
        <f>TRIM(RIGHT(B139, LEN(B139) - SEARCH(" -", B139) - 2))</f>
        <v>Structured mentorship programs</v>
      </c>
      <c r="D139" s="3">
        <v>4</v>
      </c>
      <c r="E139" s="3">
        <v>26.666666666666671</v>
      </c>
      <c r="F139" s="3">
        <v>7</v>
      </c>
      <c r="G139" s="3">
        <v>46.666666666666657</v>
      </c>
      <c r="H139" s="3">
        <v>3</v>
      </c>
      <c r="I139" s="3">
        <v>20</v>
      </c>
      <c r="J139" s="3">
        <v>1</v>
      </c>
      <c r="K139" s="3">
        <v>6.666666666666667</v>
      </c>
      <c r="L139" s="3">
        <v>0</v>
      </c>
      <c r="M139" s="3">
        <v>0</v>
      </c>
    </row>
    <row r="140" spans="1:13" hidden="1" x14ac:dyDescent="0.35">
      <c r="A140" s="2" t="s">
        <v>6</v>
      </c>
      <c r="B140" s="3" t="s">
        <v>108</v>
      </c>
      <c r="C140" s="5" t="str">
        <f>TRIM(RIGHT(B140, LEN(B140) - SEARCH(" -", B140) - 2))</f>
        <v>Tutoring and Exam Center</v>
      </c>
      <c r="D140" s="3">
        <v>4</v>
      </c>
      <c r="E140" s="3">
        <v>30.76923076923077</v>
      </c>
      <c r="F140" s="3">
        <v>7</v>
      </c>
      <c r="G140" s="3">
        <v>53.846153846153847</v>
      </c>
      <c r="H140" s="3">
        <v>2</v>
      </c>
      <c r="I140" s="3">
        <v>15.38461538461539</v>
      </c>
      <c r="J140" s="3">
        <v>0</v>
      </c>
      <c r="K140" s="3">
        <v>0</v>
      </c>
      <c r="L140" s="3">
        <v>0</v>
      </c>
      <c r="M140" s="3">
        <v>0</v>
      </c>
    </row>
    <row r="141" spans="1:13" hidden="1" x14ac:dyDescent="0.35">
      <c r="A141" s="4" t="s">
        <v>6</v>
      </c>
      <c r="B141" s="5" t="s">
        <v>76</v>
      </c>
      <c r="C141" s="5" t="str">
        <f>TRIM(RIGHT(B141, LEN(B141) - SEARCH(" -", B141) - 2))</f>
        <v>Online synchronous learning opportunities (live online classes)</v>
      </c>
      <c r="D141" s="5">
        <v>4</v>
      </c>
      <c r="E141" s="5">
        <v>26.666666666666671</v>
      </c>
      <c r="F141" s="5">
        <v>6</v>
      </c>
      <c r="G141" s="5">
        <v>40</v>
      </c>
      <c r="H141" s="5">
        <v>2</v>
      </c>
      <c r="I141" s="5">
        <v>13.33333333333333</v>
      </c>
      <c r="J141" s="5">
        <v>3</v>
      </c>
      <c r="K141" s="5">
        <v>20</v>
      </c>
      <c r="L141" s="5">
        <v>0</v>
      </c>
      <c r="M141" s="5">
        <v>0</v>
      </c>
    </row>
    <row r="142" spans="1:13" hidden="1" x14ac:dyDescent="0.35">
      <c r="A142" s="4" t="s">
        <v>6</v>
      </c>
      <c r="B142" s="5" t="s">
        <v>79</v>
      </c>
      <c r="C142" s="5" t="str">
        <f>TRIM(RIGHT(B142, LEN(B142) - SEARCH(" -", B142) - 2))</f>
        <v>Events that bring students and faculty together (e.g. speaker series, brown bag lunches, etc.)</v>
      </c>
      <c r="D142" s="5">
        <v>4</v>
      </c>
      <c r="E142" s="5">
        <v>26.666666666666671</v>
      </c>
      <c r="F142" s="5">
        <v>6</v>
      </c>
      <c r="G142" s="5">
        <v>40</v>
      </c>
      <c r="H142" s="5">
        <v>3</v>
      </c>
      <c r="I142" s="5">
        <v>20</v>
      </c>
      <c r="J142" s="5">
        <v>2</v>
      </c>
      <c r="K142" s="5">
        <v>13.33333333333333</v>
      </c>
      <c r="L142" s="5">
        <v>0</v>
      </c>
      <c r="M142" s="5">
        <v>0</v>
      </c>
    </row>
    <row r="143" spans="1:13" hidden="1" x14ac:dyDescent="0.35">
      <c r="A143" s="2" t="s">
        <v>6</v>
      </c>
      <c r="B143" s="3" t="s">
        <v>74</v>
      </c>
      <c r="C143" s="5" t="str">
        <f>TRIM(RIGHT(B143, LEN(B143) - SEARCH(" -", B143) - 2))</f>
        <v>Increased opportunities to connect online and in-person students</v>
      </c>
      <c r="D143" s="3">
        <v>4</v>
      </c>
      <c r="E143" s="3">
        <v>26.666666666666671</v>
      </c>
      <c r="F143" s="3">
        <v>6</v>
      </c>
      <c r="G143" s="3">
        <v>40</v>
      </c>
      <c r="H143" s="3">
        <v>5</v>
      </c>
      <c r="I143" s="3">
        <v>33.333333333333329</v>
      </c>
      <c r="J143" s="3">
        <v>0</v>
      </c>
      <c r="K143" s="3">
        <v>0</v>
      </c>
      <c r="L143" s="3">
        <v>0</v>
      </c>
      <c r="M143" s="3">
        <v>0</v>
      </c>
    </row>
    <row r="144" spans="1:13" hidden="1" x14ac:dyDescent="0.35">
      <c r="A144" s="2" t="s">
        <v>6</v>
      </c>
      <c r="B144" s="3" t="s">
        <v>85</v>
      </c>
      <c r="C144" s="5" t="str">
        <f>TRIM(RIGHT(B144, LEN(B144) - SEARCH(" -", B144) - 2))</f>
        <v>Accelerated or modular degree completion pathways</v>
      </c>
      <c r="D144" s="3">
        <v>4</v>
      </c>
      <c r="E144" s="3">
        <v>26.666666666666671</v>
      </c>
      <c r="F144" s="3">
        <v>5</v>
      </c>
      <c r="G144" s="3">
        <v>33.333333333333329</v>
      </c>
      <c r="H144" s="3">
        <v>0</v>
      </c>
      <c r="I144" s="3">
        <v>0</v>
      </c>
      <c r="J144" s="3">
        <v>0</v>
      </c>
      <c r="K144" s="3">
        <v>0</v>
      </c>
      <c r="L144" s="3">
        <v>0</v>
      </c>
      <c r="M144" s="3">
        <v>0</v>
      </c>
    </row>
    <row r="145" spans="1:13" hidden="1" x14ac:dyDescent="0.35">
      <c r="A145" s="2" t="s">
        <v>6</v>
      </c>
      <c r="B145" s="3" t="s">
        <v>82</v>
      </c>
      <c r="C145" s="5" t="str">
        <f>TRIM(RIGHT(B145, LEN(B145) - SEARCH(" -", B145) - 2))</f>
        <v>Research-focused courses aligned with industry trends</v>
      </c>
      <c r="D145" s="3">
        <v>3</v>
      </c>
      <c r="E145" s="3">
        <v>20</v>
      </c>
      <c r="F145" s="3">
        <v>9</v>
      </c>
      <c r="G145" s="3">
        <v>60</v>
      </c>
      <c r="H145" s="3">
        <v>2</v>
      </c>
      <c r="I145" s="3">
        <v>13.33333333333333</v>
      </c>
      <c r="J145" s="3">
        <v>1</v>
      </c>
      <c r="K145" s="3">
        <v>6.666666666666667</v>
      </c>
      <c r="L145" s="3">
        <v>0</v>
      </c>
      <c r="M145" s="3">
        <v>0</v>
      </c>
    </row>
    <row r="146" spans="1:13" hidden="1" x14ac:dyDescent="0.35">
      <c r="A146" s="2" t="s">
        <v>6</v>
      </c>
      <c r="B146" s="3" t="s">
        <v>61</v>
      </c>
      <c r="C146" s="5" t="str">
        <f>TRIM(RIGHT(B146, LEN(B146) - SEARCH(" -", B146) - 2))</f>
        <v>Opportunities for personal skill development</v>
      </c>
      <c r="D146" s="3">
        <v>3</v>
      </c>
      <c r="E146" s="3">
        <v>21.428571428571431</v>
      </c>
      <c r="F146" s="3">
        <v>9</v>
      </c>
      <c r="G146" s="3">
        <v>64.285714285714292</v>
      </c>
      <c r="H146" s="3">
        <v>2</v>
      </c>
      <c r="I146" s="3">
        <v>14.285714285714279</v>
      </c>
      <c r="J146" s="3">
        <v>0</v>
      </c>
      <c r="K146" s="3">
        <v>0</v>
      </c>
      <c r="L146" s="3">
        <v>0</v>
      </c>
      <c r="M146" s="3">
        <v>0</v>
      </c>
    </row>
    <row r="147" spans="1:13" hidden="1" x14ac:dyDescent="0.35">
      <c r="A147" s="4" t="s">
        <v>6</v>
      </c>
      <c r="B147" s="5" t="s">
        <v>69</v>
      </c>
      <c r="C147" s="5" t="str">
        <f>TRIM(RIGHT(B147, LEN(B147) - SEARCH(" -", B147) - 2))</f>
        <v>Flexibility to take courses across other Veritus Imperial University programs</v>
      </c>
      <c r="D147" s="5">
        <v>3</v>
      </c>
      <c r="E147" s="5">
        <v>20</v>
      </c>
      <c r="F147" s="5">
        <v>8</v>
      </c>
      <c r="G147" s="5">
        <v>53.333333333333343</v>
      </c>
      <c r="H147" s="5">
        <v>3</v>
      </c>
      <c r="I147" s="5">
        <v>20</v>
      </c>
      <c r="J147" s="5">
        <v>1</v>
      </c>
      <c r="K147" s="5">
        <v>6.666666666666667</v>
      </c>
      <c r="L147" s="5">
        <v>0</v>
      </c>
      <c r="M147" s="5">
        <v>0</v>
      </c>
    </row>
    <row r="148" spans="1:13" hidden="1" x14ac:dyDescent="0.35">
      <c r="A148" s="2" t="s">
        <v>6</v>
      </c>
      <c r="B148" s="3" t="s">
        <v>75</v>
      </c>
      <c r="C148" s="5" t="str">
        <f>TRIM(RIGHT(B148, LEN(B148) - SEARCH(" -", B148) - 2))</f>
        <v>More events and opportunities that foster a sense of community</v>
      </c>
      <c r="D148" s="3">
        <v>3</v>
      </c>
      <c r="E148" s="3">
        <v>21.428571428571431</v>
      </c>
      <c r="F148" s="3">
        <v>8</v>
      </c>
      <c r="G148" s="3">
        <v>57.142857142857139</v>
      </c>
      <c r="H148" s="3">
        <v>1</v>
      </c>
      <c r="I148" s="3">
        <v>7.1428571428571423</v>
      </c>
      <c r="J148" s="3">
        <v>2</v>
      </c>
      <c r="K148" s="3">
        <v>14.285714285714279</v>
      </c>
      <c r="L148" s="3">
        <v>0</v>
      </c>
      <c r="M148" s="3">
        <v>0</v>
      </c>
    </row>
    <row r="149" spans="1:13" hidden="1" x14ac:dyDescent="0.35">
      <c r="A149" s="4" t="s">
        <v>6</v>
      </c>
      <c r="B149" s="5" t="s">
        <v>94</v>
      </c>
      <c r="C149" s="5" t="str">
        <f>TRIM(RIGHT(B149, LEN(B149) - SEARCH(" -", B149) - 2))</f>
        <v>More community service opportunties</v>
      </c>
      <c r="D149" s="5">
        <v>3</v>
      </c>
      <c r="E149" s="5">
        <v>21.428571428571431</v>
      </c>
      <c r="F149" s="5">
        <v>4</v>
      </c>
      <c r="G149" s="5">
        <v>28.571428571428569</v>
      </c>
      <c r="H149" s="5">
        <v>6</v>
      </c>
      <c r="I149" s="5">
        <v>42.857142857142847</v>
      </c>
      <c r="J149" s="5">
        <v>1</v>
      </c>
      <c r="K149" s="5">
        <v>7.1428571428571423</v>
      </c>
      <c r="L149" s="5">
        <v>0</v>
      </c>
      <c r="M149" s="5">
        <v>0</v>
      </c>
    </row>
    <row r="150" spans="1:13" hidden="1" x14ac:dyDescent="0.35">
      <c r="A150" s="4" t="s">
        <v>6</v>
      </c>
      <c r="B150" s="5" t="s">
        <v>81</v>
      </c>
      <c r="C150" s="5" t="str">
        <f>TRIM(RIGHT(B150, LEN(B150) - SEARCH(" -", B150) - 2))</f>
        <v>In-person learning opportunities</v>
      </c>
      <c r="D150" s="5">
        <v>2</v>
      </c>
      <c r="E150" s="5">
        <v>13.33333333333333</v>
      </c>
      <c r="F150" s="5">
        <v>7</v>
      </c>
      <c r="G150" s="5">
        <v>46.666666666666657</v>
      </c>
      <c r="H150" s="5">
        <v>4</v>
      </c>
      <c r="I150" s="5">
        <v>26.666666666666671</v>
      </c>
      <c r="J150" s="5">
        <v>2</v>
      </c>
      <c r="K150" s="5">
        <v>13.33333333333333</v>
      </c>
      <c r="L150" s="5">
        <v>0</v>
      </c>
      <c r="M150" s="5">
        <v>0</v>
      </c>
    </row>
    <row r="151" spans="1:13" hidden="1" x14ac:dyDescent="0.35">
      <c r="A151" s="4" t="s">
        <v>6</v>
      </c>
      <c r="B151" s="5" t="s">
        <v>87</v>
      </c>
      <c r="C151" s="5" t="str">
        <f>TRIM(RIGHT(B151, LEN(B151) - SEARCH(" -", B151) - 2))</f>
        <v>Graduate Student Life Office</v>
      </c>
      <c r="D151" s="5">
        <v>2</v>
      </c>
      <c r="E151" s="5">
        <v>15.38461538461539</v>
      </c>
      <c r="F151" s="5">
        <v>7</v>
      </c>
      <c r="G151" s="5">
        <v>53.846153846153847</v>
      </c>
      <c r="H151" s="5">
        <v>4</v>
      </c>
      <c r="I151" s="5">
        <v>30.76923076923077</v>
      </c>
      <c r="J151" s="5">
        <v>0</v>
      </c>
      <c r="K151" s="5">
        <v>0</v>
      </c>
      <c r="L151" s="5">
        <v>0</v>
      </c>
      <c r="M151" s="5">
        <v>0</v>
      </c>
    </row>
    <row r="152" spans="1:13" hidden="1" x14ac:dyDescent="0.35">
      <c r="A152" s="4" t="s">
        <v>6</v>
      </c>
      <c r="B152" s="5" t="s">
        <v>90</v>
      </c>
      <c r="C152" s="5" t="str">
        <f>TRIM(RIGHT(B152, LEN(B152) - SEARCH(" -", B152) - 2))</f>
        <v>More spaces (common areas for eating or studying) to support personal development beyond coursework</v>
      </c>
      <c r="D152" s="5">
        <v>2</v>
      </c>
      <c r="E152" s="5">
        <v>14.285714285714279</v>
      </c>
      <c r="F152" s="5">
        <v>6</v>
      </c>
      <c r="G152" s="5">
        <v>42.857142857142847</v>
      </c>
      <c r="H152" s="5">
        <v>2</v>
      </c>
      <c r="I152" s="5">
        <v>14.285714285714279</v>
      </c>
      <c r="J152" s="5">
        <v>3</v>
      </c>
      <c r="K152" s="5">
        <v>21.428571428571431</v>
      </c>
      <c r="L152" s="5">
        <v>1</v>
      </c>
      <c r="M152" s="5">
        <v>7.1428571428571423</v>
      </c>
    </row>
    <row r="153" spans="1:13" hidden="1" x14ac:dyDescent="0.35">
      <c r="A153" s="2" t="s">
        <v>6</v>
      </c>
      <c r="B153" s="3" t="s">
        <v>88</v>
      </c>
      <c r="C153" s="5" t="str">
        <f>TRIM(RIGHT(B153, LEN(B153) - SEARCH(" -", B153) - 2))</f>
        <v>Undergrad Student Life Office</v>
      </c>
      <c r="D153" s="3">
        <v>2</v>
      </c>
      <c r="E153" s="3">
        <v>15.38461538461539</v>
      </c>
      <c r="F153" s="3">
        <v>6</v>
      </c>
      <c r="G153" s="3">
        <v>46.153846153846153</v>
      </c>
      <c r="H153" s="3">
        <v>4</v>
      </c>
      <c r="I153" s="3">
        <v>30.76923076923077</v>
      </c>
      <c r="J153" s="3">
        <v>1</v>
      </c>
      <c r="K153" s="3">
        <v>7.6923076923076934</v>
      </c>
      <c r="L153" s="3">
        <v>0</v>
      </c>
      <c r="M153" s="3">
        <v>0</v>
      </c>
    </row>
    <row r="154" spans="1:13" hidden="1" x14ac:dyDescent="0.35">
      <c r="A154" s="2" t="s">
        <v>6</v>
      </c>
      <c r="B154" s="3" t="s">
        <v>98</v>
      </c>
      <c r="C154" s="5" t="str">
        <f>TRIM(RIGHT(B154, LEN(B154) - SEARCH(" -", B154) - 2))</f>
        <v>On campus housing options</v>
      </c>
      <c r="D154" s="3">
        <v>2</v>
      </c>
      <c r="E154" s="3">
        <v>13.33333333333333</v>
      </c>
      <c r="F154" s="3">
        <v>3</v>
      </c>
      <c r="G154" s="3">
        <v>20</v>
      </c>
      <c r="H154" s="3">
        <v>4</v>
      </c>
      <c r="I154" s="3">
        <v>26.666666666666671</v>
      </c>
      <c r="J154" s="3">
        <v>5</v>
      </c>
      <c r="K154" s="3">
        <v>33.333333333333329</v>
      </c>
      <c r="L154" s="3">
        <v>1</v>
      </c>
      <c r="M154" s="3">
        <v>6.666666666666667</v>
      </c>
    </row>
    <row r="155" spans="1:13" hidden="1" x14ac:dyDescent="0.35">
      <c r="A155" s="4" t="s">
        <v>6</v>
      </c>
      <c r="B155" s="5" t="s">
        <v>92</v>
      </c>
      <c r="C155" s="5" t="str">
        <f>TRIM(RIGHT(B155, LEN(B155) - SEARCH(" -", B155) - 2))</f>
        <v>Study groups</v>
      </c>
      <c r="D155" s="5">
        <v>1</v>
      </c>
      <c r="E155" s="5">
        <v>6.666666666666667</v>
      </c>
      <c r="F155" s="5">
        <v>5</v>
      </c>
      <c r="G155" s="5">
        <v>33.333333333333329</v>
      </c>
      <c r="H155" s="5">
        <v>6</v>
      </c>
      <c r="I155" s="5">
        <v>40</v>
      </c>
      <c r="J155" s="5">
        <v>3</v>
      </c>
      <c r="K155" s="5">
        <v>20</v>
      </c>
      <c r="L155" s="5">
        <v>0</v>
      </c>
      <c r="M155" s="5">
        <v>0</v>
      </c>
    </row>
    <row r="156" spans="1:13" hidden="1" x14ac:dyDescent="0.35">
      <c r="A156" s="2" t="s">
        <v>6</v>
      </c>
      <c r="B156" s="3" t="s">
        <v>109</v>
      </c>
      <c r="C156" s="5" t="str">
        <f>TRIM(RIGHT(B156, LEN(B156) - SEARCH(" -", B156) - 2))</f>
        <v>Campus Ministry</v>
      </c>
      <c r="D156" s="3">
        <v>1</v>
      </c>
      <c r="E156" s="3">
        <v>7.6923076923076934</v>
      </c>
      <c r="F156" s="3">
        <v>4</v>
      </c>
      <c r="G156" s="3">
        <v>30.76923076923077</v>
      </c>
      <c r="H156" s="3">
        <v>5</v>
      </c>
      <c r="I156" s="3">
        <v>38.461538461538467</v>
      </c>
      <c r="J156" s="3">
        <v>3</v>
      </c>
      <c r="K156" s="3">
        <v>23.07692307692308</v>
      </c>
      <c r="L156" s="3">
        <v>0</v>
      </c>
      <c r="M156" s="3">
        <v>0</v>
      </c>
    </row>
    <row r="157" spans="1:13" hidden="1" x14ac:dyDescent="0.35">
      <c r="A157" s="4" t="s">
        <v>6</v>
      </c>
      <c r="B157" s="5" t="s">
        <v>110</v>
      </c>
      <c r="C157" s="5" t="str">
        <f>TRIM(RIGHT(B157, LEN(B157) - SEARCH(" -", B157) - 2))</f>
        <v>Dining Services</v>
      </c>
      <c r="D157" s="5">
        <v>1</v>
      </c>
      <c r="E157" s="5">
        <v>7.6923076923076934</v>
      </c>
      <c r="F157" s="5">
        <v>4</v>
      </c>
      <c r="G157" s="5">
        <v>30.76923076923077</v>
      </c>
      <c r="H157" s="5">
        <v>2</v>
      </c>
      <c r="I157" s="5">
        <v>15.38461538461539</v>
      </c>
      <c r="J157" s="5">
        <v>5</v>
      </c>
      <c r="K157" s="5">
        <v>38.461538461538467</v>
      </c>
      <c r="L157" s="5">
        <v>1</v>
      </c>
      <c r="M157" s="5">
        <v>7.6923076923076934</v>
      </c>
    </row>
    <row r="158" spans="1:13" hidden="1" x14ac:dyDescent="0.35">
      <c r="A158" s="2" t="s">
        <v>6</v>
      </c>
      <c r="B158" s="3" t="s">
        <v>111</v>
      </c>
      <c r="C158" s="5" t="str">
        <f>TRIM(RIGHT(B158, LEN(B158) - SEARCH(" -", B158) - 2))</f>
        <v>Gym and Recreation Center</v>
      </c>
      <c r="D158" s="3">
        <v>1</v>
      </c>
      <c r="E158" s="3">
        <v>7.6923076923076934</v>
      </c>
      <c r="F158" s="3">
        <v>3</v>
      </c>
      <c r="G158" s="3">
        <v>23.07692307692308</v>
      </c>
      <c r="H158" s="3">
        <v>7</v>
      </c>
      <c r="I158" s="3">
        <v>53.846153846153847</v>
      </c>
      <c r="J158" s="3">
        <v>2</v>
      </c>
      <c r="K158" s="3">
        <v>15.38461538461539</v>
      </c>
      <c r="L158" s="3">
        <v>0</v>
      </c>
      <c r="M158" s="3">
        <v>0</v>
      </c>
    </row>
    <row r="159" spans="1:13" hidden="1" x14ac:dyDescent="0.35">
      <c r="A159" s="2" t="s">
        <v>6</v>
      </c>
      <c r="B159" s="3" t="s">
        <v>97</v>
      </c>
      <c r="C159" s="5" t="str">
        <f>TRIM(RIGHT(B159, LEN(B159) - SEARCH(" -", B159) - 2))</f>
        <v>Daytime course offerings</v>
      </c>
      <c r="D159" s="3">
        <v>1</v>
      </c>
      <c r="E159" s="3">
        <v>6.666666666666667</v>
      </c>
      <c r="F159" s="3">
        <v>2</v>
      </c>
      <c r="G159" s="3">
        <v>13.33333333333333</v>
      </c>
      <c r="H159" s="3">
        <v>7</v>
      </c>
      <c r="I159" s="3">
        <v>46.666666666666657</v>
      </c>
      <c r="J159" s="3">
        <v>4</v>
      </c>
      <c r="K159" s="3">
        <v>26.666666666666671</v>
      </c>
      <c r="L159" s="3">
        <v>0</v>
      </c>
      <c r="M159" s="3">
        <v>0</v>
      </c>
    </row>
    <row r="160" spans="1:13" hidden="1" x14ac:dyDescent="0.35">
      <c r="A160" s="4" t="s">
        <v>8</v>
      </c>
      <c r="B160" s="5" t="s">
        <v>112</v>
      </c>
      <c r="C160" s="5" t="str">
        <f>TRIM(RIGHT(B160, LEN(B160) - SEARCH(" -", B160) - 2))</f>
        <v>Flexible learning Options (e.g., online, evening, hybrid)</v>
      </c>
      <c r="D160" s="5">
        <v>123</v>
      </c>
      <c r="E160" s="5">
        <v>57.74647887323944</v>
      </c>
      <c r="F160" s="5">
        <v>58</v>
      </c>
      <c r="G160" s="5">
        <v>27.230046948356811</v>
      </c>
      <c r="H160" s="5">
        <v>0</v>
      </c>
      <c r="I160" s="5">
        <v>0</v>
      </c>
      <c r="J160" s="5">
        <v>6</v>
      </c>
      <c r="K160" s="5">
        <v>2.816901408450704</v>
      </c>
      <c r="L160" s="5">
        <v>2</v>
      </c>
      <c r="M160" s="5">
        <v>0.93896713615023475</v>
      </c>
    </row>
    <row r="161" spans="1:13" hidden="1" x14ac:dyDescent="0.35">
      <c r="A161" s="2" t="s">
        <v>8</v>
      </c>
      <c r="B161" s="3" t="s">
        <v>33</v>
      </c>
      <c r="C161" s="5" t="str">
        <f>TRIM(RIGHT(B161, LEN(B161) - SEARCH(" -", B161) - 2))</f>
        <v>Clear and timely feedback</v>
      </c>
      <c r="D161" s="3">
        <v>118</v>
      </c>
      <c r="E161" s="3">
        <v>57.560975609756092</v>
      </c>
      <c r="F161" s="3">
        <v>69</v>
      </c>
      <c r="G161" s="3">
        <v>33.658536585365859</v>
      </c>
      <c r="H161" s="3">
        <v>16</v>
      </c>
      <c r="I161" s="3">
        <v>7.8048780487804876</v>
      </c>
      <c r="J161" s="3">
        <v>1</v>
      </c>
      <c r="K161" s="3">
        <v>0.48780487804878048</v>
      </c>
      <c r="L161" s="3">
        <v>1</v>
      </c>
      <c r="M161" s="3">
        <v>0.48780487804878048</v>
      </c>
    </row>
    <row r="162" spans="1:13" hidden="1" x14ac:dyDescent="0.35">
      <c r="A162" s="4" t="s">
        <v>8</v>
      </c>
      <c r="B162" s="5" t="s">
        <v>113</v>
      </c>
      <c r="C162" s="5" t="str">
        <f>TRIM(RIGHT(B162, LEN(B162) - SEARCH(" -", B162) - 2))</f>
        <v>Career-focused programs aligned with workforce needs</v>
      </c>
      <c r="D162" s="5">
        <v>112</v>
      </c>
      <c r="E162" s="5">
        <v>52.830188679245282</v>
      </c>
      <c r="F162" s="5">
        <v>78</v>
      </c>
      <c r="G162" s="5">
        <v>36.79245283018868</v>
      </c>
      <c r="H162" s="5">
        <v>0</v>
      </c>
      <c r="I162" s="5">
        <v>0</v>
      </c>
      <c r="J162" s="5">
        <v>4</v>
      </c>
      <c r="K162" s="5">
        <v>1.8867924528301889</v>
      </c>
      <c r="L162" s="5">
        <v>1</v>
      </c>
      <c r="M162" s="5">
        <v>0.47169811320754718</v>
      </c>
    </row>
    <row r="163" spans="1:13" hidden="1" x14ac:dyDescent="0.35">
      <c r="A163" s="4" t="s">
        <v>8</v>
      </c>
      <c r="B163" s="5" t="s">
        <v>44</v>
      </c>
      <c r="C163" s="5" t="str">
        <f>TRIM(RIGHT(B163, LEN(B163) - SEARCH(" -", B163) - 2))</f>
        <v>Transparent grading</v>
      </c>
      <c r="D163" s="5">
        <v>112</v>
      </c>
      <c r="E163" s="5">
        <v>54.634146341463421</v>
      </c>
      <c r="F163" s="5">
        <v>67</v>
      </c>
      <c r="G163" s="5">
        <v>32.682926829268297</v>
      </c>
      <c r="H163" s="5">
        <v>22</v>
      </c>
      <c r="I163" s="5">
        <v>10.73170731707317</v>
      </c>
      <c r="J163" s="5">
        <v>3</v>
      </c>
      <c r="K163" s="5">
        <v>1.4634146341463421</v>
      </c>
      <c r="L163" s="5">
        <v>1</v>
      </c>
      <c r="M163" s="5">
        <v>0.48780487804878048</v>
      </c>
    </row>
    <row r="164" spans="1:13" hidden="1" x14ac:dyDescent="0.35">
      <c r="A164" s="2" t="s">
        <v>8</v>
      </c>
      <c r="B164" s="3" t="s">
        <v>35</v>
      </c>
      <c r="C164" s="5" t="str">
        <f>TRIM(RIGHT(B164, LEN(B164) - SEARCH(" -", B164) - 2))</f>
        <v>Online asynchronous learning opportunities (flexible, self-paced online classes)</v>
      </c>
      <c r="D164" s="3">
        <v>112</v>
      </c>
      <c r="E164" s="3">
        <v>54.901960784313729</v>
      </c>
      <c r="F164" s="3">
        <v>47</v>
      </c>
      <c r="G164" s="3">
        <v>23.03921568627451</v>
      </c>
      <c r="H164" s="3">
        <v>30</v>
      </c>
      <c r="I164" s="3">
        <v>14.705882352941179</v>
      </c>
      <c r="J164" s="3">
        <v>10</v>
      </c>
      <c r="K164" s="3">
        <v>4.9019607843137258</v>
      </c>
      <c r="L164" s="3">
        <v>0</v>
      </c>
      <c r="M164" s="3">
        <v>0</v>
      </c>
    </row>
    <row r="165" spans="1:13" hidden="1" x14ac:dyDescent="0.35">
      <c r="A165" s="4" t="s">
        <v>8</v>
      </c>
      <c r="B165" s="5" t="s">
        <v>115</v>
      </c>
      <c r="C165" s="5" t="str">
        <f>TRIM(RIGHT(B165, LEN(B165) - SEARCH(" -", B165) - 2))</f>
        <v>Strong faculty with industry experience</v>
      </c>
      <c r="D165" s="5">
        <v>109</v>
      </c>
      <c r="E165" s="5">
        <v>51.173708920187792</v>
      </c>
      <c r="F165" s="5">
        <v>87</v>
      </c>
      <c r="G165" s="5">
        <v>40.845070422535223</v>
      </c>
      <c r="H165" s="5">
        <v>0</v>
      </c>
      <c r="I165" s="5">
        <v>0</v>
      </c>
      <c r="J165" s="5">
        <v>2</v>
      </c>
      <c r="K165" s="5">
        <v>0.93896713615023475</v>
      </c>
      <c r="L165" s="5">
        <v>0</v>
      </c>
      <c r="M165" s="5">
        <v>0</v>
      </c>
    </row>
    <row r="166" spans="1:13" hidden="1" x14ac:dyDescent="0.35">
      <c r="A166" s="2" t="s">
        <v>8</v>
      </c>
      <c r="B166" s="3" t="s">
        <v>114</v>
      </c>
      <c r="C166" s="5" t="str">
        <f>TRIM(RIGHT(B166, LEN(B166) - SEARCH(" -", B166) - 2))</f>
        <v>Competitive tuition and robust financial aid support</v>
      </c>
      <c r="D166" s="3">
        <v>109</v>
      </c>
      <c r="E166" s="3">
        <v>51.658767772511851</v>
      </c>
      <c r="F166" s="3">
        <v>65</v>
      </c>
      <c r="G166" s="3">
        <v>30.805687203791472</v>
      </c>
      <c r="H166" s="3">
        <v>0</v>
      </c>
      <c r="I166" s="3">
        <v>0</v>
      </c>
      <c r="J166" s="3">
        <v>6</v>
      </c>
      <c r="K166" s="3">
        <v>2.8436018957345972</v>
      </c>
      <c r="L166" s="3">
        <v>6</v>
      </c>
      <c r="M166" s="3">
        <v>2.8436018957345972</v>
      </c>
    </row>
    <row r="167" spans="1:13" hidden="1" x14ac:dyDescent="0.35">
      <c r="A167" s="4" t="s">
        <v>8</v>
      </c>
      <c r="B167" s="5" t="s">
        <v>28</v>
      </c>
      <c r="C167" s="5" t="str">
        <f>TRIM(RIGHT(B167, LEN(B167) - SEARCH(" -", B167) - 2))</f>
        <v>High academic standards</v>
      </c>
      <c r="D167" s="5">
        <v>104</v>
      </c>
      <c r="E167" s="5">
        <v>50.731707317073173</v>
      </c>
      <c r="F167" s="5">
        <v>77</v>
      </c>
      <c r="G167" s="5">
        <v>37.560975609756099</v>
      </c>
      <c r="H167" s="5">
        <v>21</v>
      </c>
      <c r="I167" s="5">
        <v>10.24390243902439</v>
      </c>
      <c r="J167" s="5">
        <v>3</v>
      </c>
      <c r="K167" s="5">
        <v>1.4634146341463421</v>
      </c>
      <c r="L167" s="5">
        <v>0</v>
      </c>
      <c r="M167" s="5">
        <v>0</v>
      </c>
    </row>
    <row r="168" spans="1:13" hidden="1" x14ac:dyDescent="0.35">
      <c r="A168" s="2" t="s">
        <v>8</v>
      </c>
      <c r="B168" s="3" t="s">
        <v>36</v>
      </c>
      <c r="C168" s="5" t="str">
        <f>TRIM(RIGHT(B168, LEN(B168) - SEARCH(" -", B168) - 2))</f>
        <v>Career-focused courses aligned with industry needs (action research project &amp; internships)</v>
      </c>
      <c r="D168" s="3">
        <v>104</v>
      </c>
      <c r="E168" s="3">
        <v>50.731707317073173</v>
      </c>
      <c r="F168" s="3">
        <v>63</v>
      </c>
      <c r="G168" s="3">
        <v>30.73170731707317</v>
      </c>
      <c r="H168" s="3">
        <v>27</v>
      </c>
      <c r="I168" s="3">
        <v>13.170731707317071</v>
      </c>
      <c r="J168" s="3">
        <v>7</v>
      </c>
      <c r="K168" s="3">
        <v>3.4146341463414638</v>
      </c>
      <c r="L168" s="3">
        <v>4</v>
      </c>
      <c r="M168" s="3">
        <v>1.9512195121951219</v>
      </c>
    </row>
    <row r="169" spans="1:13" hidden="1" x14ac:dyDescent="0.35">
      <c r="A169" s="2" t="s">
        <v>8</v>
      </c>
      <c r="B169" s="3" t="s">
        <v>34</v>
      </c>
      <c r="C169" s="5" t="str">
        <f>TRIM(RIGHT(B169, LEN(B169) - SEARCH(" -", B169) - 2))</f>
        <v>Networking</v>
      </c>
      <c r="D169" s="3">
        <v>104</v>
      </c>
      <c r="E169" s="3">
        <v>53.8860103626943</v>
      </c>
      <c r="F169" s="3">
        <v>53</v>
      </c>
      <c r="G169" s="3">
        <v>27.461139896373059</v>
      </c>
      <c r="H169" s="3">
        <v>27</v>
      </c>
      <c r="I169" s="3">
        <v>13.98963730569948</v>
      </c>
      <c r="J169" s="3">
        <v>6</v>
      </c>
      <c r="K169" s="3">
        <v>3.1088082901554399</v>
      </c>
      <c r="L169" s="3">
        <v>3</v>
      </c>
      <c r="M169" s="3">
        <v>1.55440414507772</v>
      </c>
    </row>
    <row r="170" spans="1:13" hidden="1" x14ac:dyDescent="0.35">
      <c r="A170" s="4" t="s">
        <v>8</v>
      </c>
      <c r="B170" s="5" t="s">
        <v>23</v>
      </c>
      <c r="C170" s="5" t="str">
        <f>TRIM(RIGHT(B170, LEN(B170) - SEARCH(" -", B170) - 2))</f>
        <v>Strong support systems</v>
      </c>
      <c r="D170" s="5">
        <v>103</v>
      </c>
      <c r="E170" s="5">
        <v>50.243902439024389</v>
      </c>
      <c r="F170" s="5">
        <v>81</v>
      </c>
      <c r="G170" s="5">
        <v>39.512195121951223</v>
      </c>
      <c r="H170" s="5">
        <v>17</v>
      </c>
      <c r="I170" s="5">
        <v>8.2926829268292686</v>
      </c>
      <c r="J170" s="5">
        <v>2</v>
      </c>
      <c r="K170" s="5">
        <v>0.97560975609756095</v>
      </c>
      <c r="L170" s="5">
        <v>2</v>
      </c>
      <c r="M170" s="5">
        <v>0.97560975609756095</v>
      </c>
    </row>
    <row r="171" spans="1:13" hidden="1" x14ac:dyDescent="0.35">
      <c r="A171" s="2" t="s">
        <v>8</v>
      </c>
      <c r="B171" s="3" t="s">
        <v>116</v>
      </c>
      <c r="C171" s="5" t="str">
        <f>TRIM(RIGHT(B171, LEN(B171) - SEARCH(" -", B171) - 2))</f>
        <v>Strong Veritus Imperial University reputation and alumni network</v>
      </c>
      <c r="D171" s="3">
        <v>100</v>
      </c>
      <c r="E171" s="3">
        <v>46.948356807511743</v>
      </c>
      <c r="F171" s="3">
        <v>79</v>
      </c>
      <c r="G171" s="3">
        <v>37.089201877934272</v>
      </c>
      <c r="H171" s="3">
        <v>0</v>
      </c>
      <c r="I171" s="3">
        <v>0</v>
      </c>
      <c r="J171" s="3">
        <v>5</v>
      </c>
      <c r="K171" s="3">
        <v>2.347417840375587</v>
      </c>
      <c r="L171" s="3">
        <v>3</v>
      </c>
      <c r="M171" s="3">
        <v>1.408450704225352</v>
      </c>
    </row>
    <row r="172" spans="1:13" hidden="1" x14ac:dyDescent="0.35">
      <c r="A172" s="4" t="s">
        <v>8</v>
      </c>
      <c r="B172" s="5" t="s">
        <v>30</v>
      </c>
      <c r="C172" s="5" t="str">
        <f>TRIM(RIGHT(B172, LEN(B172) - SEARCH(" -", B172) - 2))</f>
        <v>Access for students with disabilities</v>
      </c>
      <c r="D172" s="5">
        <v>100</v>
      </c>
      <c r="E172" s="5">
        <v>48.780487804878049</v>
      </c>
      <c r="F172" s="5">
        <v>62</v>
      </c>
      <c r="G172" s="5">
        <v>30.243902439024389</v>
      </c>
      <c r="H172" s="5">
        <v>29</v>
      </c>
      <c r="I172" s="5">
        <v>14.146341463414631</v>
      </c>
      <c r="J172" s="5">
        <v>6</v>
      </c>
      <c r="K172" s="5">
        <v>2.9268292682926829</v>
      </c>
      <c r="L172" s="5">
        <v>8</v>
      </c>
      <c r="M172" s="5">
        <v>3.9024390243902438</v>
      </c>
    </row>
    <row r="173" spans="1:13" hidden="1" x14ac:dyDescent="0.35">
      <c r="A173" s="2" t="s">
        <v>8</v>
      </c>
      <c r="B173" s="3" t="s">
        <v>29</v>
      </c>
      <c r="C173" s="5" t="str">
        <f>TRIM(RIGHT(B173, LEN(B173) - SEARCH(" -", B173) - 2))</f>
        <v>Opportunities for career networking</v>
      </c>
      <c r="D173" s="3">
        <v>99</v>
      </c>
      <c r="E173" s="3">
        <v>51.295336787564771</v>
      </c>
      <c r="F173" s="3">
        <v>63</v>
      </c>
      <c r="G173" s="3">
        <v>32.642487046632127</v>
      </c>
      <c r="H173" s="3">
        <v>23</v>
      </c>
      <c r="I173" s="3">
        <v>11.917098445595849</v>
      </c>
      <c r="J173" s="3">
        <v>4</v>
      </c>
      <c r="K173" s="3">
        <v>2.0725388601036272</v>
      </c>
      <c r="L173" s="3">
        <v>4</v>
      </c>
      <c r="M173" s="3">
        <v>2.0725388601036272</v>
      </c>
    </row>
    <row r="174" spans="1:13" hidden="1" x14ac:dyDescent="0.35">
      <c r="A174" s="4" t="s">
        <v>8</v>
      </c>
      <c r="B174" s="5" t="s">
        <v>24</v>
      </c>
      <c r="C174" s="5" t="str">
        <f>TRIM(RIGHT(B174, LEN(B174) - SEARCH(" -", B174) - 2))</f>
        <v>Focusing on real-world impact and professional advancement</v>
      </c>
      <c r="D174" s="5">
        <v>97</v>
      </c>
      <c r="E174" s="5">
        <v>50.785340314136128</v>
      </c>
      <c r="F174" s="5">
        <v>68</v>
      </c>
      <c r="G174" s="5">
        <v>35.602094240837687</v>
      </c>
      <c r="H174" s="5">
        <v>21</v>
      </c>
      <c r="I174" s="5">
        <v>10.99476439790576</v>
      </c>
      <c r="J174" s="5">
        <v>4</v>
      </c>
      <c r="K174" s="5">
        <v>2.0942408376963351</v>
      </c>
      <c r="L174" s="5">
        <v>1</v>
      </c>
      <c r="M174" s="5">
        <v>0.52356020942408377</v>
      </c>
    </row>
    <row r="175" spans="1:13" hidden="1" x14ac:dyDescent="0.35">
      <c r="A175" s="2" t="s">
        <v>8</v>
      </c>
      <c r="B175" s="3" t="s">
        <v>31</v>
      </c>
      <c r="C175" s="5" t="str">
        <f>TRIM(RIGHT(B175, LEN(B175) - SEARCH(" -", B175) - 2))</f>
        <v>Ease of access to university technology systems</v>
      </c>
      <c r="D175" s="3">
        <v>96</v>
      </c>
      <c r="E175" s="3">
        <v>47.058823529411761</v>
      </c>
      <c r="F175" s="3">
        <v>73</v>
      </c>
      <c r="G175" s="3">
        <v>35.784313725490193</v>
      </c>
      <c r="H175" s="3">
        <v>26</v>
      </c>
      <c r="I175" s="3">
        <v>12.745098039215691</v>
      </c>
      <c r="J175" s="3">
        <v>5</v>
      </c>
      <c r="K175" s="3">
        <v>2.4509803921568629</v>
      </c>
      <c r="L175" s="3">
        <v>4</v>
      </c>
      <c r="M175" s="3">
        <v>1.9607843137254899</v>
      </c>
    </row>
    <row r="176" spans="1:13" hidden="1" x14ac:dyDescent="0.35">
      <c r="A176" s="4" t="s">
        <v>8</v>
      </c>
      <c r="B176" s="5" t="s">
        <v>38</v>
      </c>
      <c r="C176" s="5" t="str">
        <f>TRIM(RIGHT(B176, LEN(B176) - SEARCH(" -", B176) - 2))</f>
        <v>Courses in high-demand fields (eg., technology, public health, business ethics)</v>
      </c>
      <c r="D176" s="5">
        <v>95</v>
      </c>
      <c r="E176" s="5">
        <v>46.341463414634148</v>
      </c>
      <c r="F176" s="5">
        <v>74</v>
      </c>
      <c r="G176" s="5">
        <v>36.097560975609753</v>
      </c>
      <c r="H176" s="5">
        <v>28</v>
      </c>
      <c r="I176" s="5">
        <v>13.65853658536586</v>
      </c>
      <c r="J176" s="5">
        <v>6</v>
      </c>
      <c r="K176" s="5">
        <v>2.9268292682926829</v>
      </c>
      <c r="L176" s="5">
        <v>2</v>
      </c>
      <c r="M176" s="5">
        <v>0.97560975609756095</v>
      </c>
    </row>
    <row r="177" spans="1:13" hidden="1" x14ac:dyDescent="0.35">
      <c r="A177" s="2" t="s">
        <v>8</v>
      </c>
      <c r="B177" s="3" t="s">
        <v>39</v>
      </c>
      <c r="C177" s="5" t="str">
        <f>TRIM(RIGHT(B177, LEN(B177) - SEARCH(" -", B177) - 2))</f>
        <v>Clearer alignment between academic programs and professional goals</v>
      </c>
      <c r="D177" s="3">
        <v>95</v>
      </c>
      <c r="E177" s="3">
        <v>49.479166666666671</v>
      </c>
      <c r="F177" s="3">
        <v>68</v>
      </c>
      <c r="G177" s="3">
        <v>35.416666666666671</v>
      </c>
      <c r="H177" s="3">
        <v>22</v>
      </c>
      <c r="I177" s="3">
        <v>11.45833333333333</v>
      </c>
      <c r="J177" s="3">
        <v>3</v>
      </c>
      <c r="K177" s="3">
        <v>1.5625</v>
      </c>
      <c r="L177" s="3">
        <v>4</v>
      </c>
      <c r="M177" s="3">
        <v>2.083333333333333</v>
      </c>
    </row>
    <row r="178" spans="1:13" hidden="1" x14ac:dyDescent="0.35">
      <c r="A178" s="4" t="s">
        <v>8</v>
      </c>
      <c r="B178" s="5" t="s">
        <v>61</v>
      </c>
      <c r="C178" s="5" t="str">
        <f>TRIM(RIGHT(B178, LEN(B178) - SEARCH(" -", B178) - 2))</f>
        <v>Opportunities for personal skill development</v>
      </c>
      <c r="D178" s="5">
        <v>92</v>
      </c>
      <c r="E178" s="5">
        <v>47.422680412371129</v>
      </c>
      <c r="F178" s="5">
        <v>71</v>
      </c>
      <c r="G178" s="5">
        <v>36.597938144329888</v>
      </c>
      <c r="H178" s="5">
        <v>22</v>
      </c>
      <c r="I178" s="5">
        <v>11.340206185567011</v>
      </c>
      <c r="J178" s="5">
        <v>5</v>
      </c>
      <c r="K178" s="5">
        <v>2.5773195876288661</v>
      </c>
      <c r="L178" s="5">
        <v>4</v>
      </c>
      <c r="M178" s="5">
        <v>2.061855670103093</v>
      </c>
    </row>
    <row r="179" spans="1:13" hidden="1" x14ac:dyDescent="0.35">
      <c r="A179" s="2" t="s">
        <v>8</v>
      </c>
      <c r="B179" s="3" t="s">
        <v>47</v>
      </c>
      <c r="C179" s="5" t="str">
        <f>TRIM(RIGHT(B179, LEN(B179) - SEARCH(" -", B179) - 2))</f>
        <v>Supporting lifelong learning and career reinvention</v>
      </c>
      <c r="D179" s="3">
        <v>91</v>
      </c>
      <c r="E179" s="3">
        <v>47.395833333333329</v>
      </c>
      <c r="F179" s="3">
        <v>71</v>
      </c>
      <c r="G179" s="3">
        <v>36.979166666666671</v>
      </c>
      <c r="H179" s="3">
        <v>25</v>
      </c>
      <c r="I179" s="3">
        <v>13.02083333333333</v>
      </c>
      <c r="J179" s="3">
        <v>4</v>
      </c>
      <c r="K179" s="3">
        <v>2.083333333333333</v>
      </c>
      <c r="L179" s="3">
        <v>1</v>
      </c>
      <c r="M179" s="3">
        <v>0.52083333333333326</v>
      </c>
    </row>
    <row r="180" spans="1:13" hidden="1" x14ac:dyDescent="0.35">
      <c r="A180" s="2" t="s">
        <v>8</v>
      </c>
      <c r="B180" s="3" t="s">
        <v>41</v>
      </c>
      <c r="C180" s="5" t="str">
        <f>TRIM(RIGHT(B180, LEN(B180) - SEARCH(" -", B180) - 2))</f>
        <v>Aligning with the evolving challenges and opportunities of the future workforce</v>
      </c>
      <c r="D180" s="3">
        <v>90</v>
      </c>
      <c r="E180" s="3">
        <v>47.368421052631582</v>
      </c>
      <c r="F180" s="3">
        <v>69</v>
      </c>
      <c r="G180" s="3">
        <v>36.315789473684212</v>
      </c>
      <c r="H180" s="3">
        <v>26</v>
      </c>
      <c r="I180" s="3">
        <v>13.684210526315789</v>
      </c>
      <c r="J180" s="3">
        <v>3</v>
      </c>
      <c r="K180" s="3">
        <v>1.5789473684210531</v>
      </c>
      <c r="L180" s="3">
        <v>2</v>
      </c>
      <c r="M180" s="3">
        <v>1.0526315789473679</v>
      </c>
    </row>
    <row r="181" spans="1:13" hidden="1" x14ac:dyDescent="0.35">
      <c r="A181" s="4" t="s">
        <v>8</v>
      </c>
      <c r="B181" s="5" t="s">
        <v>40</v>
      </c>
      <c r="C181" s="5" t="str">
        <f>TRIM(RIGHT(B181, LEN(B181) - SEARCH(" -", B181) - 2))</f>
        <v>Preparing students to be ethical leaders in a complex world</v>
      </c>
      <c r="D181" s="5">
        <v>90</v>
      </c>
      <c r="E181" s="5">
        <v>46.875</v>
      </c>
      <c r="F181" s="5">
        <v>68</v>
      </c>
      <c r="G181" s="5">
        <v>35.416666666666671</v>
      </c>
      <c r="H181" s="5">
        <v>28</v>
      </c>
      <c r="I181" s="5">
        <v>14.58333333333333</v>
      </c>
      <c r="J181" s="5">
        <v>3</v>
      </c>
      <c r="K181" s="5">
        <v>1.5625</v>
      </c>
      <c r="L181" s="5">
        <v>3</v>
      </c>
      <c r="M181" s="5">
        <v>1.5625</v>
      </c>
    </row>
    <row r="182" spans="1:13" hidden="1" x14ac:dyDescent="0.35">
      <c r="A182" s="4" t="s">
        <v>8</v>
      </c>
      <c r="B182" s="5" t="s">
        <v>69</v>
      </c>
      <c r="C182" s="5" t="str">
        <f>TRIM(RIGHT(B182, LEN(B182) - SEARCH(" -", B182) - 2))</f>
        <v>Flexibility to take courses across other Veritus Imperial University programs</v>
      </c>
      <c r="D182" s="5">
        <v>89</v>
      </c>
      <c r="E182" s="5">
        <v>43.627450980392148</v>
      </c>
      <c r="F182" s="5">
        <v>70</v>
      </c>
      <c r="G182" s="5">
        <v>34.313725490196077</v>
      </c>
      <c r="H182" s="5">
        <v>36</v>
      </c>
      <c r="I182" s="5">
        <v>17.647058823529409</v>
      </c>
      <c r="J182" s="5">
        <v>4</v>
      </c>
      <c r="K182" s="5">
        <v>1.9607843137254899</v>
      </c>
      <c r="L182" s="5">
        <v>5</v>
      </c>
      <c r="M182" s="5">
        <v>2.4509803921568629</v>
      </c>
    </row>
    <row r="183" spans="1:13" hidden="1" x14ac:dyDescent="0.35">
      <c r="A183" s="2" t="s">
        <v>8</v>
      </c>
      <c r="B183" s="3" t="s">
        <v>60</v>
      </c>
      <c r="C183" s="5" t="str">
        <f>TRIM(RIGHT(B183, LEN(B183) - SEARCH(" -", B183) - 2))</f>
        <v>Opportunities to develop leadership skills</v>
      </c>
      <c r="D183" s="3">
        <v>88</v>
      </c>
      <c r="E183" s="3">
        <v>45.595854922279791</v>
      </c>
      <c r="F183" s="3">
        <v>68</v>
      </c>
      <c r="G183" s="3">
        <v>35.233160621761662</v>
      </c>
      <c r="H183" s="3">
        <v>29</v>
      </c>
      <c r="I183" s="3">
        <v>15.025906735751301</v>
      </c>
      <c r="J183" s="3">
        <v>6</v>
      </c>
      <c r="K183" s="3">
        <v>3.1088082901554399</v>
      </c>
      <c r="L183" s="3">
        <v>2</v>
      </c>
      <c r="M183" s="3">
        <v>1.036269430051814</v>
      </c>
    </row>
    <row r="184" spans="1:13" hidden="1" x14ac:dyDescent="0.35">
      <c r="A184" s="4" t="s">
        <v>8</v>
      </c>
      <c r="B184" s="5" t="s">
        <v>54</v>
      </c>
      <c r="C184" s="5" t="str">
        <f>TRIM(RIGHT(B184, LEN(B184) - SEARCH(" -", B184) - 2))</f>
        <v>Promoting diversity, inclusion, and equity across the student experience</v>
      </c>
      <c r="D184" s="5">
        <v>87</v>
      </c>
      <c r="E184" s="5">
        <v>45.3125</v>
      </c>
      <c r="F184" s="5">
        <v>51</v>
      </c>
      <c r="G184" s="5">
        <v>26.5625</v>
      </c>
      <c r="H184" s="5">
        <v>35</v>
      </c>
      <c r="I184" s="5">
        <v>18.229166666666661</v>
      </c>
      <c r="J184" s="5">
        <v>8</v>
      </c>
      <c r="K184" s="5">
        <v>4.1666666666666661</v>
      </c>
      <c r="L184" s="5">
        <v>11</v>
      </c>
      <c r="M184" s="5">
        <v>5.7291666666666661</v>
      </c>
    </row>
    <row r="185" spans="1:13" hidden="1" x14ac:dyDescent="0.35">
      <c r="A185" s="4" t="s">
        <v>8</v>
      </c>
      <c r="B185" s="5" t="s">
        <v>43</v>
      </c>
      <c r="C185" s="5" t="str">
        <f>TRIM(RIGHT(B185, LEN(B185) - SEARCH(" -", B185) - 2))</f>
        <v>Career advising</v>
      </c>
      <c r="D185" s="5">
        <v>86</v>
      </c>
      <c r="E185" s="5">
        <v>44.329896907216487</v>
      </c>
      <c r="F185" s="5">
        <v>71</v>
      </c>
      <c r="G185" s="5">
        <v>36.597938144329888</v>
      </c>
      <c r="H185" s="5">
        <v>30</v>
      </c>
      <c r="I185" s="5">
        <v>15.4639175257732</v>
      </c>
      <c r="J185" s="5">
        <v>3</v>
      </c>
      <c r="K185" s="5">
        <v>1.5463917525773201</v>
      </c>
      <c r="L185" s="5">
        <v>4</v>
      </c>
      <c r="M185" s="5">
        <v>2.061855670103093</v>
      </c>
    </row>
    <row r="186" spans="1:13" hidden="1" x14ac:dyDescent="0.35">
      <c r="A186" s="2" t="s">
        <v>8</v>
      </c>
      <c r="B186" s="3" t="s">
        <v>65</v>
      </c>
      <c r="C186" s="5" t="str">
        <f>TRIM(RIGHT(B186, LEN(B186) - SEARCH(" -", B186) - 2))</f>
        <v>Faculty support for career and professional development</v>
      </c>
      <c r="D186" s="3">
        <v>86</v>
      </c>
      <c r="E186" s="3">
        <v>42.156862745098039</v>
      </c>
      <c r="F186" s="3">
        <v>70</v>
      </c>
      <c r="G186" s="3">
        <v>34.313725490196077</v>
      </c>
      <c r="H186" s="3">
        <v>33</v>
      </c>
      <c r="I186" s="3">
        <v>16.17647058823529</v>
      </c>
      <c r="J186" s="3">
        <v>10</v>
      </c>
      <c r="K186" s="3">
        <v>4.9019607843137258</v>
      </c>
      <c r="L186" s="3">
        <v>5</v>
      </c>
      <c r="M186" s="3">
        <v>2.4509803921568629</v>
      </c>
    </row>
    <row r="187" spans="1:13" hidden="1" x14ac:dyDescent="0.35">
      <c r="A187" s="4" t="s">
        <v>8</v>
      </c>
      <c r="B187" s="5" t="s">
        <v>45</v>
      </c>
      <c r="C187" s="5" t="str">
        <f>TRIM(RIGHT(B187, LEN(B187) - SEARCH(" -", B187) - 2))</f>
        <v>Financial Aid</v>
      </c>
      <c r="D187" s="5">
        <v>86</v>
      </c>
      <c r="E187" s="5">
        <v>44.329896907216487</v>
      </c>
      <c r="F187" s="5">
        <v>60</v>
      </c>
      <c r="G187" s="5">
        <v>30.927835051546388</v>
      </c>
      <c r="H187" s="5">
        <v>27</v>
      </c>
      <c r="I187" s="5">
        <v>13.91752577319588</v>
      </c>
      <c r="J187" s="5">
        <v>9</v>
      </c>
      <c r="K187" s="5">
        <v>4.6391752577319592</v>
      </c>
      <c r="L187" s="5">
        <v>12</v>
      </c>
      <c r="M187" s="5">
        <v>6.1855670103092786</v>
      </c>
    </row>
    <row r="188" spans="1:13" hidden="1" x14ac:dyDescent="0.35">
      <c r="A188" s="2" t="s">
        <v>8</v>
      </c>
      <c r="B188" s="3" t="s">
        <v>50</v>
      </c>
      <c r="C188" s="5" t="str">
        <f>TRIM(RIGHT(B188, LEN(B188) - SEARCH(" -", B188) - 2))</f>
        <v>Veritus Imperial University Libraries</v>
      </c>
      <c r="D188" s="3">
        <v>86</v>
      </c>
      <c r="E188" s="3">
        <v>44.329896907216487</v>
      </c>
      <c r="F188" s="3">
        <v>58</v>
      </c>
      <c r="G188" s="3">
        <v>29.896907216494849</v>
      </c>
      <c r="H188" s="3">
        <v>38</v>
      </c>
      <c r="I188" s="3">
        <v>19.587628865979379</v>
      </c>
      <c r="J188" s="3">
        <v>8</v>
      </c>
      <c r="K188" s="3">
        <v>4.1237113402061851</v>
      </c>
      <c r="L188" s="3">
        <v>4</v>
      </c>
      <c r="M188" s="3">
        <v>2.061855670103093</v>
      </c>
    </row>
    <row r="189" spans="1:13" hidden="1" x14ac:dyDescent="0.35">
      <c r="A189" s="2" t="s">
        <v>8</v>
      </c>
      <c r="B189" s="3" t="s">
        <v>62</v>
      </c>
      <c r="C189" s="5" t="str">
        <f>TRIM(RIGHT(B189, LEN(B189) - SEARCH(" -", B189) - 2))</f>
        <v>Expanding flexible pathways for adult and nontraditional learners</v>
      </c>
      <c r="D189" s="3">
        <v>85</v>
      </c>
      <c r="E189" s="3">
        <v>44.270833333333329</v>
      </c>
      <c r="F189" s="3">
        <v>64</v>
      </c>
      <c r="G189" s="3">
        <v>33.333333333333329</v>
      </c>
      <c r="H189" s="3">
        <v>35</v>
      </c>
      <c r="I189" s="3">
        <v>18.229166666666661</v>
      </c>
      <c r="J189" s="3">
        <v>6</v>
      </c>
      <c r="K189" s="3">
        <v>3.125</v>
      </c>
      <c r="L189" s="3">
        <v>2</v>
      </c>
      <c r="M189" s="3">
        <v>1.041666666666667</v>
      </c>
    </row>
    <row r="190" spans="1:13" hidden="1" x14ac:dyDescent="0.35">
      <c r="A190" s="4" t="s">
        <v>8</v>
      </c>
      <c r="B190" s="5" t="s">
        <v>48</v>
      </c>
      <c r="C190" s="5" t="str">
        <f>TRIM(RIGHT(B190, LEN(B190) - SEARCH(" -", B190) - 2))</f>
        <v>Clear and simple process for requesting academic accommodations</v>
      </c>
      <c r="D190" s="5">
        <v>84</v>
      </c>
      <c r="E190" s="5">
        <v>40.975609756097562</v>
      </c>
      <c r="F190" s="5">
        <v>74</v>
      </c>
      <c r="G190" s="5">
        <v>36.097560975609753</v>
      </c>
      <c r="H190" s="5">
        <v>33</v>
      </c>
      <c r="I190" s="5">
        <v>16.09756097560976</v>
      </c>
      <c r="J190" s="5">
        <v>7</v>
      </c>
      <c r="K190" s="5">
        <v>3.4146341463414638</v>
      </c>
      <c r="L190" s="5">
        <v>7</v>
      </c>
      <c r="M190" s="5">
        <v>3.4146341463414638</v>
      </c>
    </row>
    <row r="191" spans="1:13" hidden="1" x14ac:dyDescent="0.35">
      <c r="A191" s="4" t="s">
        <v>8</v>
      </c>
      <c r="B191" s="5" t="s">
        <v>64</v>
      </c>
      <c r="C191" s="5" t="str">
        <f>TRIM(RIGHT(B191, LEN(B191) - SEARCH(" -", B191) - 2))</f>
        <v>Developing student's ability to lead, serve, and transform society</v>
      </c>
      <c r="D191" s="5">
        <v>83</v>
      </c>
      <c r="E191" s="5">
        <v>43.229166666666671</v>
      </c>
      <c r="F191" s="5">
        <v>73</v>
      </c>
      <c r="G191" s="5">
        <v>38.020833333333329</v>
      </c>
      <c r="H191" s="5">
        <v>28</v>
      </c>
      <c r="I191" s="5">
        <v>14.58333333333333</v>
      </c>
      <c r="J191" s="5">
        <v>7</v>
      </c>
      <c r="K191" s="5">
        <v>3.645833333333333</v>
      </c>
      <c r="L191" s="5">
        <v>1</v>
      </c>
      <c r="M191" s="5">
        <v>0.52083333333333326</v>
      </c>
    </row>
    <row r="192" spans="1:13" hidden="1" x14ac:dyDescent="0.35">
      <c r="A192" s="2" t="s">
        <v>8</v>
      </c>
      <c r="B192" s="3" t="s">
        <v>53</v>
      </c>
      <c r="C192" s="5" t="str">
        <f>TRIM(RIGHT(B192, LEN(B192) - SEARCH(" -", B192) - 2))</f>
        <v>Enhanced career preparation through internships</v>
      </c>
      <c r="D192" s="3">
        <v>83</v>
      </c>
      <c r="E192" s="3">
        <v>42.783505154639172</v>
      </c>
      <c r="F192" s="3">
        <v>67</v>
      </c>
      <c r="G192" s="3">
        <v>34.536082474226802</v>
      </c>
      <c r="H192" s="3">
        <v>28</v>
      </c>
      <c r="I192" s="3">
        <v>14.43298969072165</v>
      </c>
      <c r="J192" s="3">
        <v>5</v>
      </c>
      <c r="K192" s="3">
        <v>2.5773195876288661</v>
      </c>
      <c r="L192" s="3">
        <v>11</v>
      </c>
      <c r="M192" s="3">
        <v>5.6701030927835054</v>
      </c>
    </row>
    <row r="193" spans="1:13" hidden="1" x14ac:dyDescent="0.35">
      <c r="A193" s="2" t="s">
        <v>8</v>
      </c>
      <c r="B193" s="3" t="s">
        <v>42</v>
      </c>
      <c r="C193" s="5" t="str">
        <f>TRIM(RIGHT(B193, LEN(B193) - SEARCH(" -", B193) - 2))</f>
        <v>Courses that develop leadership and communication skills</v>
      </c>
      <c r="D193" s="3">
        <v>79</v>
      </c>
      <c r="E193" s="3">
        <v>38.916256157635473</v>
      </c>
      <c r="F193" s="3">
        <v>90</v>
      </c>
      <c r="G193" s="3">
        <v>44.334975369458128</v>
      </c>
      <c r="H193" s="3">
        <v>24</v>
      </c>
      <c r="I193" s="3">
        <v>11.822660098522171</v>
      </c>
      <c r="J193" s="3">
        <v>8</v>
      </c>
      <c r="K193" s="3">
        <v>3.9408866995073888</v>
      </c>
      <c r="L193" s="3">
        <v>0</v>
      </c>
      <c r="M193" s="3">
        <v>0</v>
      </c>
    </row>
    <row r="194" spans="1:13" hidden="1" x14ac:dyDescent="0.35">
      <c r="A194" s="4" t="s">
        <v>8</v>
      </c>
      <c r="B194" s="5" t="s">
        <v>46</v>
      </c>
      <c r="C194" s="5" t="str">
        <f>TRIM(RIGHT(B194, LEN(B194) - SEARCH(" -", B194) - 2))</f>
        <v>Expanded personalized career guidance tailored to student goals</v>
      </c>
      <c r="D194" s="5">
        <v>79</v>
      </c>
      <c r="E194" s="5">
        <v>40.512820512820511</v>
      </c>
      <c r="F194" s="5">
        <v>67</v>
      </c>
      <c r="G194" s="5">
        <v>34.358974358974358</v>
      </c>
      <c r="H194" s="5">
        <v>39</v>
      </c>
      <c r="I194" s="5">
        <v>20</v>
      </c>
      <c r="J194" s="5">
        <v>3</v>
      </c>
      <c r="K194" s="5">
        <v>1.538461538461539</v>
      </c>
      <c r="L194" s="5">
        <v>7</v>
      </c>
      <c r="M194" s="5">
        <v>3.589743589743589</v>
      </c>
    </row>
    <row r="195" spans="1:13" hidden="1" x14ac:dyDescent="0.35">
      <c r="A195" s="2" t="s">
        <v>8</v>
      </c>
      <c r="B195" s="3" t="s">
        <v>73</v>
      </c>
      <c r="C195" s="5" t="str">
        <f>TRIM(RIGHT(B195, LEN(B195) - SEARCH(" -", B195) - 2))</f>
        <v>Fostering a strong sense of community and personal connection</v>
      </c>
      <c r="D195" s="3">
        <v>78</v>
      </c>
      <c r="E195" s="3">
        <v>40.625</v>
      </c>
      <c r="F195" s="3">
        <v>68</v>
      </c>
      <c r="G195" s="3">
        <v>35.416666666666671</v>
      </c>
      <c r="H195" s="3">
        <v>38</v>
      </c>
      <c r="I195" s="3">
        <v>19.791666666666661</v>
      </c>
      <c r="J195" s="3">
        <v>6</v>
      </c>
      <c r="K195" s="3">
        <v>3.125</v>
      </c>
      <c r="L195" s="3">
        <v>2</v>
      </c>
      <c r="M195" s="3">
        <v>1.041666666666667</v>
      </c>
    </row>
    <row r="196" spans="1:13" hidden="1" x14ac:dyDescent="0.35">
      <c r="A196" s="4" t="s">
        <v>8</v>
      </c>
      <c r="B196" s="5" t="s">
        <v>26</v>
      </c>
      <c r="C196" s="5" t="str">
        <f>TRIM(RIGHT(B196, LEN(B196) - SEARCH(" -", B196) - 2))</f>
        <v>Career Center</v>
      </c>
      <c r="D196" s="5">
        <v>77</v>
      </c>
      <c r="E196" s="5">
        <v>39.896373056994818</v>
      </c>
      <c r="F196" s="5">
        <v>72</v>
      </c>
      <c r="G196" s="5">
        <v>37.305699481865283</v>
      </c>
      <c r="H196" s="5">
        <v>29</v>
      </c>
      <c r="I196" s="5">
        <v>15.025906735751301</v>
      </c>
      <c r="J196" s="5">
        <v>8</v>
      </c>
      <c r="K196" s="5">
        <v>4.1450777202072544</v>
      </c>
      <c r="L196" s="5">
        <v>7</v>
      </c>
      <c r="M196" s="5">
        <v>3.6269430051813472</v>
      </c>
    </row>
    <row r="197" spans="1:13" hidden="1" x14ac:dyDescent="0.35">
      <c r="A197" s="2" t="s">
        <v>8</v>
      </c>
      <c r="B197" s="3" t="s">
        <v>56</v>
      </c>
      <c r="C197" s="5" t="str">
        <f>TRIM(RIGHT(B197, LEN(B197) - SEARCH(" -", B197) - 2))</f>
        <v>Internal/External Career Mentoring</v>
      </c>
      <c r="D197" s="3">
        <v>77</v>
      </c>
      <c r="E197" s="3">
        <v>39.896373056994818</v>
      </c>
      <c r="F197" s="3">
        <v>72</v>
      </c>
      <c r="G197" s="3">
        <v>37.305699481865283</v>
      </c>
      <c r="H197" s="3">
        <v>36</v>
      </c>
      <c r="I197" s="3">
        <v>18.652849740932641</v>
      </c>
      <c r="J197" s="3">
        <v>2</v>
      </c>
      <c r="K197" s="3">
        <v>1.036269430051814</v>
      </c>
      <c r="L197" s="3">
        <v>6</v>
      </c>
      <c r="M197" s="3">
        <v>3.1088082901554399</v>
      </c>
    </row>
    <row r="198" spans="1:13" hidden="1" x14ac:dyDescent="0.35">
      <c r="A198" s="4" t="s">
        <v>8</v>
      </c>
      <c r="B198" s="5" t="s">
        <v>52</v>
      </c>
      <c r="C198" s="5" t="str">
        <f>TRIM(RIGHT(B198, LEN(B198) - SEARCH(" -", B198) - 2))</f>
        <v>Advanced, challenge-based assignments</v>
      </c>
      <c r="D198" s="5">
        <v>76</v>
      </c>
      <c r="E198" s="5">
        <v>37.073170731707307</v>
      </c>
      <c r="F198" s="5">
        <v>83</v>
      </c>
      <c r="G198" s="5">
        <v>40.487804878048777</v>
      </c>
      <c r="H198" s="5">
        <v>40</v>
      </c>
      <c r="I198" s="5">
        <v>19.512195121951219</v>
      </c>
      <c r="J198" s="5">
        <v>4</v>
      </c>
      <c r="K198" s="5">
        <v>1.9512195121951219</v>
      </c>
      <c r="L198" s="5">
        <v>2</v>
      </c>
      <c r="M198" s="5">
        <v>0.97560975609756095</v>
      </c>
    </row>
    <row r="199" spans="1:13" hidden="1" x14ac:dyDescent="0.35">
      <c r="A199" s="2" t="s">
        <v>8</v>
      </c>
      <c r="B199" s="3" t="s">
        <v>117</v>
      </c>
      <c r="C199" s="5" t="str">
        <f>TRIM(RIGHT(B199, LEN(B199) - SEARCH(" -", B199) - 2))</f>
        <v>Stronger collaboration between Augustin College and other Veritus Imperial University departments</v>
      </c>
      <c r="D199" s="3">
        <v>73</v>
      </c>
      <c r="E199" s="3">
        <v>37.244897959183668</v>
      </c>
      <c r="F199" s="3">
        <v>68</v>
      </c>
      <c r="G199" s="3">
        <v>34.693877551020407</v>
      </c>
      <c r="H199" s="3">
        <v>42</v>
      </c>
      <c r="I199" s="3">
        <v>21.428571428571431</v>
      </c>
      <c r="J199" s="3">
        <v>9</v>
      </c>
      <c r="K199" s="3">
        <v>4.591836734693878</v>
      </c>
      <c r="L199" s="3">
        <v>4</v>
      </c>
      <c r="M199" s="3">
        <v>2.0408163265306118</v>
      </c>
    </row>
    <row r="200" spans="1:13" hidden="1" x14ac:dyDescent="0.35">
      <c r="A200" s="4" t="s">
        <v>8</v>
      </c>
      <c r="B200" s="5" t="s">
        <v>82</v>
      </c>
      <c r="C200" s="5" t="str">
        <f>TRIM(RIGHT(B200, LEN(B200) - SEARCH(" -", B200) - 2))</f>
        <v>Research-focused courses aligned with industry trends</v>
      </c>
      <c r="D200" s="5">
        <v>71</v>
      </c>
      <c r="E200" s="5">
        <v>34.634146341463413</v>
      </c>
      <c r="F200" s="5">
        <v>79</v>
      </c>
      <c r="G200" s="5">
        <v>38.536585365853661</v>
      </c>
      <c r="H200" s="5">
        <v>40</v>
      </c>
      <c r="I200" s="5">
        <v>19.512195121951219</v>
      </c>
      <c r="J200" s="5">
        <v>11</v>
      </c>
      <c r="K200" s="5">
        <v>5.3658536585365857</v>
      </c>
      <c r="L200" s="5">
        <v>4</v>
      </c>
      <c r="M200" s="5">
        <v>1.9512195121951219</v>
      </c>
    </row>
    <row r="201" spans="1:13" hidden="1" x14ac:dyDescent="0.35">
      <c r="A201" s="4" t="s">
        <v>8</v>
      </c>
      <c r="B201" s="5" t="s">
        <v>119</v>
      </c>
      <c r="C201" s="5" t="str">
        <f>TRIM(RIGHT(B201, LEN(B201) - SEARCH(" -", B201) - 2))</f>
        <v>Personalized support and a student-centered community</v>
      </c>
      <c r="D201" s="5">
        <v>70</v>
      </c>
      <c r="E201" s="5">
        <v>32.863849765258223</v>
      </c>
      <c r="F201" s="5">
        <v>95</v>
      </c>
      <c r="G201" s="5">
        <v>44.600938967136152</v>
      </c>
      <c r="H201" s="5">
        <v>0</v>
      </c>
      <c r="I201" s="5">
        <v>0</v>
      </c>
      <c r="J201" s="5">
        <v>8</v>
      </c>
      <c r="K201" s="5">
        <v>3.755868544600939</v>
      </c>
      <c r="L201" s="5">
        <v>4</v>
      </c>
      <c r="M201" s="5">
        <v>1.8779342723004691</v>
      </c>
    </row>
    <row r="202" spans="1:13" hidden="1" x14ac:dyDescent="0.35">
      <c r="A202" s="2" t="s">
        <v>8</v>
      </c>
      <c r="B202" s="3" t="s">
        <v>118</v>
      </c>
      <c r="C202" s="5" t="str">
        <f>TRIM(RIGHT(B202, LEN(B202) - SEARCH(" -", B202) - 2))</f>
        <v>Mission-driven education rooted in purpose and service</v>
      </c>
      <c r="D202" s="3">
        <v>70</v>
      </c>
      <c r="E202" s="3">
        <v>33.018867924528301</v>
      </c>
      <c r="F202" s="3">
        <v>84</v>
      </c>
      <c r="G202" s="3">
        <v>39.622641509433961</v>
      </c>
      <c r="H202" s="3">
        <v>0</v>
      </c>
      <c r="I202" s="3">
        <v>0</v>
      </c>
      <c r="J202" s="3">
        <v>4</v>
      </c>
      <c r="K202" s="3">
        <v>1.8867924528301889</v>
      </c>
      <c r="L202" s="3">
        <v>2</v>
      </c>
      <c r="M202" s="3">
        <v>0.94339622641509435</v>
      </c>
    </row>
    <row r="203" spans="1:13" hidden="1" x14ac:dyDescent="0.35">
      <c r="A203" s="2" t="s">
        <v>8</v>
      </c>
      <c r="B203" s="3" t="s">
        <v>58</v>
      </c>
      <c r="C203" s="5" t="str">
        <f>TRIM(RIGHT(B203, LEN(B203) - SEARCH(" -", B203) - 2))</f>
        <v>Access to a faculty mentor outside of class</v>
      </c>
      <c r="D203" s="3">
        <v>70</v>
      </c>
      <c r="E203" s="3">
        <v>34.313725490196077</v>
      </c>
      <c r="F203" s="3">
        <v>81</v>
      </c>
      <c r="G203" s="3">
        <v>39.705882352941167</v>
      </c>
      <c r="H203" s="3">
        <v>39</v>
      </c>
      <c r="I203" s="3">
        <v>19.117647058823529</v>
      </c>
      <c r="J203" s="3">
        <v>10</v>
      </c>
      <c r="K203" s="3">
        <v>4.9019607843137258</v>
      </c>
      <c r="L203" s="3">
        <v>4</v>
      </c>
      <c r="M203" s="3">
        <v>1.9607843137254899</v>
      </c>
    </row>
    <row r="204" spans="1:13" hidden="1" x14ac:dyDescent="0.35">
      <c r="A204" s="4" t="s">
        <v>8</v>
      </c>
      <c r="B204" s="5" t="s">
        <v>55</v>
      </c>
      <c r="C204" s="5" t="str">
        <f>TRIM(RIGHT(B204, LEN(B204) - SEARCH(" -", B204) - 2))</f>
        <v>IT Help Desk</v>
      </c>
      <c r="D204" s="5">
        <v>69</v>
      </c>
      <c r="E204" s="5">
        <v>35.567010309278352</v>
      </c>
      <c r="F204" s="5">
        <v>64</v>
      </c>
      <c r="G204" s="5">
        <v>32.989690721649481</v>
      </c>
      <c r="H204" s="5">
        <v>45</v>
      </c>
      <c r="I204" s="5">
        <v>23.19587628865979</v>
      </c>
      <c r="J204" s="5">
        <v>10</v>
      </c>
      <c r="K204" s="5">
        <v>5.1546391752577314</v>
      </c>
      <c r="L204" s="5">
        <v>6</v>
      </c>
      <c r="M204" s="5">
        <v>3.0927835051546388</v>
      </c>
    </row>
    <row r="205" spans="1:13" hidden="1" x14ac:dyDescent="0.35">
      <c r="A205" s="2" t="s">
        <v>8</v>
      </c>
      <c r="B205" s="3" t="s">
        <v>74</v>
      </c>
      <c r="C205" s="5" t="str">
        <f>TRIM(RIGHT(B205, LEN(B205) - SEARCH(" -", B205) - 2))</f>
        <v>Increased opportunities to connect online and in-person students</v>
      </c>
      <c r="D205" s="3">
        <v>67</v>
      </c>
      <c r="E205" s="3">
        <v>32.682926829268297</v>
      </c>
      <c r="F205" s="3">
        <v>70</v>
      </c>
      <c r="G205" s="3">
        <v>34.146341463414643</v>
      </c>
      <c r="H205" s="3">
        <v>45</v>
      </c>
      <c r="I205" s="3">
        <v>21.95121951219512</v>
      </c>
      <c r="J205" s="3">
        <v>14</v>
      </c>
      <c r="K205" s="3">
        <v>6.8292682926829276</v>
      </c>
      <c r="L205" s="3">
        <v>9</v>
      </c>
      <c r="M205" s="3">
        <v>4.3902439024390238</v>
      </c>
    </row>
    <row r="206" spans="1:13" hidden="1" x14ac:dyDescent="0.35">
      <c r="A206" s="2" t="s">
        <v>8</v>
      </c>
      <c r="B206" s="3" t="s">
        <v>51</v>
      </c>
      <c r="C206" s="5" t="str">
        <f>TRIM(RIGHT(B206, LEN(B206) - SEARCH(" -", B206) - 2))</f>
        <v>Active engagement in the classroom/Zoom class meetings</v>
      </c>
      <c r="D206" s="3">
        <v>64</v>
      </c>
      <c r="E206" s="3">
        <v>31.219512195121951</v>
      </c>
      <c r="F206" s="3">
        <v>80</v>
      </c>
      <c r="G206" s="3">
        <v>39.024390243902438</v>
      </c>
      <c r="H206" s="3">
        <v>36</v>
      </c>
      <c r="I206" s="3">
        <v>17.560975609756099</v>
      </c>
      <c r="J206" s="3">
        <v>13</v>
      </c>
      <c r="K206" s="3">
        <v>6.3414634146341466</v>
      </c>
      <c r="L206" s="3">
        <v>12</v>
      </c>
      <c r="M206" s="3">
        <v>5.8536585365853666</v>
      </c>
    </row>
    <row r="207" spans="1:13" hidden="1" x14ac:dyDescent="0.35">
      <c r="A207" s="4" t="s">
        <v>8</v>
      </c>
      <c r="B207" s="5" t="s">
        <v>78</v>
      </c>
      <c r="C207" s="5" t="str">
        <f>TRIM(RIGHT(B207, LEN(B207) - SEARCH(" -", B207) - 2))</f>
        <v>Faculty trained in universal course design</v>
      </c>
      <c r="D207" s="5">
        <v>64</v>
      </c>
      <c r="E207" s="5">
        <v>31.219512195121951</v>
      </c>
      <c r="F207" s="5">
        <v>74</v>
      </c>
      <c r="G207" s="5">
        <v>36.097560975609753</v>
      </c>
      <c r="H207" s="5">
        <v>48</v>
      </c>
      <c r="I207" s="5">
        <v>23.41463414634147</v>
      </c>
      <c r="J207" s="5">
        <v>10</v>
      </c>
      <c r="K207" s="5">
        <v>4.8780487804878048</v>
      </c>
      <c r="L207" s="5">
        <v>9</v>
      </c>
      <c r="M207" s="5">
        <v>4.3902439024390238</v>
      </c>
    </row>
    <row r="208" spans="1:13" hidden="1" x14ac:dyDescent="0.35">
      <c r="A208" s="4" t="s">
        <v>8</v>
      </c>
      <c r="B208" s="5" t="s">
        <v>120</v>
      </c>
      <c r="C208" s="5" t="str">
        <f>TRIM(RIGHT(B208, LEN(B208) - SEARCH(" -", B208) - 2))</f>
        <v>Closer integration of Veritus Imperial University services into the Augustin College student experience</v>
      </c>
      <c r="D208" s="5">
        <v>62</v>
      </c>
      <c r="E208" s="5">
        <v>31.632653061224492</v>
      </c>
      <c r="F208" s="5">
        <v>64</v>
      </c>
      <c r="G208" s="5">
        <v>32.653061224489797</v>
      </c>
      <c r="H208" s="5">
        <v>53</v>
      </c>
      <c r="I208" s="5">
        <v>27.04081632653061</v>
      </c>
      <c r="J208" s="5">
        <v>11</v>
      </c>
      <c r="K208" s="5">
        <v>5.6122448979591839</v>
      </c>
      <c r="L208" s="5">
        <v>6</v>
      </c>
      <c r="M208" s="5">
        <v>3.0612244897959182</v>
      </c>
    </row>
    <row r="209" spans="1:13" hidden="1" x14ac:dyDescent="0.35">
      <c r="A209" s="2" t="s">
        <v>8</v>
      </c>
      <c r="B209" s="3" t="s">
        <v>121</v>
      </c>
      <c r="C209" s="5" t="str">
        <f>TRIM(RIGHT(B209, LEN(B209) - SEARCH(" -", B209) - 2))</f>
        <v>Accelerated or modular degree completion pathways</v>
      </c>
      <c r="D209" s="3">
        <v>59</v>
      </c>
      <c r="E209" s="3">
        <v>28.095238095238091</v>
      </c>
      <c r="F209" s="3">
        <v>73</v>
      </c>
      <c r="G209" s="3">
        <v>34.761904761904759</v>
      </c>
      <c r="H209" s="3">
        <v>0</v>
      </c>
      <c r="I209" s="3">
        <v>0</v>
      </c>
      <c r="J209" s="3">
        <v>13</v>
      </c>
      <c r="K209" s="3">
        <v>6.1904761904761907</v>
      </c>
      <c r="L209" s="3">
        <v>6</v>
      </c>
      <c r="M209" s="3">
        <v>2.8571428571428572</v>
      </c>
    </row>
    <row r="210" spans="1:13" hidden="1" x14ac:dyDescent="0.35">
      <c r="A210" s="2" t="s">
        <v>8</v>
      </c>
      <c r="B210" s="3" t="s">
        <v>77</v>
      </c>
      <c r="C210" s="5" t="str">
        <f>TRIM(RIGHT(B210, LEN(B210) - SEARCH(" -", B210) - 2))</f>
        <v>Increased outreach from advising</v>
      </c>
      <c r="D210" s="3">
        <v>57</v>
      </c>
      <c r="E210" s="3">
        <v>29.23076923076923</v>
      </c>
      <c r="F210" s="3">
        <v>78</v>
      </c>
      <c r="G210" s="3">
        <v>40</v>
      </c>
      <c r="H210" s="3">
        <v>38</v>
      </c>
      <c r="I210" s="3">
        <v>19.487179487179489</v>
      </c>
      <c r="J210" s="3">
        <v>15</v>
      </c>
      <c r="K210" s="3">
        <v>7.6923076923076934</v>
      </c>
      <c r="L210" s="3">
        <v>7</v>
      </c>
      <c r="M210" s="3">
        <v>3.589743589743589</v>
      </c>
    </row>
    <row r="211" spans="1:13" hidden="1" x14ac:dyDescent="0.35">
      <c r="A211" s="4" t="s">
        <v>8</v>
      </c>
      <c r="B211" s="5" t="s">
        <v>89</v>
      </c>
      <c r="C211" s="5" t="str">
        <f>TRIM(RIGHT(B211, LEN(B211) - SEARCH(" -", B211) - 2))</f>
        <v>Access to faculty research opportunities outside of class</v>
      </c>
      <c r="D211" s="5">
        <v>57</v>
      </c>
      <c r="E211" s="5">
        <v>27.941176470588239</v>
      </c>
      <c r="F211" s="5">
        <v>70</v>
      </c>
      <c r="G211" s="5">
        <v>34.313725490196077</v>
      </c>
      <c r="H211" s="5">
        <v>42</v>
      </c>
      <c r="I211" s="5">
        <v>20.588235294117641</v>
      </c>
      <c r="J211" s="5">
        <v>21</v>
      </c>
      <c r="K211" s="5">
        <v>10.294117647058821</v>
      </c>
      <c r="L211" s="5">
        <v>14</v>
      </c>
      <c r="M211" s="5">
        <v>6.8627450980392162</v>
      </c>
    </row>
    <row r="212" spans="1:13" hidden="1" x14ac:dyDescent="0.35">
      <c r="A212" s="4" t="s">
        <v>8</v>
      </c>
      <c r="B212" s="5" t="s">
        <v>79</v>
      </c>
      <c r="C212" s="5" t="str">
        <f>TRIM(RIGHT(B212, LEN(B212) - SEARCH(" -", B212) - 2))</f>
        <v>Events that bring students and faculty together (e.g. speaker series, brown bag lunches, etc.)</v>
      </c>
      <c r="D212" s="5">
        <v>56</v>
      </c>
      <c r="E212" s="5">
        <v>27.450980392156861</v>
      </c>
      <c r="F212" s="5">
        <v>62</v>
      </c>
      <c r="G212" s="5">
        <v>30.3921568627451</v>
      </c>
      <c r="H212" s="5">
        <v>61</v>
      </c>
      <c r="I212" s="5">
        <v>29.901960784313729</v>
      </c>
      <c r="J212" s="5">
        <v>15</v>
      </c>
      <c r="K212" s="5">
        <v>7.3529411764705888</v>
      </c>
      <c r="L212" s="5">
        <v>10</v>
      </c>
      <c r="M212" s="5">
        <v>4.9019607843137258</v>
      </c>
    </row>
    <row r="213" spans="1:13" hidden="1" x14ac:dyDescent="0.35">
      <c r="A213" s="2" t="s">
        <v>8</v>
      </c>
      <c r="B213" s="3" t="s">
        <v>70</v>
      </c>
      <c r="C213" s="5" t="str">
        <f>TRIM(RIGHT(B213, LEN(B213) - SEARCH(" -", B213) - 2))</f>
        <v>Experiential learning opportunities (e.g., internships, client projects)</v>
      </c>
      <c r="D213" s="3">
        <v>55</v>
      </c>
      <c r="E213" s="3">
        <v>26.96078431372549</v>
      </c>
      <c r="F213" s="3">
        <v>71</v>
      </c>
      <c r="G213" s="3">
        <v>34.803921568627452</v>
      </c>
      <c r="H213" s="3">
        <v>43</v>
      </c>
      <c r="I213" s="3">
        <v>21.078431372549019</v>
      </c>
      <c r="J213" s="3">
        <v>16</v>
      </c>
      <c r="K213" s="3">
        <v>7.8431372549019596</v>
      </c>
      <c r="L213" s="3">
        <v>0</v>
      </c>
      <c r="M213" s="3">
        <v>0</v>
      </c>
    </row>
    <row r="214" spans="1:13" hidden="1" x14ac:dyDescent="0.35">
      <c r="A214" s="4" t="s">
        <v>8</v>
      </c>
      <c r="B214" s="5" t="s">
        <v>81</v>
      </c>
      <c r="C214" s="5" t="str">
        <f>TRIM(RIGHT(B214, LEN(B214) - SEARCH(" -", B214) - 2))</f>
        <v>In-person learning opportunities</v>
      </c>
      <c r="D214" s="5">
        <v>55</v>
      </c>
      <c r="E214" s="5">
        <v>26.96078431372549</v>
      </c>
      <c r="F214" s="5">
        <v>54</v>
      </c>
      <c r="G214" s="5">
        <v>26.47058823529412</v>
      </c>
      <c r="H214" s="5">
        <v>49</v>
      </c>
      <c r="I214" s="5">
        <v>24.019607843137251</v>
      </c>
      <c r="J214" s="5">
        <v>21</v>
      </c>
      <c r="K214" s="5">
        <v>10.294117647058821</v>
      </c>
      <c r="L214" s="5">
        <v>0</v>
      </c>
      <c r="M214" s="5">
        <v>0</v>
      </c>
    </row>
    <row r="215" spans="1:13" hidden="1" x14ac:dyDescent="0.35">
      <c r="A215" s="2" t="s">
        <v>8</v>
      </c>
      <c r="B215" s="3" t="s">
        <v>87</v>
      </c>
      <c r="C215" s="5" t="str">
        <f>TRIM(RIGHT(B215, LEN(B215) - SEARCH(" -", B215) - 2))</f>
        <v>Graduate Student Life Office</v>
      </c>
      <c r="D215" s="3">
        <v>55</v>
      </c>
      <c r="E215" s="3">
        <v>28.350515463917521</v>
      </c>
      <c r="F215" s="3">
        <v>52</v>
      </c>
      <c r="G215" s="3">
        <v>26.80412371134021</v>
      </c>
      <c r="H215" s="3">
        <v>65</v>
      </c>
      <c r="I215" s="3">
        <v>33.505154639175252</v>
      </c>
      <c r="J215" s="3">
        <v>12</v>
      </c>
      <c r="K215" s="3">
        <v>6.1855670103092786</v>
      </c>
      <c r="L215" s="3">
        <v>10</v>
      </c>
      <c r="M215" s="3">
        <v>5.1546391752577314</v>
      </c>
    </row>
    <row r="216" spans="1:13" hidden="1" x14ac:dyDescent="0.35">
      <c r="A216" s="4" t="s">
        <v>8</v>
      </c>
      <c r="B216" s="5" t="s">
        <v>76</v>
      </c>
      <c r="C216" s="5" t="str">
        <f>TRIM(RIGHT(B216, LEN(B216) - SEARCH(" -", B216) - 2))</f>
        <v>Online synchronous learning opportunities (live online classes)</v>
      </c>
      <c r="D216" s="5">
        <v>54</v>
      </c>
      <c r="E216" s="5">
        <v>26.47058823529412</v>
      </c>
      <c r="F216" s="5">
        <v>52</v>
      </c>
      <c r="G216" s="5">
        <v>25.490196078431371</v>
      </c>
      <c r="H216" s="5">
        <v>53</v>
      </c>
      <c r="I216" s="5">
        <v>25.980392156862749</v>
      </c>
      <c r="J216" s="5">
        <v>25</v>
      </c>
      <c r="K216" s="5">
        <v>12.254901960784309</v>
      </c>
      <c r="L216" s="5">
        <v>0</v>
      </c>
      <c r="M216" s="5">
        <v>0</v>
      </c>
    </row>
    <row r="217" spans="1:13" hidden="1" x14ac:dyDescent="0.35">
      <c r="A217" s="2" t="s">
        <v>8</v>
      </c>
      <c r="B217" s="3" t="s">
        <v>71</v>
      </c>
      <c r="C217" s="5" t="str">
        <f>TRIM(RIGHT(B217, LEN(B217) - SEARCH(" -", B217) - 2))</f>
        <v>Veritus Imperial University Accessibility Services</v>
      </c>
      <c r="D217" s="3">
        <v>52</v>
      </c>
      <c r="E217" s="3">
        <v>26.94300518134715</v>
      </c>
      <c r="F217" s="3">
        <v>63</v>
      </c>
      <c r="G217" s="3">
        <v>32.642487046632127</v>
      </c>
      <c r="H217" s="3">
        <v>49</v>
      </c>
      <c r="I217" s="3">
        <v>25.388601036269431</v>
      </c>
      <c r="J217" s="3">
        <v>15</v>
      </c>
      <c r="K217" s="3">
        <v>7.7720207253886011</v>
      </c>
      <c r="L217" s="3">
        <v>14</v>
      </c>
      <c r="M217" s="3">
        <v>7.2538860103626934</v>
      </c>
    </row>
    <row r="218" spans="1:13" hidden="1" x14ac:dyDescent="0.35">
      <c r="A218" s="4" t="s">
        <v>8</v>
      </c>
      <c r="B218" s="5" t="s">
        <v>84</v>
      </c>
      <c r="C218" s="5" t="str">
        <f>TRIM(RIGHT(B218, LEN(B218) - SEARCH(" -", B218) - 2))</f>
        <v>International Students Office</v>
      </c>
      <c r="D218" s="5">
        <v>52</v>
      </c>
      <c r="E218" s="5">
        <v>26.94300518134715</v>
      </c>
      <c r="F218" s="5">
        <v>47</v>
      </c>
      <c r="G218" s="5">
        <v>24.352331606217621</v>
      </c>
      <c r="H218" s="5">
        <v>58</v>
      </c>
      <c r="I218" s="5">
        <v>30.051813471502591</v>
      </c>
      <c r="J218" s="5">
        <v>17</v>
      </c>
      <c r="K218" s="5">
        <v>8.8082901554404138</v>
      </c>
      <c r="L218" s="5">
        <v>19</v>
      </c>
      <c r="M218" s="5">
        <v>9.8445595854922274</v>
      </c>
    </row>
    <row r="219" spans="1:13" hidden="1" x14ac:dyDescent="0.35">
      <c r="A219" s="2" t="s">
        <v>8</v>
      </c>
      <c r="B219" s="3" t="s">
        <v>106</v>
      </c>
      <c r="C219" s="5" t="str">
        <f>TRIM(RIGHT(B219, LEN(B219) - SEARCH(" -", B219) - 2))</f>
        <v>Student Wellness Center</v>
      </c>
      <c r="D219" s="3">
        <v>51</v>
      </c>
      <c r="E219" s="3">
        <v>26.424870466321241</v>
      </c>
      <c r="F219" s="3">
        <v>55</v>
      </c>
      <c r="G219" s="3">
        <v>28.497409326424869</v>
      </c>
      <c r="H219" s="3">
        <v>59</v>
      </c>
      <c r="I219" s="3">
        <v>30.569948186528499</v>
      </c>
      <c r="J219" s="3">
        <v>16</v>
      </c>
      <c r="K219" s="3">
        <v>8.2901554404145088</v>
      </c>
      <c r="L219" s="3">
        <v>12</v>
      </c>
      <c r="M219" s="3">
        <v>6.2176165803108807</v>
      </c>
    </row>
    <row r="220" spans="1:13" hidden="1" x14ac:dyDescent="0.35">
      <c r="A220" s="4" t="s">
        <v>8</v>
      </c>
      <c r="B220" s="5" t="s">
        <v>68</v>
      </c>
      <c r="C220" s="5" t="str">
        <f>TRIM(RIGHT(B220, LEN(B220) - SEARCH(" -", B220) - 2))</f>
        <v>Veteran Support</v>
      </c>
      <c r="D220" s="5">
        <v>51</v>
      </c>
      <c r="E220" s="5">
        <v>26.424870466321241</v>
      </c>
      <c r="F220" s="5">
        <v>47</v>
      </c>
      <c r="G220" s="5">
        <v>24.352331606217621</v>
      </c>
      <c r="H220" s="5">
        <v>56</v>
      </c>
      <c r="I220" s="5">
        <v>29.01554404145077</v>
      </c>
      <c r="J220" s="5">
        <v>26</v>
      </c>
      <c r="K220" s="5">
        <v>13.47150259067358</v>
      </c>
      <c r="L220" s="5">
        <v>13</v>
      </c>
      <c r="M220" s="5">
        <v>6.7357512953367884</v>
      </c>
    </row>
    <row r="221" spans="1:13" hidden="1" x14ac:dyDescent="0.35">
      <c r="A221" s="2" t="s">
        <v>8</v>
      </c>
      <c r="B221" s="3" t="s">
        <v>122</v>
      </c>
      <c r="C221" s="5" t="str">
        <f>TRIM(RIGHT(B221, LEN(B221) - SEARCH(" -", B221) - 2))</f>
        <v>Gym &amp; Recreation Center</v>
      </c>
      <c r="D221" s="3">
        <v>51</v>
      </c>
      <c r="E221" s="3">
        <v>26.701570680628269</v>
      </c>
      <c r="F221" s="3">
        <v>41</v>
      </c>
      <c r="G221" s="3">
        <v>21.46596858638744</v>
      </c>
      <c r="H221" s="3">
        <v>52</v>
      </c>
      <c r="I221" s="3">
        <v>27.225130890052359</v>
      </c>
      <c r="J221" s="3">
        <v>27</v>
      </c>
      <c r="K221" s="3">
        <v>14.136125654450259</v>
      </c>
      <c r="L221" s="3">
        <v>20</v>
      </c>
      <c r="M221" s="3">
        <v>10.47120418848167</v>
      </c>
    </row>
    <row r="222" spans="1:13" hidden="1" x14ac:dyDescent="0.35">
      <c r="A222" s="4" t="s">
        <v>8</v>
      </c>
      <c r="B222" s="5" t="s">
        <v>83</v>
      </c>
      <c r="C222" s="5" t="str">
        <f>TRIM(RIGHT(B222, LEN(B222) - SEARCH(" -", B222) - 2))</f>
        <v>More streamlined and timely communication from Augustin College offices</v>
      </c>
      <c r="D222" s="5">
        <v>49</v>
      </c>
      <c r="E222" s="5">
        <v>25.128205128205131</v>
      </c>
      <c r="F222" s="5">
        <v>80</v>
      </c>
      <c r="G222" s="5">
        <v>41.025641025641022</v>
      </c>
      <c r="H222" s="5">
        <v>50</v>
      </c>
      <c r="I222" s="5">
        <v>25.641025641025639</v>
      </c>
      <c r="J222" s="5">
        <v>10</v>
      </c>
      <c r="K222" s="5">
        <v>5.1282051282051277</v>
      </c>
      <c r="L222" s="5">
        <v>6</v>
      </c>
      <c r="M222" s="5">
        <v>3.0769230769230771</v>
      </c>
    </row>
    <row r="223" spans="1:13" hidden="1" x14ac:dyDescent="0.35">
      <c r="A223" s="2" t="s">
        <v>8</v>
      </c>
      <c r="B223" s="3" t="s">
        <v>123</v>
      </c>
      <c r="C223" s="5" t="str">
        <f>TRIM(RIGHT(B223, LEN(B223) - SEARCH(" -", B223) - 2))</f>
        <v>Upholding universal values such as service, justice, and reflection</v>
      </c>
      <c r="D223" s="3">
        <v>49</v>
      </c>
      <c r="E223" s="3">
        <v>25.388601036269431</v>
      </c>
      <c r="F223" s="3">
        <v>58</v>
      </c>
      <c r="G223" s="3">
        <v>30.051813471502591</v>
      </c>
      <c r="H223" s="3">
        <v>59</v>
      </c>
      <c r="I223" s="3">
        <v>30.569948186528499</v>
      </c>
      <c r="J223" s="3">
        <v>20</v>
      </c>
      <c r="K223" s="3">
        <v>10.362694300518131</v>
      </c>
      <c r="L223" s="3">
        <v>7</v>
      </c>
      <c r="M223" s="3">
        <v>3.6269430051813472</v>
      </c>
    </row>
    <row r="224" spans="1:13" hidden="1" x14ac:dyDescent="0.35">
      <c r="A224" s="4" t="s">
        <v>8</v>
      </c>
      <c r="B224" s="5" t="s">
        <v>124</v>
      </c>
      <c r="C224" s="5" t="str">
        <f>TRIM(RIGHT(B224, LEN(B224) - SEARCH(" -", B224) - 2))</f>
        <v>Better visibility and accessibility of university services (e.g., Career Center, Library)</v>
      </c>
      <c r="D224" s="5">
        <v>48</v>
      </c>
      <c r="E224" s="5">
        <v>24.489795918367349</v>
      </c>
      <c r="F224" s="5">
        <v>67</v>
      </c>
      <c r="G224" s="5">
        <v>34.183673469387763</v>
      </c>
      <c r="H224" s="5">
        <v>57</v>
      </c>
      <c r="I224" s="5">
        <v>29.08163265306122</v>
      </c>
      <c r="J224" s="5">
        <v>18</v>
      </c>
      <c r="K224" s="5">
        <v>9.183673469387756</v>
      </c>
      <c r="L224" s="5">
        <v>6</v>
      </c>
      <c r="M224" s="5">
        <v>3.0612244897959182</v>
      </c>
    </row>
    <row r="225" spans="1:13" hidden="1" x14ac:dyDescent="0.35">
      <c r="A225" s="2" t="s">
        <v>8</v>
      </c>
      <c r="B225" s="3" t="s">
        <v>125</v>
      </c>
      <c r="C225" s="5" t="str">
        <f>TRIM(RIGHT(B225, LEN(B225) - SEARCH(" -", B225) - 2))</f>
        <v>More events and opportunities that foster a sense of community</v>
      </c>
      <c r="D225" s="3">
        <v>47</v>
      </c>
      <c r="E225" s="3">
        <v>24.102564102564099</v>
      </c>
      <c r="F225" s="3">
        <v>59</v>
      </c>
      <c r="G225" s="3">
        <v>30.256410256410259</v>
      </c>
      <c r="H225" s="3">
        <v>58</v>
      </c>
      <c r="I225" s="3">
        <v>29.743589743589741</v>
      </c>
      <c r="J225" s="3">
        <v>24</v>
      </c>
      <c r="K225" s="3">
        <v>12.30769230769231</v>
      </c>
      <c r="L225" s="3">
        <v>7</v>
      </c>
      <c r="M225" s="3">
        <v>3.589743589743589</v>
      </c>
    </row>
    <row r="226" spans="1:13" hidden="1" x14ac:dyDescent="0.35">
      <c r="A226" s="4" t="s">
        <v>8</v>
      </c>
      <c r="B226" s="5" t="s">
        <v>126</v>
      </c>
      <c r="C226" s="5" t="str">
        <f>TRIM(RIGHT(B226, LEN(B226) - SEARCH(" -", B226) - 2))</f>
        <v>Additional leadership and volunteer opportunities within Augustin College</v>
      </c>
      <c r="D226" s="5">
        <v>44</v>
      </c>
      <c r="E226" s="5">
        <v>22.448979591836739</v>
      </c>
      <c r="F226" s="5">
        <v>59</v>
      </c>
      <c r="G226" s="5">
        <v>30.102040816326529</v>
      </c>
      <c r="H226" s="5">
        <v>66</v>
      </c>
      <c r="I226" s="5">
        <v>33.673469387755098</v>
      </c>
      <c r="J226" s="5">
        <v>20</v>
      </c>
      <c r="K226" s="5">
        <v>10.204081632653059</v>
      </c>
      <c r="L226" s="5">
        <v>7</v>
      </c>
      <c r="M226" s="5">
        <v>3.5714285714285712</v>
      </c>
    </row>
    <row r="227" spans="1:13" hidden="1" x14ac:dyDescent="0.35">
      <c r="A227" s="2" t="s">
        <v>8</v>
      </c>
      <c r="B227" s="3" t="s">
        <v>127</v>
      </c>
      <c r="C227" s="5" t="str">
        <f>TRIM(RIGHT(B227, LEN(B227) - SEARCH(" -", B227) - 2))</f>
        <v>More Spaces (common areas for eating or studying) to support personal development beyond coursework</v>
      </c>
      <c r="D227" s="3">
        <v>44</v>
      </c>
      <c r="E227" s="3">
        <v>22.448979591836739</v>
      </c>
      <c r="F227" s="3">
        <v>40</v>
      </c>
      <c r="G227" s="3">
        <v>20.408163265306118</v>
      </c>
      <c r="H227" s="3">
        <v>56</v>
      </c>
      <c r="I227" s="3">
        <v>28.571428571428569</v>
      </c>
      <c r="J227" s="3">
        <v>36</v>
      </c>
      <c r="K227" s="3">
        <v>18.367346938775508</v>
      </c>
      <c r="L227" s="3">
        <v>20</v>
      </c>
      <c r="M227" s="3">
        <v>10.204081632653059</v>
      </c>
    </row>
    <row r="228" spans="1:13" hidden="1" x14ac:dyDescent="0.35">
      <c r="A228" s="4" t="s">
        <v>8</v>
      </c>
      <c r="B228" s="5" t="s">
        <v>88</v>
      </c>
      <c r="C228" s="5" t="str">
        <f>TRIM(RIGHT(B228, LEN(B228) - SEARCH(" -", B228) - 2))</f>
        <v>Undergrad Student Life Office</v>
      </c>
      <c r="D228" s="5">
        <v>43</v>
      </c>
      <c r="E228" s="5">
        <v>22.631578947368421</v>
      </c>
      <c r="F228" s="5">
        <v>39</v>
      </c>
      <c r="G228" s="5">
        <v>20.526315789473681</v>
      </c>
      <c r="H228" s="5">
        <v>61</v>
      </c>
      <c r="I228" s="5">
        <v>32.10526315789474</v>
      </c>
      <c r="J228" s="5">
        <v>19</v>
      </c>
      <c r="K228" s="5">
        <v>10</v>
      </c>
      <c r="L228" s="5">
        <v>28</v>
      </c>
      <c r="M228" s="5">
        <v>14.736842105263159</v>
      </c>
    </row>
    <row r="229" spans="1:13" hidden="1" x14ac:dyDescent="0.35">
      <c r="A229" s="2" t="s">
        <v>8</v>
      </c>
      <c r="B229" s="3" t="s">
        <v>128</v>
      </c>
      <c r="C229" s="5" t="str">
        <f>TRIM(RIGHT(B229, LEN(B229) - SEARCH(" -", B229) - 2))</f>
        <v>More community service opportunties</v>
      </c>
      <c r="D229" s="3">
        <v>40</v>
      </c>
      <c r="E229" s="3">
        <v>20.408163265306118</v>
      </c>
      <c r="F229" s="3">
        <v>47</v>
      </c>
      <c r="G229" s="3">
        <v>23.979591836734691</v>
      </c>
      <c r="H229" s="3">
        <v>61</v>
      </c>
      <c r="I229" s="3">
        <v>31.122448979591841</v>
      </c>
      <c r="J229" s="3">
        <v>34</v>
      </c>
      <c r="K229" s="3">
        <v>17.3469387755102</v>
      </c>
      <c r="L229" s="3">
        <v>14</v>
      </c>
      <c r="M229" s="3">
        <v>7.1428571428571423</v>
      </c>
    </row>
    <row r="230" spans="1:13" hidden="1" x14ac:dyDescent="0.35">
      <c r="A230" s="4" t="s">
        <v>8</v>
      </c>
      <c r="B230" s="5" t="s">
        <v>91</v>
      </c>
      <c r="C230" s="5" t="str">
        <f>TRIM(RIGHT(B230, LEN(B230) - SEARCH(" -", B230) - 2))</f>
        <v>Structured mentorship programs</v>
      </c>
      <c r="D230" s="5">
        <v>39</v>
      </c>
      <c r="E230" s="5">
        <v>19.21182266009852</v>
      </c>
      <c r="F230" s="5">
        <v>80</v>
      </c>
      <c r="G230" s="5">
        <v>39.408866995073893</v>
      </c>
      <c r="H230" s="5">
        <v>56</v>
      </c>
      <c r="I230" s="5">
        <v>27.586206896551719</v>
      </c>
      <c r="J230" s="5">
        <v>17</v>
      </c>
      <c r="K230" s="5">
        <v>8.3743842364532011</v>
      </c>
      <c r="L230" s="5">
        <v>11</v>
      </c>
      <c r="M230" s="5">
        <v>5.4187192118226601</v>
      </c>
    </row>
    <row r="231" spans="1:13" hidden="1" x14ac:dyDescent="0.35">
      <c r="A231" s="2" t="s">
        <v>8</v>
      </c>
      <c r="B231" s="3" t="s">
        <v>98</v>
      </c>
      <c r="C231" s="5" t="str">
        <f>TRIM(RIGHT(B231, LEN(B231) - SEARCH(" -", B231) - 2))</f>
        <v>On campus housing options</v>
      </c>
      <c r="D231" s="3">
        <v>38</v>
      </c>
      <c r="E231" s="3">
        <v>18.7192118226601</v>
      </c>
      <c r="F231" s="3">
        <v>42</v>
      </c>
      <c r="G231" s="3">
        <v>20.68965517241379</v>
      </c>
      <c r="H231" s="3">
        <v>38</v>
      </c>
      <c r="I231" s="3">
        <v>18.7192118226601</v>
      </c>
      <c r="J231" s="3">
        <v>32</v>
      </c>
      <c r="K231" s="3">
        <v>15.76354679802956</v>
      </c>
      <c r="L231" s="3">
        <v>53</v>
      </c>
      <c r="M231" s="3">
        <v>26.108374384236459</v>
      </c>
    </row>
    <row r="232" spans="1:13" hidden="1" x14ac:dyDescent="0.35">
      <c r="A232" s="4" t="s">
        <v>8</v>
      </c>
      <c r="B232" s="5" t="s">
        <v>67</v>
      </c>
      <c r="C232" s="5" t="str">
        <f>TRIM(RIGHT(B232, LEN(B232) - SEARCH(" -", B232) - 2))</f>
        <v>The Tutoring and Exam Center</v>
      </c>
      <c r="D232" s="5">
        <v>37</v>
      </c>
      <c r="E232" s="5">
        <v>19.17098445595855</v>
      </c>
      <c r="F232" s="5">
        <v>53</v>
      </c>
      <c r="G232" s="5">
        <v>27.461139896373059</v>
      </c>
      <c r="H232" s="5">
        <v>73</v>
      </c>
      <c r="I232" s="5">
        <v>37.823834196891191</v>
      </c>
      <c r="J232" s="5">
        <v>17</v>
      </c>
      <c r="K232" s="5">
        <v>8.8082901554404138</v>
      </c>
      <c r="L232" s="5">
        <v>13</v>
      </c>
      <c r="M232" s="5">
        <v>6.7357512953367884</v>
      </c>
    </row>
    <row r="233" spans="1:13" hidden="1" x14ac:dyDescent="0.35">
      <c r="A233" s="2" t="s">
        <v>8</v>
      </c>
      <c r="B233" s="3" t="s">
        <v>57</v>
      </c>
      <c r="C233" s="5" t="str">
        <f>TRIM(RIGHT(B233, LEN(B233) - SEARCH(" -", B233) - 2))</f>
        <v>Small class sizes and individualized attention</v>
      </c>
      <c r="D233" s="3">
        <v>36</v>
      </c>
      <c r="E233" s="3">
        <v>17.647058823529409</v>
      </c>
      <c r="F233" s="3">
        <v>72</v>
      </c>
      <c r="G233" s="3">
        <v>35.294117647058833</v>
      </c>
      <c r="H233" s="3">
        <v>69</v>
      </c>
      <c r="I233" s="3">
        <v>33.82352941176471</v>
      </c>
      <c r="J233" s="3">
        <v>16</v>
      </c>
      <c r="K233" s="3">
        <v>7.8431372549019596</v>
      </c>
      <c r="L233" s="3">
        <v>0</v>
      </c>
      <c r="M233" s="3">
        <v>0</v>
      </c>
    </row>
    <row r="234" spans="1:13" hidden="1" x14ac:dyDescent="0.35">
      <c r="A234" s="4" t="s">
        <v>8</v>
      </c>
      <c r="B234" s="5" t="s">
        <v>93</v>
      </c>
      <c r="C234" s="5" t="str">
        <f>TRIM(RIGHT(B234, LEN(B234) - SEARCH(" -", B234) - 2))</f>
        <v>Peer mentoring</v>
      </c>
      <c r="D234" s="5">
        <v>32</v>
      </c>
      <c r="E234" s="5">
        <v>15.609756097560981</v>
      </c>
      <c r="F234" s="5">
        <v>58</v>
      </c>
      <c r="G234" s="5">
        <v>28.292682926829261</v>
      </c>
      <c r="H234" s="5">
        <v>75</v>
      </c>
      <c r="I234" s="5">
        <v>36.585365853658537</v>
      </c>
      <c r="J234" s="5">
        <v>21</v>
      </c>
      <c r="K234" s="5">
        <v>10.24390243902439</v>
      </c>
      <c r="L234" s="5">
        <v>19</v>
      </c>
      <c r="M234" s="5">
        <v>9.2682926829268286</v>
      </c>
    </row>
    <row r="235" spans="1:13" hidden="1" x14ac:dyDescent="0.35">
      <c r="A235" s="2" t="s">
        <v>8</v>
      </c>
      <c r="B235" s="3" t="s">
        <v>92</v>
      </c>
      <c r="C235" s="5" t="str">
        <f>TRIM(RIGHT(B235, LEN(B235) - SEARCH(" -", B235) - 2))</f>
        <v>Study groups</v>
      </c>
      <c r="D235" s="3">
        <v>29</v>
      </c>
      <c r="E235" s="3">
        <v>14.146341463414631</v>
      </c>
      <c r="F235" s="3">
        <v>54</v>
      </c>
      <c r="G235" s="3">
        <v>26.341463414634148</v>
      </c>
      <c r="H235" s="3">
        <v>62</v>
      </c>
      <c r="I235" s="3">
        <v>30.243902439024389</v>
      </c>
      <c r="J235" s="3">
        <v>42</v>
      </c>
      <c r="K235" s="3">
        <v>20.487804878048781</v>
      </c>
      <c r="L235" s="3">
        <v>18</v>
      </c>
      <c r="M235" s="3">
        <v>8.7804878048780477</v>
      </c>
    </row>
    <row r="236" spans="1:13" hidden="1" x14ac:dyDescent="0.35">
      <c r="A236" s="2" t="s">
        <v>8</v>
      </c>
      <c r="B236" s="3" t="s">
        <v>129</v>
      </c>
      <c r="C236" s="5" t="str">
        <f>TRIM(RIGHT(B236, LEN(B236) - SEARCH(" -", B236) - 2))</f>
        <v>Faith Ministry</v>
      </c>
      <c r="D236" s="3">
        <v>26</v>
      </c>
      <c r="E236" s="3">
        <v>13.47150259067358</v>
      </c>
      <c r="F236" s="3">
        <v>42</v>
      </c>
      <c r="G236" s="3">
        <v>21.761658031088079</v>
      </c>
      <c r="H236" s="3">
        <v>71</v>
      </c>
      <c r="I236" s="3">
        <v>36.787564766839367</v>
      </c>
      <c r="J236" s="3">
        <v>27</v>
      </c>
      <c r="K236" s="3">
        <v>13.98963730569948</v>
      </c>
      <c r="L236" s="3">
        <v>27</v>
      </c>
      <c r="M236" s="3">
        <v>13.98963730569948</v>
      </c>
    </row>
    <row r="237" spans="1:13" hidden="1" x14ac:dyDescent="0.35">
      <c r="A237" s="4" t="s">
        <v>8</v>
      </c>
      <c r="B237" s="5" t="s">
        <v>97</v>
      </c>
      <c r="C237" s="5" t="str">
        <f>TRIM(RIGHT(B237, LEN(B237) - SEARCH(" -", B237) - 2))</f>
        <v>Daytime course offerings</v>
      </c>
      <c r="D237" s="5">
        <v>26</v>
      </c>
      <c r="E237" s="5">
        <v>12.87128712871287</v>
      </c>
      <c r="F237" s="5">
        <v>26</v>
      </c>
      <c r="G237" s="5">
        <v>12.87128712871287</v>
      </c>
      <c r="H237" s="5">
        <v>58</v>
      </c>
      <c r="I237" s="5">
        <v>28.71287128712871</v>
      </c>
      <c r="J237" s="5">
        <v>37</v>
      </c>
      <c r="K237" s="5">
        <v>18.316831683168321</v>
      </c>
      <c r="L237" s="5">
        <v>0</v>
      </c>
      <c r="M237" s="5">
        <v>0</v>
      </c>
    </row>
    <row r="238" spans="1:13" hidden="1" x14ac:dyDescent="0.35">
      <c r="A238" s="4" t="s">
        <v>8</v>
      </c>
      <c r="B238" s="5" t="s">
        <v>99</v>
      </c>
      <c r="C238" s="5" t="str">
        <f>TRIM(RIGHT(B238, LEN(B238) - SEARCH(" -", B238) - 2))</f>
        <v>Dining Hall</v>
      </c>
      <c r="D238" s="5">
        <v>24</v>
      </c>
      <c r="E238" s="5">
        <v>12.371134020618561</v>
      </c>
      <c r="F238" s="5">
        <v>38</v>
      </c>
      <c r="G238" s="5">
        <v>19.587628865979379</v>
      </c>
      <c r="H238" s="5">
        <v>62</v>
      </c>
      <c r="I238" s="5">
        <v>31.958762886597931</v>
      </c>
      <c r="J238" s="5">
        <v>30</v>
      </c>
      <c r="K238" s="5">
        <v>15.4639175257732</v>
      </c>
      <c r="L238" s="5">
        <v>40</v>
      </c>
      <c r="M238" s="5">
        <v>20.618556701030929</v>
      </c>
    </row>
  </sheetData>
  <autoFilter ref="A2:M238" xr:uid="{00000000-0001-0000-0100-000000000000}">
    <filterColumn colId="0">
      <filters>
        <filter val="Faculty"/>
      </filters>
    </filterColumn>
    <sortState xmlns:xlrd2="http://schemas.microsoft.com/office/spreadsheetml/2017/richdata2" ref="A3:M81">
      <sortCondition descending="1" ref="F2:F238"/>
    </sortState>
  </autoFilter>
  <mergeCells count="1">
    <mergeCell ref="A1:M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8"/>
  <sheetViews>
    <sheetView workbookViewId="0">
      <pane xSplit="1" ySplit="2" topLeftCell="B3" activePane="bottomRight" state="frozen"/>
      <selection pane="topRight"/>
      <selection pane="bottomLeft"/>
      <selection pane="bottomRight" activeCell="P3" activeCellId="6" sqref="D3 F3 H3 J3 L3 N3 P3"/>
    </sheetView>
  </sheetViews>
  <sheetFormatPr defaultRowHeight="14.5" x14ac:dyDescent="0.35"/>
  <cols>
    <col min="1" max="1" width="60" customWidth="1"/>
    <col min="2" max="2" width="255.6328125" customWidth="1"/>
    <col min="3" max="3" width="65" bestFit="1" customWidth="1"/>
    <col min="4" max="17" width="15" customWidth="1"/>
  </cols>
  <sheetData>
    <row r="1" spans="1:17" ht="18.5" x14ac:dyDescent="0.45">
      <c r="A1" s="10" t="s">
        <v>130</v>
      </c>
      <c r="B1" s="11"/>
      <c r="C1" s="11"/>
      <c r="D1" s="11"/>
      <c r="E1" s="11"/>
      <c r="F1" s="11"/>
      <c r="G1" s="11"/>
      <c r="H1" s="11"/>
      <c r="I1" s="11"/>
      <c r="J1" s="11"/>
      <c r="K1" s="11"/>
      <c r="L1" s="11"/>
      <c r="M1" s="11"/>
      <c r="N1" s="11"/>
      <c r="O1" s="11"/>
      <c r="P1" s="11"/>
      <c r="Q1" s="11"/>
    </row>
    <row r="2" spans="1:17" x14ac:dyDescent="0.35">
      <c r="A2" s="6" t="s">
        <v>1</v>
      </c>
      <c r="B2" s="6" t="s">
        <v>10</v>
      </c>
      <c r="C2" s="6"/>
      <c r="D2" s="6" t="s">
        <v>131</v>
      </c>
      <c r="E2" s="6" t="s">
        <v>132</v>
      </c>
      <c r="F2" s="6" t="s">
        <v>133</v>
      </c>
      <c r="G2" s="6" t="s">
        <v>134</v>
      </c>
      <c r="H2" s="6" t="s">
        <v>135</v>
      </c>
      <c r="I2" s="6" t="s">
        <v>136</v>
      </c>
      <c r="J2" s="6" t="s">
        <v>137</v>
      </c>
      <c r="K2" s="6" t="s">
        <v>138</v>
      </c>
      <c r="L2" s="6" t="s">
        <v>139</v>
      </c>
      <c r="M2" s="6" t="s">
        <v>140</v>
      </c>
      <c r="N2" s="6" t="s">
        <v>141</v>
      </c>
      <c r="O2" s="6" t="s">
        <v>142</v>
      </c>
      <c r="P2" s="6" t="s">
        <v>143</v>
      </c>
      <c r="Q2" s="6" t="s">
        <v>144</v>
      </c>
    </row>
    <row r="3" spans="1:17" x14ac:dyDescent="0.35">
      <c r="A3" s="2" t="s">
        <v>7</v>
      </c>
      <c r="B3" s="12" t="s">
        <v>145</v>
      </c>
      <c r="C3" s="3" t="str">
        <f>TRIM(RIGHT(B3, LEN(B3) - SEARCH(" - ", B3) - 2))</f>
        <v>Veritus Imperial University's overall academic reputation</v>
      </c>
      <c r="D3" s="3">
        <v>58</v>
      </c>
      <c r="E3" s="3">
        <v>59.793814432989691</v>
      </c>
      <c r="F3" s="3">
        <v>21</v>
      </c>
      <c r="G3" s="3">
        <v>21.649484536082479</v>
      </c>
      <c r="H3" s="3">
        <v>11</v>
      </c>
      <c r="I3" s="3">
        <v>11.340206185567011</v>
      </c>
      <c r="J3" s="3">
        <v>7</v>
      </c>
      <c r="K3" s="3">
        <v>7.216494845360824</v>
      </c>
      <c r="L3" s="3">
        <v>0</v>
      </c>
      <c r="M3" s="3">
        <v>0</v>
      </c>
      <c r="N3" s="3">
        <v>0</v>
      </c>
      <c r="O3" s="3">
        <v>0</v>
      </c>
      <c r="P3" s="3">
        <v>0</v>
      </c>
      <c r="Q3" s="3">
        <v>0</v>
      </c>
    </row>
    <row r="4" spans="1:17" x14ac:dyDescent="0.35">
      <c r="A4" s="4" t="s">
        <v>7</v>
      </c>
      <c r="B4" s="5" t="s">
        <v>146</v>
      </c>
      <c r="C4" s="3" t="str">
        <f t="shared" ref="C4:C28" si="0">TRIM(RIGHT(B4, LEN(B4) - SEARCH(" - ", B4) - 2))</f>
        <v>Working professionals seeking to advance in their current field</v>
      </c>
      <c r="D4" s="5">
        <v>57</v>
      </c>
      <c r="E4" s="5">
        <v>54.285714285714278</v>
      </c>
      <c r="F4" s="5">
        <v>19</v>
      </c>
      <c r="G4" s="5">
        <v>18.095238095238091</v>
      </c>
      <c r="H4" s="5">
        <v>7</v>
      </c>
      <c r="I4" s="5">
        <v>6.666666666666667</v>
      </c>
      <c r="J4" s="5">
        <v>10</v>
      </c>
      <c r="K4" s="5">
        <v>9.5238095238095237</v>
      </c>
      <c r="L4" s="5">
        <v>7</v>
      </c>
      <c r="M4" s="5">
        <v>6.666666666666667</v>
      </c>
      <c r="N4" s="5">
        <v>4</v>
      </c>
      <c r="O4" s="5">
        <v>3.8095238095238102</v>
      </c>
      <c r="P4" s="5">
        <v>1</v>
      </c>
      <c r="Q4" s="5">
        <v>0.95238095238095244</v>
      </c>
    </row>
    <row r="5" spans="1:17" x14ac:dyDescent="0.35">
      <c r="A5" s="2" t="s">
        <v>7</v>
      </c>
      <c r="B5" s="3" t="s">
        <v>147</v>
      </c>
      <c r="C5" s="3" t="str">
        <f t="shared" si="0"/>
        <v>Augustin College's unique identity and reputation</v>
      </c>
      <c r="D5" s="3">
        <v>24</v>
      </c>
      <c r="E5" s="3">
        <v>24.742268041237111</v>
      </c>
      <c r="F5" s="3">
        <v>25</v>
      </c>
      <c r="G5" s="3">
        <v>25.773195876288661</v>
      </c>
      <c r="H5" s="3">
        <v>22</v>
      </c>
      <c r="I5" s="3">
        <v>22.680412371134022</v>
      </c>
      <c r="J5" s="3">
        <v>26</v>
      </c>
      <c r="K5" s="3">
        <v>26.80412371134021</v>
      </c>
      <c r="L5" s="3">
        <v>0</v>
      </c>
      <c r="M5" s="3">
        <v>0</v>
      </c>
      <c r="N5" s="3">
        <v>0</v>
      </c>
      <c r="O5" s="3">
        <v>0</v>
      </c>
      <c r="P5" s="3">
        <v>0</v>
      </c>
      <c r="Q5" s="3">
        <v>0</v>
      </c>
    </row>
    <row r="6" spans="1:17" x14ac:dyDescent="0.35">
      <c r="A6" s="4" t="s">
        <v>7</v>
      </c>
      <c r="B6" s="5" t="s">
        <v>148</v>
      </c>
      <c r="C6" s="3" t="str">
        <f t="shared" si="0"/>
        <v>Adult learners returning to college after time away</v>
      </c>
      <c r="D6" s="5">
        <v>21</v>
      </c>
      <c r="E6" s="5">
        <v>20</v>
      </c>
      <c r="F6" s="5">
        <v>20</v>
      </c>
      <c r="G6" s="5">
        <v>19.047619047619051</v>
      </c>
      <c r="H6" s="5">
        <v>30</v>
      </c>
      <c r="I6" s="5">
        <v>28.571428571428569</v>
      </c>
      <c r="J6" s="5">
        <v>17</v>
      </c>
      <c r="K6" s="5">
        <v>16.19047619047619</v>
      </c>
      <c r="L6" s="5">
        <v>9</v>
      </c>
      <c r="M6" s="5">
        <v>8.5714285714285712</v>
      </c>
      <c r="N6" s="5">
        <v>4</v>
      </c>
      <c r="O6" s="5">
        <v>3.8095238095238102</v>
      </c>
      <c r="P6" s="5">
        <v>4</v>
      </c>
      <c r="Q6" s="5">
        <v>3.8095238095238102</v>
      </c>
    </row>
    <row r="7" spans="1:17" x14ac:dyDescent="0.35">
      <c r="A7" s="4" t="s">
        <v>7</v>
      </c>
      <c r="B7" s="5" t="s">
        <v>149</v>
      </c>
      <c r="C7" s="3" t="str">
        <f t="shared" si="0"/>
        <v>Academic rigor and challenge of the curriculum</v>
      </c>
      <c r="D7" s="5">
        <v>8</v>
      </c>
      <c r="E7" s="5">
        <v>8.2474226804123703</v>
      </c>
      <c r="F7" s="5">
        <v>16</v>
      </c>
      <c r="G7" s="5">
        <v>16.494845360824741</v>
      </c>
      <c r="H7" s="5">
        <v>32</v>
      </c>
      <c r="I7" s="5">
        <v>32.989690721649481</v>
      </c>
      <c r="J7" s="5">
        <v>41</v>
      </c>
      <c r="K7" s="5">
        <v>42.268041237113401</v>
      </c>
      <c r="L7" s="5">
        <v>0</v>
      </c>
      <c r="M7" s="5">
        <v>0</v>
      </c>
      <c r="N7" s="5">
        <v>0</v>
      </c>
      <c r="O7" s="5">
        <v>0</v>
      </c>
      <c r="P7" s="5">
        <v>0</v>
      </c>
      <c r="Q7" s="5">
        <v>0</v>
      </c>
    </row>
    <row r="8" spans="1:17" x14ac:dyDescent="0.35">
      <c r="A8" s="2" t="s">
        <v>7</v>
      </c>
      <c r="B8" s="3" t="s">
        <v>150</v>
      </c>
      <c r="C8" s="3" t="str">
        <f t="shared" si="0"/>
        <v>Recent high school graduates looking for flexible pathways</v>
      </c>
      <c r="D8" s="3">
        <v>7</v>
      </c>
      <c r="E8" s="3">
        <v>6.666666666666667</v>
      </c>
      <c r="F8" s="3">
        <v>9</v>
      </c>
      <c r="G8" s="3">
        <v>8.5714285714285712</v>
      </c>
      <c r="H8" s="3">
        <v>12</v>
      </c>
      <c r="I8" s="3">
        <v>11.428571428571431</v>
      </c>
      <c r="J8" s="3">
        <v>18</v>
      </c>
      <c r="K8" s="3">
        <v>17.142857142857139</v>
      </c>
      <c r="L8" s="3">
        <v>16</v>
      </c>
      <c r="M8" s="3">
        <v>15.238095238095241</v>
      </c>
      <c r="N8" s="3">
        <v>22</v>
      </c>
      <c r="O8" s="3">
        <v>20.952380952380949</v>
      </c>
      <c r="P8" s="3">
        <v>21</v>
      </c>
      <c r="Q8" s="3">
        <v>20</v>
      </c>
    </row>
    <row r="9" spans="1:17" x14ac:dyDescent="0.35">
      <c r="A9" s="4" t="s">
        <v>7</v>
      </c>
      <c r="B9" s="5" t="s">
        <v>151</v>
      </c>
      <c r="C9" s="3" t="str">
        <f t="shared" si="0"/>
        <v>First-generation college students</v>
      </c>
      <c r="D9" s="5">
        <v>7</v>
      </c>
      <c r="E9" s="5">
        <v>6.666666666666667</v>
      </c>
      <c r="F9" s="5">
        <v>11</v>
      </c>
      <c r="G9" s="5">
        <v>10.47619047619048</v>
      </c>
      <c r="H9" s="5">
        <v>17</v>
      </c>
      <c r="I9" s="5">
        <v>16.19047619047619</v>
      </c>
      <c r="J9" s="5">
        <v>19</v>
      </c>
      <c r="K9" s="5">
        <v>18.095238095238091</v>
      </c>
      <c r="L9" s="5">
        <v>30</v>
      </c>
      <c r="M9" s="5">
        <v>28.571428571428569</v>
      </c>
      <c r="N9" s="5">
        <v>20</v>
      </c>
      <c r="O9" s="5">
        <v>19.047619047619051</v>
      </c>
      <c r="P9" s="5">
        <v>1</v>
      </c>
      <c r="Q9" s="5">
        <v>0.95238095238095244</v>
      </c>
    </row>
    <row r="10" spans="1:17" x14ac:dyDescent="0.35">
      <c r="A10" s="2" t="s">
        <v>7</v>
      </c>
      <c r="B10" s="3" t="s">
        <v>152</v>
      </c>
      <c r="C10" s="3" t="str">
        <f t="shared" si="0"/>
        <v>Students from underrepresented or historically marginalized backgrounds</v>
      </c>
      <c r="D10" s="3">
        <v>7</v>
      </c>
      <c r="E10" s="3">
        <v>6.666666666666667</v>
      </c>
      <c r="F10" s="3">
        <v>12</v>
      </c>
      <c r="G10" s="3">
        <v>11.428571428571431</v>
      </c>
      <c r="H10" s="3">
        <v>10</v>
      </c>
      <c r="I10" s="3">
        <v>9.5238095238095237</v>
      </c>
      <c r="J10" s="3">
        <v>20</v>
      </c>
      <c r="K10" s="3">
        <v>19.047619047619051</v>
      </c>
      <c r="L10" s="3">
        <v>20</v>
      </c>
      <c r="M10" s="3">
        <v>19.047619047619051</v>
      </c>
      <c r="N10" s="3">
        <v>26</v>
      </c>
      <c r="O10" s="3">
        <v>24.761904761904759</v>
      </c>
      <c r="P10" s="3">
        <v>10</v>
      </c>
      <c r="Q10" s="3">
        <v>9.5238095238095237</v>
      </c>
    </row>
    <row r="11" spans="1:17" x14ac:dyDescent="0.35">
      <c r="A11" s="4" t="s">
        <v>7</v>
      </c>
      <c r="B11" s="5" t="s">
        <v>153</v>
      </c>
      <c r="C11" s="3" t="str">
        <f t="shared" si="0"/>
        <v>Reputation and credibility of individual programs</v>
      </c>
      <c r="D11" s="5">
        <v>7</v>
      </c>
      <c r="E11" s="5">
        <v>7.216494845360824</v>
      </c>
      <c r="F11" s="5">
        <v>35</v>
      </c>
      <c r="G11" s="5">
        <v>36.082474226804123</v>
      </c>
      <c r="H11" s="5">
        <v>32</v>
      </c>
      <c r="I11" s="5">
        <v>32.989690721649481</v>
      </c>
      <c r="J11" s="5">
        <v>23</v>
      </c>
      <c r="K11" s="5">
        <v>23.711340206185561</v>
      </c>
      <c r="L11" s="5">
        <v>0</v>
      </c>
      <c r="M11" s="5">
        <v>0</v>
      </c>
      <c r="N11" s="5">
        <v>0</v>
      </c>
      <c r="O11" s="5">
        <v>0</v>
      </c>
      <c r="P11" s="5">
        <v>0</v>
      </c>
      <c r="Q11" s="5">
        <v>0</v>
      </c>
    </row>
    <row r="12" spans="1:17" x14ac:dyDescent="0.35">
      <c r="A12" s="2" t="s">
        <v>7</v>
      </c>
      <c r="B12" s="3" t="s">
        <v>154</v>
      </c>
      <c r="C12" s="3" t="str">
        <f t="shared" si="0"/>
        <v>Career changers pursuing graduate credentials</v>
      </c>
      <c r="D12" s="3">
        <v>5</v>
      </c>
      <c r="E12" s="3">
        <v>4.7619047619047619</v>
      </c>
      <c r="F12" s="3">
        <v>30</v>
      </c>
      <c r="G12" s="3">
        <v>28.571428571428569</v>
      </c>
      <c r="H12" s="3">
        <v>22</v>
      </c>
      <c r="I12" s="3">
        <v>20.952380952380949</v>
      </c>
      <c r="J12" s="3">
        <v>12</v>
      </c>
      <c r="K12" s="3">
        <v>11.428571428571431</v>
      </c>
      <c r="L12" s="3">
        <v>11</v>
      </c>
      <c r="M12" s="3">
        <v>10.47619047619048</v>
      </c>
      <c r="N12" s="3">
        <v>19</v>
      </c>
      <c r="O12" s="3">
        <v>18.095238095238091</v>
      </c>
      <c r="P12" s="3">
        <v>6</v>
      </c>
      <c r="Q12" s="3">
        <v>5.7142857142857144</v>
      </c>
    </row>
    <row r="13" spans="1:17" x14ac:dyDescent="0.35">
      <c r="A13" s="4" t="s">
        <v>7</v>
      </c>
      <c r="B13" s="5" t="s">
        <v>155</v>
      </c>
      <c r="C13" s="3" t="str">
        <f t="shared" si="0"/>
        <v>International students</v>
      </c>
      <c r="D13" s="5">
        <v>1</v>
      </c>
      <c r="E13" s="5">
        <v>0.95238095238095244</v>
      </c>
      <c r="F13" s="5">
        <v>4</v>
      </c>
      <c r="G13" s="5">
        <v>3.8095238095238102</v>
      </c>
      <c r="H13" s="5">
        <v>7</v>
      </c>
      <c r="I13" s="5">
        <v>6.666666666666667</v>
      </c>
      <c r="J13" s="5">
        <v>9</v>
      </c>
      <c r="K13" s="5">
        <v>8.5714285714285712</v>
      </c>
      <c r="L13" s="5">
        <v>12</v>
      </c>
      <c r="M13" s="5">
        <v>11.428571428571431</v>
      </c>
      <c r="N13" s="5">
        <v>10</v>
      </c>
      <c r="O13" s="5">
        <v>9.5238095238095237</v>
      </c>
      <c r="P13" s="5">
        <v>62</v>
      </c>
      <c r="Q13" s="5">
        <v>59.047619047619051</v>
      </c>
    </row>
    <row r="14" spans="1:17" x14ac:dyDescent="0.35">
      <c r="A14" s="2" t="s">
        <v>6</v>
      </c>
      <c r="B14" s="3" t="s">
        <v>146</v>
      </c>
      <c r="C14" s="3" t="str">
        <f t="shared" si="0"/>
        <v>Working professionals seeking to advance in their current field</v>
      </c>
      <c r="D14" s="3">
        <v>9</v>
      </c>
      <c r="E14" s="3">
        <v>64.285714285714292</v>
      </c>
      <c r="F14" s="3">
        <v>1</v>
      </c>
      <c r="G14" s="3">
        <v>7.1428571428571423</v>
      </c>
      <c r="H14" s="3">
        <v>1</v>
      </c>
      <c r="I14" s="3">
        <v>7.1428571428571423</v>
      </c>
      <c r="J14" s="3">
        <v>1</v>
      </c>
      <c r="K14" s="3">
        <v>7.1428571428571423</v>
      </c>
      <c r="L14" s="3">
        <v>0</v>
      </c>
      <c r="M14" s="3">
        <v>0</v>
      </c>
      <c r="N14" s="3">
        <v>2</v>
      </c>
      <c r="O14" s="3">
        <v>14.285714285714279</v>
      </c>
      <c r="P14" s="3">
        <v>0</v>
      </c>
      <c r="Q14" s="3">
        <v>0</v>
      </c>
    </row>
    <row r="15" spans="1:17" x14ac:dyDescent="0.35">
      <c r="A15" s="4" t="s">
        <v>6</v>
      </c>
      <c r="B15" s="5" t="s">
        <v>145</v>
      </c>
      <c r="C15" s="3" t="str">
        <f t="shared" si="0"/>
        <v>Veritus Imperial University's overall academic reputation</v>
      </c>
      <c r="D15" s="5">
        <v>7</v>
      </c>
      <c r="E15" s="5">
        <v>53.846153846153847</v>
      </c>
      <c r="F15" s="5">
        <v>2</v>
      </c>
      <c r="G15" s="5">
        <v>15.38461538461539</v>
      </c>
      <c r="H15" s="5">
        <v>2</v>
      </c>
      <c r="I15" s="5">
        <v>15.38461538461539</v>
      </c>
      <c r="J15" s="5">
        <v>2</v>
      </c>
      <c r="K15" s="5">
        <v>15.38461538461539</v>
      </c>
      <c r="L15" s="5">
        <v>0</v>
      </c>
      <c r="M15" s="5">
        <v>0</v>
      </c>
      <c r="N15" s="5">
        <v>0</v>
      </c>
      <c r="O15" s="5">
        <v>0</v>
      </c>
      <c r="P15" s="5">
        <v>0</v>
      </c>
      <c r="Q15" s="5">
        <v>0</v>
      </c>
    </row>
    <row r="16" spans="1:17" x14ac:dyDescent="0.35">
      <c r="A16" s="2" t="s">
        <v>6</v>
      </c>
      <c r="B16" s="3" t="s">
        <v>147</v>
      </c>
      <c r="C16" s="3" t="str">
        <f t="shared" si="0"/>
        <v>Augustin College's unique identity and reputation</v>
      </c>
      <c r="D16" s="3">
        <v>6</v>
      </c>
      <c r="E16" s="3">
        <v>46.153846153846153</v>
      </c>
      <c r="F16" s="3">
        <v>3</v>
      </c>
      <c r="G16" s="3">
        <v>23.07692307692308</v>
      </c>
      <c r="H16" s="3">
        <v>1</v>
      </c>
      <c r="I16" s="3">
        <v>7.6923076923076934</v>
      </c>
      <c r="J16" s="3">
        <v>3</v>
      </c>
      <c r="K16" s="3">
        <v>23.07692307692308</v>
      </c>
      <c r="L16" s="3">
        <v>0</v>
      </c>
      <c r="M16" s="3">
        <v>0</v>
      </c>
      <c r="N16" s="3">
        <v>0</v>
      </c>
      <c r="O16" s="3">
        <v>0</v>
      </c>
      <c r="P16" s="3">
        <v>0</v>
      </c>
      <c r="Q16" s="3">
        <v>0</v>
      </c>
    </row>
    <row r="17" spans="1:17" x14ac:dyDescent="0.35">
      <c r="A17" s="4" t="s">
        <v>6</v>
      </c>
      <c r="B17" s="5" t="s">
        <v>148</v>
      </c>
      <c r="C17" s="3" t="str">
        <f t="shared" si="0"/>
        <v>Adult learners returning to college after time away</v>
      </c>
      <c r="D17" s="5">
        <v>3</v>
      </c>
      <c r="E17" s="5">
        <v>21.428571428571431</v>
      </c>
      <c r="F17" s="5">
        <v>7</v>
      </c>
      <c r="G17" s="5">
        <v>50</v>
      </c>
      <c r="H17" s="5">
        <v>4</v>
      </c>
      <c r="I17" s="5">
        <v>28.571428571428569</v>
      </c>
      <c r="J17" s="5">
        <v>0</v>
      </c>
      <c r="K17" s="5">
        <v>0</v>
      </c>
      <c r="L17" s="5">
        <v>0</v>
      </c>
      <c r="M17" s="5">
        <v>0</v>
      </c>
      <c r="N17" s="5">
        <v>0</v>
      </c>
      <c r="O17" s="5">
        <v>0</v>
      </c>
      <c r="P17" s="5">
        <v>0</v>
      </c>
      <c r="Q17" s="5">
        <v>0</v>
      </c>
    </row>
    <row r="18" spans="1:17" x14ac:dyDescent="0.35">
      <c r="A18" s="2" t="s">
        <v>6</v>
      </c>
      <c r="B18" s="3" t="s">
        <v>150</v>
      </c>
      <c r="C18" s="3" t="str">
        <f t="shared" si="0"/>
        <v>Recent high school graduates looking for flexible pathways</v>
      </c>
      <c r="D18" s="3">
        <v>1</v>
      </c>
      <c r="E18" s="3">
        <v>7.1428571428571423</v>
      </c>
      <c r="F18" s="3">
        <v>3</v>
      </c>
      <c r="G18" s="3">
        <v>21.428571428571431</v>
      </c>
      <c r="H18" s="3">
        <v>4</v>
      </c>
      <c r="I18" s="3">
        <v>28.571428571428569</v>
      </c>
      <c r="J18" s="3">
        <v>3</v>
      </c>
      <c r="K18" s="3">
        <v>21.428571428571431</v>
      </c>
      <c r="L18" s="3">
        <v>1</v>
      </c>
      <c r="M18" s="3">
        <v>7.1428571428571423</v>
      </c>
      <c r="N18" s="3">
        <v>1</v>
      </c>
      <c r="O18" s="3">
        <v>7.1428571428571423</v>
      </c>
      <c r="P18" s="3">
        <v>1</v>
      </c>
      <c r="Q18" s="3">
        <v>7.1428571428571423</v>
      </c>
    </row>
    <row r="19" spans="1:17" x14ac:dyDescent="0.35">
      <c r="A19" s="4" t="s">
        <v>6</v>
      </c>
      <c r="B19" s="5" t="s">
        <v>152</v>
      </c>
      <c r="C19" s="3" t="str">
        <f t="shared" si="0"/>
        <v>Students from underrepresented or historically marginalized backgrounds</v>
      </c>
      <c r="D19" s="5">
        <v>1</v>
      </c>
      <c r="E19" s="5">
        <v>7.1428571428571423</v>
      </c>
      <c r="F19" s="5">
        <v>0</v>
      </c>
      <c r="G19" s="5">
        <v>0</v>
      </c>
      <c r="H19" s="5">
        <v>2</v>
      </c>
      <c r="I19" s="5">
        <v>14.285714285714279</v>
      </c>
      <c r="J19" s="5">
        <v>2</v>
      </c>
      <c r="K19" s="5">
        <v>14.285714285714279</v>
      </c>
      <c r="L19" s="5">
        <v>2</v>
      </c>
      <c r="M19" s="5">
        <v>14.285714285714279</v>
      </c>
      <c r="N19" s="5">
        <v>5</v>
      </c>
      <c r="O19" s="5">
        <v>35.714285714285722</v>
      </c>
      <c r="P19" s="5">
        <v>2</v>
      </c>
      <c r="Q19" s="5">
        <v>14.285714285714279</v>
      </c>
    </row>
    <row r="20" spans="1:17" x14ac:dyDescent="0.35">
      <c r="A20" s="2" t="s">
        <v>6</v>
      </c>
      <c r="B20" s="3" t="s">
        <v>154</v>
      </c>
      <c r="C20" s="3" t="str">
        <f t="shared" si="0"/>
        <v>Career changers pursuing graduate credentials</v>
      </c>
      <c r="D20" s="3">
        <v>0</v>
      </c>
      <c r="E20" s="3">
        <v>0</v>
      </c>
      <c r="F20" s="3">
        <v>2</v>
      </c>
      <c r="G20" s="3">
        <v>14.285714285714279</v>
      </c>
      <c r="H20" s="3">
        <v>2</v>
      </c>
      <c r="I20" s="3">
        <v>14.285714285714279</v>
      </c>
      <c r="J20" s="3">
        <v>4</v>
      </c>
      <c r="K20" s="3">
        <v>28.571428571428569</v>
      </c>
      <c r="L20" s="3">
        <v>2</v>
      </c>
      <c r="M20" s="3">
        <v>14.285714285714279</v>
      </c>
      <c r="N20" s="3">
        <v>1</v>
      </c>
      <c r="O20" s="3">
        <v>7.1428571428571423</v>
      </c>
      <c r="P20" s="3">
        <v>3</v>
      </c>
      <c r="Q20" s="3">
        <v>21.428571428571431</v>
      </c>
    </row>
    <row r="21" spans="1:17" x14ac:dyDescent="0.35">
      <c r="A21" s="4" t="s">
        <v>6</v>
      </c>
      <c r="B21" s="5" t="s">
        <v>151</v>
      </c>
      <c r="C21" s="3" t="str">
        <f t="shared" si="0"/>
        <v>First-generation college students</v>
      </c>
      <c r="D21" s="5">
        <v>0</v>
      </c>
      <c r="E21" s="5">
        <v>0</v>
      </c>
      <c r="F21" s="5">
        <v>1</v>
      </c>
      <c r="G21" s="5">
        <v>7.1428571428571423</v>
      </c>
      <c r="H21" s="5">
        <v>0</v>
      </c>
      <c r="I21" s="5">
        <v>0</v>
      </c>
      <c r="J21" s="5">
        <v>1</v>
      </c>
      <c r="K21" s="5">
        <v>7.1428571428571423</v>
      </c>
      <c r="L21" s="5">
        <v>8</v>
      </c>
      <c r="M21" s="5">
        <v>57.142857142857139</v>
      </c>
      <c r="N21" s="5">
        <v>4</v>
      </c>
      <c r="O21" s="5">
        <v>28.571428571428569</v>
      </c>
      <c r="P21" s="5">
        <v>0</v>
      </c>
      <c r="Q21" s="5">
        <v>0</v>
      </c>
    </row>
    <row r="22" spans="1:17" x14ac:dyDescent="0.35">
      <c r="A22" s="2" t="s">
        <v>6</v>
      </c>
      <c r="B22" s="3" t="s">
        <v>155</v>
      </c>
      <c r="C22" s="3" t="str">
        <f t="shared" si="0"/>
        <v>International students</v>
      </c>
      <c r="D22" s="3">
        <v>0</v>
      </c>
      <c r="E22" s="3">
        <v>0</v>
      </c>
      <c r="F22" s="3">
        <v>0</v>
      </c>
      <c r="G22" s="3">
        <v>0</v>
      </c>
      <c r="H22" s="3">
        <v>1</v>
      </c>
      <c r="I22" s="3">
        <v>7.1428571428571423</v>
      </c>
      <c r="J22" s="3">
        <v>3</v>
      </c>
      <c r="K22" s="3">
        <v>21.428571428571431</v>
      </c>
      <c r="L22" s="3">
        <v>1</v>
      </c>
      <c r="M22" s="3">
        <v>7.1428571428571423</v>
      </c>
      <c r="N22" s="3">
        <v>1</v>
      </c>
      <c r="O22" s="3">
        <v>7.1428571428571423</v>
      </c>
      <c r="P22" s="3">
        <v>8</v>
      </c>
      <c r="Q22" s="3">
        <v>57.142857142857139</v>
      </c>
    </row>
    <row r="23" spans="1:17" x14ac:dyDescent="0.35">
      <c r="A23" s="4" t="s">
        <v>6</v>
      </c>
      <c r="B23" s="5" t="s">
        <v>153</v>
      </c>
      <c r="C23" s="3" t="str">
        <f t="shared" si="0"/>
        <v>Reputation and credibility of individual programs</v>
      </c>
      <c r="D23" s="5">
        <v>0</v>
      </c>
      <c r="E23" s="5">
        <v>0</v>
      </c>
      <c r="F23" s="5">
        <v>5</v>
      </c>
      <c r="G23" s="5">
        <v>38.461538461538467</v>
      </c>
      <c r="H23" s="5">
        <v>5</v>
      </c>
      <c r="I23" s="5">
        <v>38.461538461538467</v>
      </c>
      <c r="J23" s="5">
        <v>3</v>
      </c>
      <c r="K23" s="5">
        <v>23.07692307692308</v>
      </c>
      <c r="L23" s="5">
        <v>0</v>
      </c>
      <c r="M23" s="5">
        <v>0</v>
      </c>
      <c r="N23" s="5">
        <v>0</v>
      </c>
      <c r="O23" s="5">
        <v>0</v>
      </c>
      <c r="P23" s="5">
        <v>0</v>
      </c>
      <c r="Q23" s="5">
        <v>0</v>
      </c>
    </row>
    <row r="24" spans="1:17" x14ac:dyDescent="0.35">
      <c r="A24" s="2" t="s">
        <v>6</v>
      </c>
      <c r="B24" s="3" t="s">
        <v>149</v>
      </c>
      <c r="C24" s="3" t="str">
        <f t="shared" si="0"/>
        <v>Academic rigor and challenge of the curriculum</v>
      </c>
      <c r="D24" s="3">
        <v>0</v>
      </c>
      <c r="E24" s="3">
        <v>0</v>
      </c>
      <c r="F24" s="3">
        <v>3</v>
      </c>
      <c r="G24" s="3">
        <v>23.07692307692308</v>
      </c>
      <c r="H24" s="3">
        <v>5</v>
      </c>
      <c r="I24" s="3">
        <v>38.461538461538467</v>
      </c>
      <c r="J24" s="3">
        <v>5</v>
      </c>
      <c r="K24" s="3">
        <v>38.461538461538467</v>
      </c>
      <c r="L24" s="3">
        <v>0</v>
      </c>
      <c r="M24" s="3">
        <v>0</v>
      </c>
      <c r="N24" s="3">
        <v>0</v>
      </c>
      <c r="O24" s="3">
        <v>0</v>
      </c>
      <c r="P24" s="3">
        <v>0</v>
      </c>
      <c r="Q24" s="3">
        <v>0</v>
      </c>
    </row>
    <row r="25" spans="1:17" x14ac:dyDescent="0.35">
      <c r="A25" s="4" t="s">
        <v>8</v>
      </c>
      <c r="B25" s="5" t="s">
        <v>156</v>
      </c>
      <c r="C25" s="3" t="str">
        <f t="shared" si="0"/>
        <v>Veritus Imperial University's overall academic reputation</v>
      </c>
      <c r="D25" s="5">
        <v>141</v>
      </c>
      <c r="E25" s="5">
        <v>71.212121212121218</v>
      </c>
      <c r="F25" s="5">
        <v>35</v>
      </c>
      <c r="G25" s="5">
        <v>17.676767676767678</v>
      </c>
      <c r="H25" s="5">
        <v>15</v>
      </c>
      <c r="I25" s="5">
        <v>7.5757575757575761</v>
      </c>
      <c r="J25" s="5">
        <v>7</v>
      </c>
      <c r="K25" s="5">
        <v>3.535353535353535</v>
      </c>
      <c r="L25" s="5">
        <v>0</v>
      </c>
      <c r="M25" s="5">
        <v>0</v>
      </c>
      <c r="N25" s="5">
        <v>0</v>
      </c>
      <c r="O25" s="5">
        <v>0</v>
      </c>
      <c r="P25" s="5">
        <v>0</v>
      </c>
      <c r="Q25" s="5">
        <v>0</v>
      </c>
    </row>
    <row r="26" spans="1:17" x14ac:dyDescent="0.35">
      <c r="A26" s="2" t="s">
        <v>8</v>
      </c>
      <c r="B26" s="3" t="s">
        <v>157</v>
      </c>
      <c r="C26" s="3" t="str">
        <f t="shared" si="0"/>
        <v>Reputation and credibility of individual programs</v>
      </c>
      <c r="D26" s="3">
        <v>28</v>
      </c>
      <c r="E26" s="3">
        <v>14.14141414141414</v>
      </c>
      <c r="F26" s="3">
        <v>53</v>
      </c>
      <c r="G26" s="3">
        <v>26.767676767676772</v>
      </c>
      <c r="H26" s="3">
        <v>94</v>
      </c>
      <c r="I26" s="3">
        <v>47.474747474747467</v>
      </c>
      <c r="J26" s="3">
        <v>23</v>
      </c>
      <c r="K26" s="3">
        <v>11.616161616161619</v>
      </c>
      <c r="L26" s="3">
        <v>0</v>
      </c>
      <c r="M26" s="3">
        <v>0</v>
      </c>
      <c r="N26" s="3">
        <v>0</v>
      </c>
      <c r="O26" s="3">
        <v>0</v>
      </c>
      <c r="P26" s="3">
        <v>0</v>
      </c>
      <c r="Q26" s="3">
        <v>0</v>
      </c>
    </row>
    <row r="27" spans="1:17" x14ac:dyDescent="0.35">
      <c r="A27" s="4" t="s">
        <v>8</v>
      </c>
      <c r="B27" s="5" t="s">
        <v>158</v>
      </c>
      <c r="C27" s="3" t="str">
        <f t="shared" si="0"/>
        <v>Augustin College's unique identity and reputation</v>
      </c>
      <c r="D27" s="5">
        <v>15</v>
      </c>
      <c r="E27" s="5">
        <v>7.5757575757575761</v>
      </c>
      <c r="F27" s="5">
        <v>88</v>
      </c>
      <c r="G27" s="5">
        <v>44.444444444444443</v>
      </c>
      <c r="H27" s="5">
        <v>48</v>
      </c>
      <c r="I27" s="5">
        <v>24.242424242424239</v>
      </c>
      <c r="J27" s="5">
        <v>47</v>
      </c>
      <c r="K27" s="5">
        <v>23.737373737373741</v>
      </c>
      <c r="L27" s="5">
        <v>0</v>
      </c>
      <c r="M27" s="5">
        <v>0</v>
      </c>
      <c r="N27" s="5">
        <v>0</v>
      </c>
      <c r="O27" s="5">
        <v>0</v>
      </c>
      <c r="P27" s="5">
        <v>0</v>
      </c>
      <c r="Q27" s="5">
        <v>0</v>
      </c>
    </row>
    <row r="28" spans="1:17" x14ac:dyDescent="0.35">
      <c r="A28" s="2" t="s">
        <v>8</v>
      </c>
      <c r="B28" s="3" t="s">
        <v>159</v>
      </c>
      <c r="C28" s="3" t="str">
        <f t="shared" si="0"/>
        <v>Academic rigor and challenge of the curriculum</v>
      </c>
      <c r="D28" s="3">
        <v>14</v>
      </c>
      <c r="E28" s="3">
        <v>7.0707070707070701</v>
      </c>
      <c r="F28" s="3">
        <v>22</v>
      </c>
      <c r="G28" s="3">
        <v>11.111111111111111</v>
      </c>
      <c r="H28" s="3">
        <v>41</v>
      </c>
      <c r="I28" s="3">
        <v>20.707070707070709</v>
      </c>
      <c r="J28" s="3">
        <v>121</v>
      </c>
      <c r="K28" s="3">
        <v>61.111111111111107</v>
      </c>
      <c r="L28" s="3">
        <v>0</v>
      </c>
      <c r="M28" s="3">
        <v>0</v>
      </c>
      <c r="N28" s="3">
        <v>0</v>
      </c>
      <c r="O28" s="3">
        <v>0</v>
      </c>
      <c r="P28" s="3">
        <v>0</v>
      </c>
      <c r="Q28" s="3">
        <v>0</v>
      </c>
    </row>
  </sheetData>
  <mergeCells count="1">
    <mergeCell ref="A1:Q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8"/>
  <sheetViews>
    <sheetView workbookViewId="0">
      <pane xSplit="1" ySplit="2" topLeftCell="B3" activePane="bottomRight" state="frozen"/>
      <selection pane="topRight"/>
      <selection pane="bottomLeft"/>
      <selection pane="bottomRight" activeCell="C5" sqref="C5"/>
    </sheetView>
  </sheetViews>
  <sheetFormatPr defaultRowHeight="14.5" x14ac:dyDescent="0.35"/>
  <cols>
    <col min="1" max="1" width="60" customWidth="1"/>
    <col min="2" max="2" width="255.6328125" bestFit="1" customWidth="1"/>
    <col min="3" max="5" width="15" customWidth="1"/>
  </cols>
  <sheetData>
    <row r="1" spans="1:5" ht="18.5" x14ac:dyDescent="0.45">
      <c r="A1" s="10" t="s">
        <v>160</v>
      </c>
      <c r="B1" s="11"/>
      <c r="C1" s="11"/>
      <c r="D1" s="11"/>
      <c r="E1" s="11"/>
    </row>
    <row r="2" spans="1:5" ht="29" x14ac:dyDescent="0.35">
      <c r="A2" s="6" t="s">
        <v>1</v>
      </c>
      <c r="B2" s="6" t="s">
        <v>10</v>
      </c>
      <c r="C2" s="6" t="s">
        <v>161</v>
      </c>
      <c r="D2" s="6" t="s">
        <v>162</v>
      </c>
      <c r="E2" s="6" t="s">
        <v>163</v>
      </c>
    </row>
    <row r="3" spans="1:5" x14ac:dyDescent="0.35">
      <c r="A3" s="2" t="s">
        <v>7</v>
      </c>
      <c r="B3" s="3" t="s">
        <v>164</v>
      </c>
      <c r="C3" s="3">
        <v>111</v>
      </c>
      <c r="D3" s="3">
        <v>1</v>
      </c>
      <c r="E3" s="3">
        <v>99.1</v>
      </c>
    </row>
    <row r="4" spans="1:5" x14ac:dyDescent="0.35">
      <c r="A4" s="4" t="s">
        <v>7</v>
      </c>
      <c r="B4" s="5" t="s">
        <v>165</v>
      </c>
      <c r="C4" s="5">
        <v>111</v>
      </c>
      <c r="D4" s="5">
        <v>1</v>
      </c>
      <c r="E4" s="5">
        <v>99.1</v>
      </c>
    </row>
    <row r="5" spans="1:5" x14ac:dyDescent="0.35">
      <c r="A5" s="2" t="s">
        <v>7</v>
      </c>
      <c r="B5" s="3" t="s">
        <v>166</v>
      </c>
      <c r="C5" s="3">
        <v>109</v>
      </c>
      <c r="D5" s="3">
        <v>3</v>
      </c>
      <c r="E5" s="3">
        <v>97.3</v>
      </c>
    </row>
    <row r="6" spans="1:5" x14ac:dyDescent="0.35">
      <c r="A6" s="4" t="s">
        <v>7</v>
      </c>
      <c r="B6" s="5" t="s">
        <v>167</v>
      </c>
      <c r="C6" s="5">
        <v>59</v>
      </c>
      <c r="D6" s="5">
        <v>53</v>
      </c>
      <c r="E6" s="5">
        <v>52.7</v>
      </c>
    </row>
    <row r="7" spans="1:5" x14ac:dyDescent="0.35">
      <c r="A7" s="2" t="s">
        <v>7</v>
      </c>
      <c r="B7" s="3" t="s">
        <v>168</v>
      </c>
      <c r="C7" s="3">
        <v>55</v>
      </c>
      <c r="D7" s="3">
        <v>57</v>
      </c>
      <c r="E7" s="3">
        <v>49.1</v>
      </c>
    </row>
    <row r="8" spans="1:5" x14ac:dyDescent="0.35">
      <c r="A8" s="4" t="s">
        <v>7</v>
      </c>
      <c r="B8" s="5" t="s">
        <v>169</v>
      </c>
      <c r="C8" s="5">
        <v>49</v>
      </c>
      <c r="D8" s="5">
        <v>63</v>
      </c>
      <c r="E8" s="5">
        <v>43.8</v>
      </c>
    </row>
    <row r="9" spans="1:5" x14ac:dyDescent="0.35">
      <c r="A9" s="2" t="s">
        <v>7</v>
      </c>
      <c r="B9" s="3" t="s">
        <v>170</v>
      </c>
      <c r="C9" s="3">
        <v>44</v>
      </c>
      <c r="D9" s="3">
        <v>68</v>
      </c>
      <c r="E9" s="3">
        <v>39.299999999999997</v>
      </c>
    </row>
    <row r="10" spans="1:5" x14ac:dyDescent="0.35">
      <c r="A10" s="4" t="s">
        <v>7</v>
      </c>
      <c r="B10" s="5" t="s">
        <v>171</v>
      </c>
      <c r="C10" s="5">
        <v>39</v>
      </c>
      <c r="D10" s="5">
        <v>73</v>
      </c>
      <c r="E10" s="5">
        <v>34.799999999999997</v>
      </c>
    </row>
    <row r="11" spans="1:5" x14ac:dyDescent="0.35">
      <c r="A11" s="2" t="s">
        <v>7</v>
      </c>
      <c r="B11" s="3" t="s">
        <v>172</v>
      </c>
      <c r="C11" s="3">
        <v>33</v>
      </c>
      <c r="D11" s="3">
        <v>79</v>
      </c>
      <c r="E11" s="3">
        <v>29.5</v>
      </c>
    </row>
    <row r="12" spans="1:5" x14ac:dyDescent="0.35">
      <c r="A12" s="4" t="s">
        <v>7</v>
      </c>
      <c r="B12" s="5" t="s">
        <v>173</v>
      </c>
      <c r="C12" s="5">
        <v>32</v>
      </c>
      <c r="D12" s="5">
        <v>80</v>
      </c>
      <c r="E12" s="5">
        <v>28.6</v>
      </c>
    </row>
    <row r="13" spans="1:5" x14ac:dyDescent="0.35">
      <c r="A13" s="2" t="s">
        <v>7</v>
      </c>
      <c r="B13" s="3" t="s">
        <v>174</v>
      </c>
      <c r="C13" s="3">
        <v>23</v>
      </c>
      <c r="D13" s="3">
        <v>89</v>
      </c>
      <c r="E13" s="3">
        <v>20.5</v>
      </c>
    </row>
    <row r="14" spans="1:5" x14ac:dyDescent="0.35">
      <c r="A14" s="4" t="s">
        <v>6</v>
      </c>
      <c r="B14" s="5" t="s">
        <v>168</v>
      </c>
      <c r="C14" s="5">
        <v>10</v>
      </c>
      <c r="D14" s="5">
        <v>10</v>
      </c>
      <c r="E14" s="5">
        <v>50</v>
      </c>
    </row>
    <row r="15" spans="1:5" x14ac:dyDescent="0.35">
      <c r="A15" s="2" t="s">
        <v>6</v>
      </c>
      <c r="B15" s="3" t="s">
        <v>175</v>
      </c>
      <c r="C15" s="3">
        <v>10</v>
      </c>
      <c r="D15" s="3">
        <v>10</v>
      </c>
      <c r="E15" s="3">
        <v>50</v>
      </c>
    </row>
    <row r="16" spans="1:5" x14ac:dyDescent="0.35">
      <c r="A16" s="4" t="s">
        <v>6</v>
      </c>
      <c r="B16" s="5" t="s">
        <v>176</v>
      </c>
      <c r="C16" s="5">
        <v>9</v>
      </c>
      <c r="D16" s="5">
        <v>11</v>
      </c>
      <c r="E16" s="5">
        <v>45</v>
      </c>
    </row>
    <row r="17" spans="1:5" x14ac:dyDescent="0.35">
      <c r="A17" s="2" t="s">
        <v>6</v>
      </c>
      <c r="B17" s="3" t="s">
        <v>172</v>
      </c>
      <c r="C17" s="3">
        <v>8</v>
      </c>
      <c r="D17" s="3">
        <v>12</v>
      </c>
      <c r="E17" s="3">
        <v>40</v>
      </c>
    </row>
    <row r="18" spans="1:5" x14ac:dyDescent="0.35">
      <c r="A18" s="4" t="s">
        <v>6</v>
      </c>
      <c r="B18" s="5" t="s">
        <v>174</v>
      </c>
      <c r="C18" s="5">
        <v>7</v>
      </c>
      <c r="D18" s="5">
        <v>13</v>
      </c>
      <c r="E18" s="5">
        <v>35</v>
      </c>
    </row>
    <row r="19" spans="1:5" x14ac:dyDescent="0.35">
      <c r="A19" s="2" t="s">
        <v>8</v>
      </c>
      <c r="B19" s="3" t="s">
        <v>166</v>
      </c>
      <c r="C19" s="3">
        <v>219</v>
      </c>
      <c r="D19" s="3">
        <v>1</v>
      </c>
      <c r="E19" s="3">
        <v>99.5</v>
      </c>
    </row>
    <row r="20" spans="1:5" x14ac:dyDescent="0.35">
      <c r="A20" s="4" t="s">
        <v>8</v>
      </c>
      <c r="B20" s="5" t="s">
        <v>177</v>
      </c>
      <c r="C20" s="5">
        <v>219</v>
      </c>
      <c r="D20" s="5">
        <v>1</v>
      </c>
      <c r="E20" s="5">
        <v>99.5</v>
      </c>
    </row>
    <row r="21" spans="1:5" x14ac:dyDescent="0.35">
      <c r="A21" s="2" t="s">
        <v>8</v>
      </c>
      <c r="B21" s="3" t="s">
        <v>178</v>
      </c>
      <c r="C21" s="3">
        <v>219</v>
      </c>
      <c r="D21" s="3">
        <v>1</v>
      </c>
      <c r="E21" s="3">
        <v>99.5</v>
      </c>
    </row>
    <row r="22" spans="1:5" x14ac:dyDescent="0.35">
      <c r="A22" s="4" t="s">
        <v>8</v>
      </c>
      <c r="B22" s="5" t="s">
        <v>179</v>
      </c>
      <c r="C22" s="5">
        <v>219</v>
      </c>
      <c r="D22" s="5">
        <v>1</v>
      </c>
      <c r="E22" s="5">
        <v>99.5</v>
      </c>
    </row>
    <row r="23" spans="1:5" x14ac:dyDescent="0.35">
      <c r="A23" s="2" t="s">
        <v>8</v>
      </c>
      <c r="B23" s="3" t="s">
        <v>180</v>
      </c>
      <c r="C23" s="3">
        <v>219</v>
      </c>
      <c r="D23" s="3">
        <v>1</v>
      </c>
      <c r="E23" s="3">
        <v>99.5</v>
      </c>
    </row>
    <row r="24" spans="1:5" x14ac:dyDescent="0.35">
      <c r="A24" s="4" t="s">
        <v>8</v>
      </c>
      <c r="B24" s="5" t="s">
        <v>181</v>
      </c>
      <c r="C24" s="5">
        <v>219</v>
      </c>
      <c r="D24" s="5">
        <v>1</v>
      </c>
      <c r="E24" s="5">
        <v>99.5</v>
      </c>
    </row>
    <row r="25" spans="1:5" x14ac:dyDescent="0.35">
      <c r="A25" s="2" t="s">
        <v>8</v>
      </c>
      <c r="B25" s="3" t="s">
        <v>182</v>
      </c>
      <c r="C25" s="3">
        <v>219</v>
      </c>
      <c r="D25" s="3">
        <v>1</v>
      </c>
      <c r="E25" s="3">
        <v>99.5</v>
      </c>
    </row>
    <row r="26" spans="1:5" x14ac:dyDescent="0.35">
      <c r="A26" s="4" t="s">
        <v>8</v>
      </c>
      <c r="B26" s="5" t="s">
        <v>183</v>
      </c>
      <c r="C26" s="5">
        <v>218</v>
      </c>
      <c r="D26" s="5">
        <v>2</v>
      </c>
      <c r="E26" s="5">
        <v>99.1</v>
      </c>
    </row>
    <row r="27" spans="1:5" x14ac:dyDescent="0.35">
      <c r="A27" s="2" t="s">
        <v>8</v>
      </c>
      <c r="B27" s="3" t="s">
        <v>164</v>
      </c>
      <c r="C27" s="3">
        <v>217</v>
      </c>
      <c r="D27" s="3">
        <v>3</v>
      </c>
      <c r="E27" s="3">
        <v>98.6</v>
      </c>
    </row>
    <row r="28" spans="1:5" x14ac:dyDescent="0.35">
      <c r="A28" s="4" t="s">
        <v>8</v>
      </c>
      <c r="B28" s="5" t="s">
        <v>184</v>
      </c>
      <c r="C28" s="5">
        <v>217</v>
      </c>
      <c r="D28" s="5">
        <v>3</v>
      </c>
      <c r="E28" s="5">
        <v>98.6</v>
      </c>
    </row>
    <row r="29" spans="1:5" x14ac:dyDescent="0.35">
      <c r="A29" s="2" t="s">
        <v>8</v>
      </c>
      <c r="B29" s="3" t="s">
        <v>185</v>
      </c>
      <c r="C29" s="3">
        <v>217</v>
      </c>
      <c r="D29" s="3">
        <v>3</v>
      </c>
      <c r="E29" s="3">
        <v>98.6</v>
      </c>
    </row>
    <row r="30" spans="1:5" x14ac:dyDescent="0.35">
      <c r="A30" s="4" t="s">
        <v>8</v>
      </c>
      <c r="B30" s="5" t="s">
        <v>186</v>
      </c>
      <c r="C30" s="5">
        <v>216</v>
      </c>
      <c r="D30" s="5">
        <v>4</v>
      </c>
      <c r="E30" s="5">
        <v>98.2</v>
      </c>
    </row>
    <row r="31" spans="1:5" x14ac:dyDescent="0.35">
      <c r="A31" s="2" t="s">
        <v>8</v>
      </c>
      <c r="B31" s="3" t="s">
        <v>187</v>
      </c>
      <c r="C31" s="3">
        <v>215</v>
      </c>
      <c r="D31" s="3">
        <v>5</v>
      </c>
      <c r="E31" s="3">
        <v>97.7</v>
      </c>
    </row>
    <row r="32" spans="1:5" x14ac:dyDescent="0.35">
      <c r="A32" s="4" t="s">
        <v>8</v>
      </c>
      <c r="B32" s="5" t="s">
        <v>188</v>
      </c>
      <c r="C32" s="5">
        <v>214</v>
      </c>
      <c r="D32" s="5">
        <v>6</v>
      </c>
      <c r="E32" s="5">
        <v>97.3</v>
      </c>
    </row>
    <row r="33" spans="1:5" x14ac:dyDescent="0.35">
      <c r="A33" s="2" t="s">
        <v>8</v>
      </c>
      <c r="B33" s="3" t="s">
        <v>189</v>
      </c>
      <c r="C33" s="3">
        <v>209</v>
      </c>
      <c r="D33" s="3">
        <v>11</v>
      </c>
      <c r="E33" s="3">
        <v>95</v>
      </c>
    </row>
    <row r="34" spans="1:5" x14ac:dyDescent="0.35">
      <c r="A34" s="4" t="s">
        <v>8</v>
      </c>
      <c r="B34" s="5" t="s">
        <v>190</v>
      </c>
      <c r="C34" s="5">
        <v>180</v>
      </c>
      <c r="D34" s="5">
        <v>40</v>
      </c>
      <c r="E34" s="5">
        <v>81.8</v>
      </c>
    </row>
    <row r="35" spans="1:5" x14ac:dyDescent="0.35">
      <c r="A35" s="2" t="s">
        <v>8</v>
      </c>
      <c r="B35" s="3" t="s">
        <v>191</v>
      </c>
      <c r="C35" s="3">
        <v>124</v>
      </c>
      <c r="D35" s="3">
        <v>96</v>
      </c>
      <c r="E35" s="3">
        <v>56.4</v>
      </c>
    </row>
    <row r="36" spans="1:5" x14ac:dyDescent="0.35">
      <c r="A36" s="4" t="s">
        <v>8</v>
      </c>
      <c r="B36" s="5" t="s">
        <v>168</v>
      </c>
      <c r="C36" s="5">
        <v>98</v>
      </c>
      <c r="D36" s="5">
        <v>122</v>
      </c>
      <c r="E36" s="5">
        <v>44.5</v>
      </c>
    </row>
    <row r="37" spans="1:5" x14ac:dyDescent="0.35">
      <c r="A37" s="2" t="s">
        <v>8</v>
      </c>
      <c r="B37" s="3" t="s">
        <v>172</v>
      </c>
      <c r="C37" s="3">
        <v>60</v>
      </c>
      <c r="D37" s="3">
        <v>160</v>
      </c>
      <c r="E37" s="3">
        <v>27.3</v>
      </c>
    </row>
    <row r="38" spans="1:5" x14ac:dyDescent="0.35">
      <c r="A38" s="4" t="s">
        <v>8</v>
      </c>
      <c r="B38" s="5" t="s">
        <v>174</v>
      </c>
      <c r="C38" s="5">
        <v>34</v>
      </c>
      <c r="D38" s="5">
        <v>186</v>
      </c>
      <c r="E38" s="5">
        <v>15.5</v>
      </c>
    </row>
  </sheetData>
  <mergeCells count="1">
    <mergeCell ref="A1:E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All Importance Questions</vt:lpstr>
      <vt:lpstr>All Ranking Questions</vt:lpstr>
      <vt:lpstr>All Open-Ended 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Hughes, Tyler</cp:lastModifiedBy>
  <dcterms:created xsi:type="dcterms:W3CDTF">2025-10-29T16:18:32Z</dcterms:created>
  <dcterms:modified xsi:type="dcterms:W3CDTF">2025-10-29T18:15:47Z</dcterms:modified>
</cp:coreProperties>
</file>