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in\Desktop\PROJET JAVA\"/>
    </mc:Choice>
  </mc:AlternateContent>
  <bookViews>
    <workbookView xWindow="0" yWindow="0" windowWidth="23040" windowHeight="9192"/>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1" l="1"/>
  <c r="J23" i="1"/>
  <c r="J22" i="1"/>
  <c r="D22" i="1"/>
  <c r="J21" i="1"/>
  <c r="D21" i="1"/>
  <c r="J20" i="1"/>
  <c r="D20" i="1"/>
  <c r="J19" i="1"/>
  <c r="D19" i="1"/>
  <c r="J18" i="1"/>
  <c r="D18" i="1"/>
  <c r="V17" i="1"/>
  <c r="P17" i="1"/>
  <c r="J17" i="1"/>
  <c r="D17" i="1"/>
  <c r="V16" i="1"/>
  <c r="P16" i="1"/>
  <c r="J16" i="1"/>
  <c r="D16" i="1"/>
  <c r="V15" i="1"/>
  <c r="P15" i="1"/>
  <c r="J15" i="1"/>
  <c r="D15" i="1"/>
  <c r="V14" i="1"/>
  <c r="P14" i="1"/>
  <c r="J14" i="1"/>
  <c r="D14" i="1"/>
  <c r="V13" i="1"/>
  <c r="P13" i="1"/>
  <c r="J13" i="1"/>
  <c r="D13" i="1"/>
  <c r="V12" i="1"/>
  <c r="P12" i="1"/>
  <c r="J12" i="1"/>
  <c r="D12" i="1"/>
  <c r="V11" i="1"/>
  <c r="P11" i="1"/>
  <c r="J11" i="1"/>
  <c r="D11" i="1"/>
  <c r="V10" i="1"/>
  <c r="P10" i="1"/>
  <c r="J10" i="1"/>
  <c r="D10" i="1"/>
  <c r="V9" i="1"/>
  <c r="P9" i="1"/>
  <c r="J9" i="1"/>
  <c r="D9" i="1"/>
  <c r="V8" i="1"/>
  <c r="P8" i="1"/>
  <c r="P7" i="1" s="1"/>
  <c r="N7" i="1" s="1"/>
  <c r="N6" i="1" s="1"/>
  <c r="J8" i="1"/>
  <c r="D8" i="1"/>
  <c r="V7" i="1"/>
  <c r="T7" i="1"/>
  <c r="T6" i="1" s="1"/>
  <c r="T4" i="1"/>
  <c r="D7" i="1" l="1"/>
  <c r="B7" i="1" s="1"/>
  <c r="B6" i="1" s="1"/>
  <c r="J7" i="1"/>
  <c r="H7" i="1" s="1"/>
  <c r="H6" i="1" s="1"/>
</calcChain>
</file>

<file path=xl/comments1.xml><?xml version="1.0" encoding="utf-8"?>
<comments xmlns="http://schemas.openxmlformats.org/spreadsheetml/2006/main">
  <authors>
    <author>Diet Jean-Aymeric</author>
  </authors>
  <commentList>
    <comment ref="B7" authorId="0" shapeId="0">
      <text>
        <r>
          <rPr>
            <sz val="11"/>
            <color indexed="81"/>
            <rFont val="Tahoma"/>
            <family val="2"/>
          </rPr>
          <t>Mettez un chiffre compris entre 0 et la valeur de la colonne Max.
O étant le minimum</t>
        </r>
      </text>
    </comment>
    <comment ref="C7" authorId="0" shapeId="0">
      <text>
        <r>
          <rPr>
            <sz val="12"/>
            <color indexed="81"/>
            <rFont val="Tahoma"/>
            <family val="2"/>
          </rPr>
          <t>Il s'agit du niveau d'importance du critére.
1 étant le plus faible et 3 le plus important.
Ce nombre est multipliée au points notés divisée par le max.</t>
        </r>
        <r>
          <rPr>
            <sz val="9"/>
            <color indexed="81"/>
            <rFont val="Tahoma"/>
            <family val="2"/>
          </rPr>
          <t xml:space="preserve">
</t>
        </r>
      </text>
    </comment>
  </commentList>
</comments>
</file>

<file path=xl/sharedStrings.xml><?xml version="1.0" encoding="utf-8"?>
<sst xmlns="http://schemas.openxmlformats.org/spreadsheetml/2006/main" count="66" uniqueCount="60">
  <si>
    <t>NOTE FINALE DE PROJET</t>
  </si>
  <si>
    <t>Evaluation Fonctionnelle</t>
  </si>
  <si>
    <t>!</t>
  </si>
  <si>
    <t>Max</t>
  </si>
  <si>
    <t>Evaluation de la conception</t>
  </si>
  <si>
    <t>Evaluation du code</t>
  </si>
  <si>
    <t>Evaluation de la présences des livrables</t>
  </si>
  <si>
    <t>Nombre de niveaux présents et fonctionnels</t>
  </si>
  <si>
    <t>Le DP MVC est toujours respecté</t>
  </si>
  <si>
    <t>Le code correspond aux diagrammes de conception</t>
  </si>
  <si>
    <t>Maven a été utilisé</t>
  </si>
  <si>
    <t>Nombre de monstres aux comportements différents présents et fonctionnels</t>
  </si>
  <si>
    <t>Il n'y a aucune dépendance cyclique entre les packages au sein d'un même module</t>
  </si>
  <si>
    <t>Aucune erreur lors de la compilation</t>
  </si>
  <si>
    <t>Le rapport Javadoc est présent</t>
  </si>
  <si>
    <t>Le héro se déplace correctement et détruit la terre en avançant</t>
  </si>
  <si>
    <t>Les classes sont regroupées dans des sous packages par domaine fonctionnel</t>
  </si>
  <si>
    <t>Aucun warning lors de la compilation</t>
  </si>
  <si>
    <t>Le rapport Javadoc des tests est présent</t>
  </si>
  <si>
    <t>Le héros est bloqué par les murs et les rochers</t>
  </si>
  <si>
    <t>Des interfaces sont utilisées lors de l'échange de données entre composants</t>
  </si>
  <si>
    <t>L'utilisation des accesseurs est systématique</t>
  </si>
  <si>
    <t>Le rapport JXR est présent</t>
  </si>
  <si>
    <t>Le héro peut pousser un rocher (sauf si ce rocher est bloqué par un mur, un autre rocher, un diamant, …)</t>
  </si>
  <si>
    <t>Les compositions sont rares au profit des agrégations (couplage plus faible)</t>
  </si>
  <si>
    <t>La factorisation du code via l'utilisation de classes abstraites est pertinente</t>
  </si>
  <si>
    <t>Le rapport surefire est présent</t>
  </si>
  <si>
    <t>Les rochers et diamants tombent</t>
  </si>
  <si>
    <t>Le diagramme de composants est correct dans le formalisme</t>
  </si>
  <si>
    <t>Le code de chaque classe est court (100 lignes maximum)</t>
  </si>
  <si>
    <t>Le diagramme de composants est présent</t>
  </si>
  <si>
    <t>Le héro est tué par la chute d'un rocher ou d'un diamant</t>
  </si>
  <si>
    <t>Le diagramme de packages est correct dans le formalisme</t>
  </si>
  <si>
    <t>Le code de chaque méthode est court (15 lignes maximum)</t>
  </si>
  <si>
    <t>Le diagramme de packages est présent</t>
  </si>
  <si>
    <t>un rocher posé sur un rocher ou un diamant tombe sur une case adjacente libre</t>
  </si>
  <si>
    <t>Les diagrammes de classes sont corrects dans le formalisme</t>
  </si>
  <si>
    <t>La JavaDoc est présente pour toutes les méthodes et tous les attributs</t>
  </si>
  <si>
    <t xml:space="preserve">Les diagrammes de classes (un par module) sont présents </t>
  </si>
  <si>
    <t>Les monstres sont tués par la chute de rochers et de diamants</t>
  </si>
  <si>
    <t>La base de données respecte les formes normales</t>
  </si>
  <si>
    <t>La JavaDoc a été enrichie manuellement pour les éléments plus complexes et ne correspond pas juste à la documentation autogénérée par un plugin type JavaAutoDoc</t>
  </si>
  <si>
    <t>Git a été utilisé durant l'ensemble du projet. En d'autres termes il ne s'agit pas uniquement d'un dépôt sur lequel auraient été uploadés tous les sources, une fois le programme terminé.</t>
  </si>
  <si>
    <t>Le héro peut ramasser les diamants</t>
  </si>
  <si>
    <t>La base de données intègre un stockage pertinent des niveaux</t>
  </si>
  <si>
    <t>L'ensemble du code est en anglais</t>
  </si>
  <si>
    <t>L'ensemble de l'équipe a utilisé ce dépôt Git</t>
  </si>
  <si>
    <t>Les monstres ne peuvent pas passer à travers les éléments de décors bloquants</t>
  </si>
  <si>
    <t>Le DP Strategy a été employé de manière avisée</t>
  </si>
  <si>
    <t>Les monstres ne poussent pas les rochers</t>
  </si>
  <si>
    <t>La conception prévoit une instanciation minimale de chaque sprite</t>
  </si>
  <si>
    <r>
      <t xml:space="preserve">L'ensemble des éléments de l'"évaluation de la présences des livrables" sont </t>
    </r>
    <r>
      <rPr>
        <u/>
        <sz val="16"/>
        <color theme="0"/>
        <rFont val="Calibri"/>
        <family val="2"/>
        <scheme val="minor"/>
      </rPr>
      <t>OBLIGATOIRES.</t>
    </r>
    <r>
      <rPr>
        <sz val="16"/>
        <color theme="0"/>
        <rFont val="Calibri"/>
        <family val="2"/>
        <scheme val="minor"/>
      </rPr>
      <t xml:space="preserve"> Si un seul de ces éléments est manquant, la note est </t>
    </r>
    <r>
      <rPr>
        <u/>
        <sz val="16"/>
        <color theme="0"/>
        <rFont val="Calibri"/>
        <family val="2"/>
        <scheme val="minor"/>
      </rPr>
      <t>AUTOMATIQUEMENT  un D</t>
    </r>
    <r>
      <rPr>
        <sz val="16"/>
        <color theme="0"/>
        <rFont val="Calibri"/>
        <family val="2"/>
        <scheme val="minor"/>
      </rPr>
      <t>.
Si la charge de travail au vu des rapports Git n'est pas équitable entre les membres du groupes, les notes de certains membres peuvent être réajustées en fonction.</t>
    </r>
  </si>
  <si>
    <t>Les monstres ne creusent pas</t>
  </si>
  <si>
    <t>Le DP Observer est présent pour le rafraichissement de la vue</t>
  </si>
  <si>
    <t>Le jeu se termine lorsque le héros meurt</t>
  </si>
  <si>
    <t>L'encapsulation des élements au sein des packages est optimisée</t>
  </si>
  <si>
    <t>Le jeu se termine lorsque tous les diamants ont été ramassés</t>
  </si>
  <si>
    <t>L'ensemble des diagrammes sont en anglais</t>
  </si>
  <si>
    <t>Un autre DP a été employé de la bonne manière</t>
  </si>
  <si>
    <t>Le déplacement du héro, des monstres et des chutes de rochers ou de diamants, s'effectue dans la même boucle. En d'autres termes, le héro n'est pas directement déplacé par l'appui d'une touche ce qui lui permettrait de se déplacer plus vite que les autres éléments.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</si>
</sst>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8"/>
      <color theme="1"/>
      <name val="Calibri"/>
      <family val="2"/>
      <scheme val="minor"/>
    </font>
    <font>
      <sz val="10"/>
      <color theme="1"/>
      <name val="Calibri"/>
      <family val="2"/>
      <scheme val="minor"/>
    </font>
    <font>
      <sz val="16"/>
      <color theme="0"/>
      <name val="Calibri"/>
      <family val="2"/>
      <scheme val="minor"/>
    </font>
    <font>
      <u/>
      <sz val="16"/>
      <color theme="0"/>
      <name val="Calibri"/>
      <family val="2"/>
      <scheme val="minor"/>
    </font>
    <font>
      <sz val="11"/>
      <color indexed="81"/>
      <name val="Tahoma"/>
      <family val="2"/>
    </font>
    <font>
      <sz val="12"/>
      <color indexed="81"/>
      <name val="Tahoma"/>
      <family val="2"/>
    </font>
    <font>
      <sz val="9"/>
      <color indexed="81"/>
      <name val="Tahoma"/>
      <family val="2"/>
    </font>
  </fonts>
  <fills count="3">
    <fill>
      <patternFill patternType="none"/>
    </fill>
    <fill>
      <patternFill patternType="gray125"/>
    </fill>
    <fill>
      <patternFill patternType="solid">
        <fgColor rgb="FFC00000"/>
        <bgColor indexed="64"/>
      </patternFill>
    </fill>
  </fills>
  <borders count="31">
    <border>
      <left/>
      <right/>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style="thin">
        <color auto="1"/>
      </top>
      <bottom style="medium">
        <color auto="1"/>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5">
    <xf numFmtId="0" fontId="0" fillId="0" borderId="0" xfId="0"/>
    <xf numFmtId="0" fontId="3"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1" fillId="2" borderId="4" xfId="0" applyFont="1" applyFill="1" applyBorder="1" applyAlignment="1">
      <alignment vertical="center"/>
    </xf>
    <xf numFmtId="0" fontId="1" fillId="2" borderId="5" xfId="0" applyFont="1" applyFill="1" applyBorder="1" applyAlignment="1">
      <alignment horizontal="center" vertical="center"/>
    </xf>
    <xf numFmtId="0" fontId="2" fillId="0" borderId="0" xfId="0" applyFont="1" applyAlignment="1">
      <alignment vertical="center"/>
    </xf>
    <xf numFmtId="0" fontId="1" fillId="2" borderId="6" xfId="0" applyFont="1" applyFill="1" applyBorder="1" applyAlignment="1">
      <alignment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5" fillId="0" borderId="9" xfId="0" applyFont="1" applyBorder="1" applyAlignment="1">
      <alignment vertical="center" wrapText="1"/>
    </xf>
    <xf numFmtId="0" fontId="0" fillId="0" borderId="10" xfId="0" applyBorder="1" applyAlignment="1" applyProtection="1">
      <alignment horizontal="center" vertical="center"/>
      <protection locked="0"/>
    </xf>
    <xf numFmtId="0" fontId="0" fillId="0" borderId="10" xfId="0" applyBorder="1" applyAlignment="1">
      <alignment horizontal="center" vertical="center"/>
    </xf>
    <xf numFmtId="0" fontId="0" fillId="0" borderId="0" xfId="0" applyAlignment="1">
      <alignment vertical="center"/>
    </xf>
    <xf numFmtId="0" fontId="5" fillId="0" borderId="11" xfId="0" applyFont="1" applyBorder="1" applyAlignment="1">
      <alignment vertical="center" wrapText="1"/>
    </xf>
    <xf numFmtId="0" fontId="0" fillId="0" borderId="12" xfId="0" applyBorder="1" applyAlignment="1" applyProtection="1">
      <alignment horizontal="center" vertical="center"/>
      <protection locked="0"/>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5" fillId="0" borderId="16" xfId="0" applyFont="1" applyBorder="1" applyAlignment="1">
      <alignment vertical="center" wrapText="1"/>
    </xf>
    <xf numFmtId="0" fontId="0" fillId="0" borderId="17" xfId="0" applyBorder="1" applyAlignment="1" applyProtection="1">
      <alignment horizontal="center" vertical="center"/>
      <protection locked="0"/>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5" fillId="0" borderId="21" xfId="0" applyFont="1" applyBorder="1" applyAlignment="1">
      <alignment vertical="center" wrapText="1"/>
    </xf>
    <xf numFmtId="0" fontId="0" fillId="0" borderId="22" xfId="0" applyBorder="1" applyAlignment="1" applyProtection="1">
      <alignment horizontal="center" vertical="center"/>
      <protection locked="0"/>
    </xf>
    <xf numFmtId="0" fontId="0" fillId="0" borderId="22" xfId="0" applyBorder="1" applyAlignment="1">
      <alignment horizontal="center" vertical="center"/>
    </xf>
    <xf numFmtId="0" fontId="0" fillId="0" borderId="23" xfId="0" applyBorder="1" applyAlignment="1">
      <alignment horizontal="center" vertical="center"/>
    </xf>
    <xf numFmtId="0" fontId="6" fillId="2" borderId="6" xfId="0" applyFont="1" applyFill="1" applyBorder="1" applyAlignment="1">
      <alignment horizontal="left" vertical="top" wrapText="1"/>
    </xf>
    <xf numFmtId="0" fontId="6" fillId="2" borderId="24" xfId="0" applyFont="1" applyFill="1" applyBorder="1" applyAlignment="1">
      <alignment horizontal="left" vertical="top"/>
    </xf>
    <xf numFmtId="0" fontId="6" fillId="2" borderId="8" xfId="0" applyFont="1" applyFill="1" applyBorder="1" applyAlignment="1">
      <alignment horizontal="left" vertical="top"/>
    </xf>
    <xf numFmtId="0" fontId="6" fillId="2" borderId="1" xfId="0" applyFont="1" applyFill="1" applyBorder="1" applyAlignment="1">
      <alignment horizontal="left" vertical="top"/>
    </xf>
    <xf numFmtId="0" fontId="6" fillId="2" borderId="0" xfId="0" applyFont="1" applyFill="1" applyBorder="1" applyAlignment="1">
      <alignment horizontal="left" vertical="top"/>
    </xf>
    <xf numFmtId="0" fontId="6" fillId="2" borderId="25" xfId="0" applyFont="1" applyFill="1" applyBorder="1" applyAlignment="1">
      <alignment horizontal="left" vertical="top"/>
    </xf>
    <xf numFmtId="0" fontId="6" fillId="2" borderId="26" xfId="0" applyFont="1" applyFill="1" applyBorder="1" applyAlignment="1">
      <alignment horizontal="left" vertical="top"/>
    </xf>
    <xf numFmtId="0" fontId="6" fillId="2" borderId="27" xfId="0" applyFont="1" applyFill="1" applyBorder="1" applyAlignment="1">
      <alignment horizontal="left" vertical="top"/>
    </xf>
    <xf numFmtId="0" fontId="6" fillId="2" borderId="28" xfId="0" applyFont="1" applyFill="1" applyBorder="1" applyAlignment="1">
      <alignment horizontal="left" vertical="top"/>
    </xf>
    <xf numFmtId="0" fontId="0" fillId="0" borderId="29" xfId="0" applyBorder="1" applyAlignment="1">
      <alignment horizontal="center" vertical="center"/>
    </xf>
    <xf numFmtId="0" fontId="0" fillId="0" borderId="30"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W24"/>
  <sheetViews>
    <sheetView tabSelected="1" zoomScale="70" zoomScaleNormal="70" workbookViewId="0">
      <selection activeCell="A4" sqref="A4:S4"/>
    </sheetView>
  </sheetViews>
  <sheetFormatPr baseColWidth="10" defaultRowHeight="14.4" x14ac:dyDescent="0.3"/>
  <cols>
    <col min="1" max="1" width="40.6640625" customWidth="1"/>
    <col min="7" max="7" width="20.88671875" customWidth="1"/>
    <col min="13" max="13" width="29.5546875" customWidth="1"/>
    <col min="19" max="19" width="31.6640625" customWidth="1"/>
  </cols>
  <sheetData>
    <row r="3" spans="1:23" ht="15" thickBot="1" x14ac:dyDescent="0.35"/>
    <row r="4" spans="1:23" ht="24" thickBot="1" x14ac:dyDescent="0.35">
      <c r="A4" s="1" t="s">
        <v>0</v>
      </c>
      <c r="B4" s="2"/>
      <c r="C4" s="2"/>
      <c r="D4" s="2"/>
      <c r="E4" s="2"/>
      <c r="F4" s="2"/>
      <c r="G4" s="2"/>
      <c r="H4" s="2"/>
      <c r="I4" s="2"/>
      <c r="J4" s="2"/>
      <c r="K4" s="2"/>
      <c r="L4" s="2"/>
      <c r="M4" s="2"/>
      <c r="N4" s="2"/>
      <c r="O4" s="2"/>
      <c r="P4" s="2"/>
      <c r="Q4" s="2"/>
      <c r="R4" s="2"/>
      <c r="S4" s="2"/>
      <c r="T4" s="3" t="str">
        <f>IF(X4&gt;=(C6*I6*O6*U6)*0.7,"A",IF(AD4&gt;=(C6*I6*O6*U6)*0.5,"B",IF(AD4&gt;=(C6*I6*O6*U6)*0.3,"C","D")))</f>
        <v>D</v>
      </c>
      <c r="U4" s="3"/>
      <c r="V4" s="3"/>
      <c r="W4" s="4"/>
    </row>
    <row r="5" spans="1:23" x14ac:dyDescent="0.3">
      <c r="A5" s="5"/>
      <c r="B5" s="6"/>
      <c r="C5" s="6"/>
      <c r="D5" s="6"/>
      <c r="E5" s="7"/>
      <c r="I5" s="7"/>
      <c r="J5" s="6"/>
      <c r="K5" s="7"/>
      <c r="O5" s="6"/>
      <c r="P5" s="6"/>
      <c r="Q5" s="7"/>
      <c r="U5" s="6"/>
      <c r="V5" s="6"/>
      <c r="W5" s="7"/>
    </row>
    <row r="6" spans="1:23" ht="15" thickBot="1" x14ac:dyDescent="0.35">
      <c r="A6" s="5"/>
      <c r="B6" s="6">
        <f>IF(B7="A",4,IF(B7="B",3,IF(B7="C",1,0)))</f>
        <v>0</v>
      </c>
      <c r="C6" s="6">
        <v>4</v>
      </c>
      <c r="D6" s="6"/>
      <c r="E6" s="7"/>
      <c r="H6" s="6">
        <f>IF(H7="A",4,IF(H7="B",3,IF(H7="C",1,0)))</f>
        <v>0</v>
      </c>
      <c r="I6" s="7">
        <v>4</v>
      </c>
      <c r="J6" s="6"/>
      <c r="K6" s="7"/>
      <c r="N6" s="6">
        <f>IF(N7="A",4,IF(N7="B",3,IF(N7="C",1,0)))</f>
        <v>0</v>
      </c>
      <c r="O6" s="6">
        <v>4</v>
      </c>
      <c r="P6" s="6"/>
      <c r="Q6" s="7"/>
      <c r="T6" s="6">
        <f>IF(T7="A",4,IF(T7="B",3,IF(T7="C",1,0)))</f>
        <v>0</v>
      </c>
      <c r="U6" s="6">
        <v>1</v>
      </c>
      <c r="V6" s="6"/>
      <c r="W6" s="7"/>
    </row>
    <row r="7" spans="1:23" ht="15" thickBot="1" x14ac:dyDescent="0.35">
      <c r="A7" s="8" t="s">
        <v>1</v>
      </c>
      <c r="B7" s="9" t="str">
        <f>IF(D7&gt;SUM(C8:C22)*0.7,"A",IF(D7&gt;=SUM(C8:C22)*0.5,"B",IF(D7&gt;=SUM(C8:C22)*0.3,"C","D")))</f>
        <v>D</v>
      </c>
      <c r="C7" s="9" t="s">
        <v>2</v>
      </c>
      <c r="D7" s="9">
        <f>SUM(D8:D24)</f>
        <v>0</v>
      </c>
      <c r="E7" s="9" t="s">
        <v>3</v>
      </c>
      <c r="F7" s="10"/>
      <c r="G7" s="11" t="s">
        <v>4</v>
      </c>
      <c r="H7" s="12" t="str">
        <f>IF(J7&gt;SUM(I8:I24)*0.7,"A",IF(J7&gt;=SUM(I8:I24)*0.5,"B",IF(J7&gt;=SUM(I8:I24)*0.3,"C","D")))</f>
        <v>D</v>
      </c>
      <c r="I7" s="12" t="s">
        <v>2</v>
      </c>
      <c r="J7" s="13">
        <f>SUM(J8:J24)</f>
        <v>0</v>
      </c>
      <c r="K7" s="12" t="s">
        <v>3</v>
      </c>
      <c r="L7" s="10"/>
      <c r="M7" s="11" t="s">
        <v>5</v>
      </c>
      <c r="N7" s="12" t="str">
        <f>IF(P7&gt;SUM(O8:O16)*0.7,"A",IF(P7&gt;=SUM(O8:O16)*0.5,"B",IF(P7&gt;=SUM(O8:O16)*0.3,"C","D")))</f>
        <v>D</v>
      </c>
      <c r="O7" s="12" t="s">
        <v>2</v>
      </c>
      <c r="P7" s="12">
        <f>SUM(P8:P17)</f>
        <v>0</v>
      </c>
      <c r="Q7" s="13" t="s">
        <v>3</v>
      </c>
      <c r="R7" s="10"/>
      <c r="S7" s="11" t="s">
        <v>6</v>
      </c>
      <c r="T7" s="12" t="str">
        <f>IF(PRODUCT(V8:V17),"A","D")</f>
        <v>D</v>
      </c>
      <c r="U7" s="12" t="s">
        <v>2</v>
      </c>
      <c r="V7" s="12">
        <f>PRODUCT(V8:V17)</f>
        <v>0</v>
      </c>
      <c r="W7" s="13" t="s">
        <v>3</v>
      </c>
    </row>
    <row r="8" spans="1:23" ht="34.950000000000003" customHeight="1" x14ac:dyDescent="0.3">
      <c r="A8" s="14" t="s">
        <v>7</v>
      </c>
      <c r="B8" s="15"/>
      <c r="C8" s="16">
        <v>2</v>
      </c>
      <c r="D8" s="16">
        <f>(B8/E8)*C8</f>
        <v>0</v>
      </c>
      <c r="E8" s="16">
        <v>5</v>
      </c>
      <c r="F8" s="17"/>
      <c r="G8" s="18" t="s">
        <v>8</v>
      </c>
      <c r="H8" s="19"/>
      <c r="I8" s="20">
        <v>3</v>
      </c>
      <c r="J8" s="21">
        <f>(H8/K8)*I8</f>
        <v>0</v>
      </c>
      <c r="K8" s="22">
        <v>2</v>
      </c>
      <c r="L8" s="17"/>
      <c r="M8" s="18" t="s">
        <v>9</v>
      </c>
      <c r="N8" s="19"/>
      <c r="O8" s="20">
        <v>3</v>
      </c>
      <c r="P8" s="20">
        <f>(N8/Q8)*O8</f>
        <v>0</v>
      </c>
      <c r="Q8" s="23">
        <v>2</v>
      </c>
      <c r="R8" s="17"/>
      <c r="S8" s="18" t="s">
        <v>10</v>
      </c>
      <c r="T8" s="19"/>
      <c r="U8" s="20">
        <v>1</v>
      </c>
      <c r="V8" s="20">
        <f>(T8/W8)*U8</f>
        <v>0</v>
      </c>
      <c r="W8" s="23">
        <v>1</v>
      </c>
    </row>
    <row r="9" spans="1:23" ht="75" customHeight="1" x14ac:dyDescent="0.3">
      <c r="A9" s="24" t="s">
        <v>11</v>
      </c>
      <c r="B9" s="25"/>
      <c r="C9" s="26">
        <v>2</v>
      </c>
      <c r="D9" s="26">
        <f t="shared" ref="D9:D22" si="0">(B9/E9)*C9</f>
        <v>0</v>
      </c>
      <c r="E9" s="26">
        <v>4</v>
      </c>
      <c r="F9" s="17"/>
      <c r="G9" s="24" t="s">
        <v>12</v>
      </c>
      <c r="H9" s="25"/>
      <c r="I9" s="26">
        <v>3</v>
      </c>
      <c r="J9" s="27">
        <f t="shared" ref="J9:J24" si="1">(H9/K9)*I9</f>
        <v>0</v>
      </c>
      <c r="K9" s="28">
        <v>1</v>
      </c>
      <c r="L9" s="17"/>
      <c r="M9" s="24" t="s">
        <v>13</v>
      </c>
      <c r="N9" s="25"/>
      <c r="O9" s="26">
        <v>3</v>
      </c>
      <c r="P9" s="26">
        <f t="shared" ref="P9:P17" si="2">(N9/Q9)*O9</f>
        <v>0</v>
      </c>
      <c r="Q9" s="29">
        <v>1</v>
      </c>
      <c r="R9" s="17"/>
      <c r="S9" s="24" t="s">
        <v>14</v>
      </c>
      <c r="T9" s="25"/>
      <c r="U9" s="26">
        <v>1</v>
      </c>
      <c r="V9" s="26">
        <f t="shared" ref="V9:V17" si="3">(T9/W9)*U9</f>
        <v>0</v>
      </c>
      <c r="W9" s="29">
        <v>1</v>
      </c>
    </row>
    <row r="10" spans="1:23" ht="58.8" customHeight="1" x14ac:dyDescent="0.3">
      <c r="A10" s="24" t="s">
        <v>15</v>
      </c>
      <c r="B10" s="25"/>
      <c r="C10" s="26">
        <v>3</v>
      </c>
      <c r="D10" s="26">
        <f t="shared" si="0"/>
        <v>0</v>
      </c>
      <c r="E10" s="26">
        <v>1</v>
      </c>
      <c r="F10" s="17"/>
      <c r="G10" s="24" t="s">
        <v>16</v>
      </c>
      <c r="H10" s="25"/>
      <c r="I10" s="26">
        <v>2</v>
      </c>
      <c r="J10" s="27">
        <f t="shared" si="1"/>
        <v>0</v>
      </c>
      <c r="K10" s="28">
        <v>2</v>
      </c>
      <c r="L10" s="17"/>
      <c r="M10" s="24" t="s">
        <v>17</v>
      </c>
      <c r="N10" s="25"/>
      <c r="O10" s="26">
        <v>2</v>
      </c>
      <c r="P10" s="26">
        <f t="shared" si="2"/>
        <v>0</v>
      </c>
      <c r="Q10" s="29">
        <v>1</v>
      </c>
      <c r="R10" s="17"/>
      <c r="S10" s="24" t="s">
        <v>18</v>
      </c>
      <c r="T10" s="25"/>
      <c r="U10" s="26">
        <v>1</v>
      </c>
      <c r="V10" s="26">
        <f t="shared" si="3"/>
        <v>0</v>
      </c>
      <c r="W10" s="29">
        <v>1</v>
      </c>
    </row>
    <row r="11" spans="1:23" ht="61.2" customHeight="1" x14ac:dyDescent="0.3">
      <c r="A11" s="24" t="s">
        <v>19</v>
      </c>
      <c r="B11" s="25"/>
      <c r="C11" s="26">
        <v>3</v>
      </c>
      <c r="D11" s="26">
        <f t="shared" si="0"/>
        <v>0</v>
      </c>
      <c r="E11" s="26">
        <v>1</v>
      </c>
      <c r="F11" s="17"/>
      <c r="G11" s="24" t="s">
        <v>20</v>
      </c>
      <c r="H11" s="25"/>
      <c r="I11" s="26">
        <v>3</v>
      </c>
      <c r="J11" s="27">
        <f t="shared" si="1"/>
        <v>0</v>
      </c>
      <c r="K11" s="28">
        <v>2</v>
      </c>
      <c r="L11" s="17"/>
      <c r="M11" s="24" t="s">
        <v>21</v>
      </c>
      <c r="N11" s="25"/>
      <c r="O11" s="26">
        <v>2</v>
      </c>
      <c r="P11" s="26">
        <f t="shared" si="2"/>
        <v>0</v>
      </c>
      <c r="Q11" s="29">
        <v>1</v>
      </c>
      <c r="R11" s="17"/>
      <c r="S11" s="24" t="s">
        <v>22</v>
      </c>
      <c r="T11" s="25"/>
      <c r="U11" s="26">
        <v>1</v>
      </c>
      <c r="V11" s="26">
        <f t="shared" si="3"/>
        <v>0</v>
      </c>
      <c r="W11" s="29">
        <v>1</v>
      </c>
    </row>
    <row r="12" spans="1:23" ht="58.2" customHeight="1" x14ac:dyDescent="0.3">
      <c r="A12" s="24" t="s">
        <v>23</v>
      </c>
      <c r="B12" s="25"/>
      <c r="C12" s="26">
        <v>2</v>
      </c>
      <c r="D12" s="26">
        <f t="shared" si="0"/>
        <v>0</v>
      </c>
      <c r="E12" s="26">
        <v>1</v>
      </c>
      <c r="F12" s="17"/>
      <c r="G12" s="24" t="s">
        <v>24</v>
      </c>
      <c r="H12" s="25"/>
      <c r="I12" s="26">
        <v>2</v>
      </c>
      <c r="J12" s="27">
        <f t="shared" si="1"/>
        <v>0</v>
      </c>
      <c r="K12" s="28">
        <v>2</v>
      </c>
      <c r="L12" s="17"/>
      <c r="M12" s="24" t="s">
        <v>25</v>
      </c>
      <c r="N12" s="25"/>
      <c r="O12" s="26">
        <v>2</v>
      </c>
      <c r="P12" s="26">
        <f t="shared" si="2"/>
        <v>0</v>
      </c>
      <c r="Q12" s="29">
        <v>2</v>
      </c>
      <c r="R12" s="17"/>
      <c r="S12" s="24" t="s">
        <v>26</v>
      </c>
      <c r="T12" s="25"/>
      <c r="U12" s="26">
        <v>1</v>
      </c>
      <c r="V12" s="26">
        <f t="shared" si="3"/>
        <v>0</v>
      </c>
      <c r="W12" s="29">
        <v>1</v>
      </c>
    </row>
    <row r="13" spans="1:23" ht="58.2" customHeight="1" x14ac:dyDescent="0.3">
      <c r="A13" s="24" t="s">
        <v>27</v>
      </c>
      <c r="B13" s="25"/>
      <c r="C13" s="26">
        <v>3</v>
      </c>
      <c r="D13" s="26">
        <f t="shared" si="0"/>
        <v>0</v>
      </c>
      <c r="E13" s="26">
        <v>1</v>
      </c>
      <c r="F13" s="17"/>
      <c r="G13" s="24" t="s">
        <v>28</v>
      </c>
      <c r="H13" s="25"/>
      <c r="I13" s="26">
        <v>3</v>
      </c>
      <c r="J13" s="27">
        <f t="shared" si="1"/>
        <v>0</v>
      </c>
      <c r="K13" s="28">
        <v>1</v>
      </c>
      <c r="L13" s="17"/>
      <c r="M13" s="24" t="s">
        <v>29</v>
      </c>
      <c r="N13" s="25"/>
      <c r="O13" s="26">
        <v>2</v>
      </c>
      <c r="P13" s="26">
        <f t="shared" si="2"/>
        <v>0</v>
      </c>
      <c r="Q13" s="29">
        <v>2</v>
      </c>
      <c r="R13" s="17"/>
      <c r="S13" s="24" t="s">
        <v>30</v>
      </c>
      <c r="T13" s="25"/>
      <c r="U13" s="26">
        <v>1</v>
      </c>
      <c r="V13" s="26">
        <f t="shared" si="3"/>
        <v>0</v>
      </c>
      <c r="W13" s="29">
        <v>1</v>
      </c>
    </row>
    <row r="14" spans="1:23" ht="51.6" customHeight="1" x14ac:dyDescent="0.3">
      <c r="A14" s="24" t="s">
        <v>31</v>
      </c>
      <c r="B14" s="25"/>
      <c r="C14" s="26">
        <v>3</v>
      </c>
      <c r="D14" s="26">
        <f t="shared" si="0"/>
        <v>0</v>
      </c>
      <c r="E14" s="26">
        <v>1</v>
      </c>
      <c r="F14" s="17"/>
      <c r="G14" s="24" t="s">
        <v>32</v>
      </c>
      <c r="H14" s="25"/>
      <c r="I14" s="26">
        <v>3</v>
      </c>
      <c r="J14" s="27">
        <f t="shared" si="1"/>
        <v>0</v>
      </c>
      <c r="K14" s="28">
        <v>1</v>
      </c>
      <c r="L14" s="17"/>
      <c r="M14" s="24" t="s">
        <v>33</v>
      </c>
      <c r="N14" s="25"/>
      <c r="O14" s="26">
        <v>2</v>
      </c>
      <c r="P14" s="26">
        <f t="shared" si="2"/>
        <v>0</v>
      </c>
      <c r="Q14" s="29">
        <v>2</v>
      </c>
      <c r="R14" s="17"/>
      <c r="S14" s="24" t="s">
        <v>34</v>
      </c>
      <c r="T14" s="25"/>
      <c r="U14" s="26">
        <v>1</v>
      </c>
      <c r="V14" s="26">
        <f t="shared" si="3"/>
        <v>0</v>
      </c>
      <c r="W14" s="29">
        <v>1</v>
      </c>
    </row>
    <row r="15" spans="1:23" ht="52.2" customHeight="1" x14ac:dyDescent="0.3">
      <c r="A15" s="24" t="s">
        <v>35</v>
      </c>
      <c r="B15" s="25"/>
      <c r="C15" s="26">
        <v>2</v>
      </c>
      <c r="D15" s="26">
        <f t="shared" si="0"/>
        <v>0</v>
      </c>
      <c r="E15" s="26">
        <v>1</v>
      </c>
      <c r="F15" s="17"/>
      <c r="G15" s="24" t="s">
        <v>36</v>
      </c>
      <c r="H15" s="25"/>
      <c r="I15" s="26">
        <v>3</v>
      </c>
      <c r="J15" s="27">
        <f t="shared" si="1"/>
        <v>0</v>
      </c>
      <c r="K15" s="28">
        <v>1</v>
      </c>
      <c r="L15" s="17"/>
      <c r="M15" s="24" t="s">
        <v>37</v>
      </c>
      <c r="N15" s="25"/>
      <c r="O15" s="26">
        <v>2</v>
      </c>
      <c r="P15" s="26">
        <f t="shared" si="2"/>
        <v>0</v>
      </c>
      <c r="Q15" s="29">
        <v>1</v>
      </c>
      <c r="R15" s="17"/>
      <c r="S15" s="24" t="s">
        <v>38</v>
      </c>
      <c r="T15" s="25"/>
      <c r="U15" s="26">
        <v>1</v>
      </c>
      <c r="V15" s="26">
        <f t="shared" si="3"/>
        <v>0</v>
      </c>
      <c r="W15" s="29">
        <v>1</v>
      </c>
    </row>
    <row r="16" spans="1:23" ht="99" customHeight="1" x14ac:dyDescent="0.3">
      <c r="A16" s="24" t="s">
        <v>39</v>
      </c>
      <c r="B16" s="25"/>
      <c r="C16" s="26">
        <v>1</v>
      </c>
      <c r="D16" s="26">
        <f t="shared" si="0"/>
        <v>0</v>
      </c>
      <c r="E16" s="26">
        <v>1</v>
      </c>
      <c r="F16" s="17"/>
      <c r="G16" s="24" t="s">
        <v>40</v>
      </c>
      <c r="H16" s="25"/>
      <c r="I16" s="26">
        <v>3</v>
      </c>
      <c r="J16" s="27">
        <f t="shared" si="1"/>
        <v>0</v>
      </c>
      <c r="K16" s="28">
        <v>1</v>
      </c>
      <c r="L16" s="17"/>
      <c r="M16" s="24" t="s">
        <v>41</v>
      </c>
      <c r="N16" s="25"/>
      <c r="O16" s="26">
        <v>2</v>
      </c>
      <c r="P16" s="26">
        <f t="shared" si="2"/>
        <v>0</v>
      </c>
      <c r="Q16" s="29">
        <v>2</v>
      </c>
      <c r="R16" s="17"/>
      <c r="S16" s="24" t="s">
        <v>42</v>
      </c>
      <c r="T16" s="25"/>
      <c r="U16" s="26">
        <v>1</v>
      </c>
      <c r="V16" s="26">
        <f t="shared" si="3"/>
        <v>0</v>
      </c>
      <c r="W16" s="29">
        <v>1</v>
      </c>
    </row>
    <row r="17" spans="1:23" ht="52.2" customHeight="1" thickBot="1" x14ac:dyDescent="0.35">
      <c r="A17" s="24" t="s">
        <v>43</v>
      </c>
      <c r="B17" s="25"/>
      <c r="C17" s="26">
        <v>3</v>
      </c>
      <c r="D17" s="26">
        <f t="shared" si="0"/>
        <v>0</v>
      </c>
      <c r="E17" s="26">
        <v>1</v>
      </c>
      <c r="F17" s="17"/>
      <c r="G17" s="24" t="s">
        <v>44</v>
      </c>
      <c r="H17" s="25"/>
      <c r="I17" s="26">
        <v>2</v>
      </c>
      <c r="J17" s="27">
        <f t="shared" si="1"/>
        <v>0</v>
      </c>
      <c r="K17" s="28">
        <v>2</v>
      </c>
      <c r="L17" s="17"/>
      <c r="M17" s="30" t="s">
        <v>45</v>
      </c>
      <c r="N17" s="31"/>
      <c r="O17" s="32">
        <v>3</v>
      </c>
      <c r="P17" s="32">
        <f t="shared" si="2"/>
        <v>0</v>
      </c>
      <c r="Q17" s="33">
        <v>3</v>
      </c>
      <c r="R17" s="17"/>
      <c r="S17" s="30" t="s">
        <v>46</v>
      </c>
      <c r="T17" s="31"/>
      <c r="U17" s="32">
        <v>1</v>
      </c>
      <c r="V17" s="32">
        <f t="shared" si="3"/>
        <v>0</v>
      </c>
      <c r="W17" s="33">
        <v>1</v>
      </c>
    </row>
    <row r="18" spans="1:23" ht="54.6" customHeight="1" thickBot="1" x14ac:dyDescent="0.35">
      <c r="A18" s="24" t="s">
        <v>47</v>
      </c>
      <c r="B18" s="25"/>
      <c r="C18" s="26">
        <v>2</v>
      </c>
      <c r="D18" s="26">
        <f t="shared" si="0"/>
        <v>0</v>
      </c>
      <c r="E18" s="26">
        <v>1</v>
      </c>
      <c r="G18" s="24" t="s">
        <v>48</v>
      </c>
      <c r="H18" s="25"/>
      <c r="I18" s="26">
        <v>2</v>
      </c>
      <c r="J18" s="27">
        <f t="shared" si="1"/>
        <v>0</v>
      </c>
      <c r="K18" s="28">
        <v>2</v>
      </c>
      <c r="O18" s="6"/>
      <c r="P18" s="6"/>
      <c r="Q18" s="7"/>
      <c r="U18" s="6"/>
      <c r="V18" s="6"/>
      <c r="W18" s="7"/>
    </row>
    <row r="19" spans="1:23" ht="58.8" customHeight="1" x14ac:dyDescent="0.3">
      <c r="A19" s="24" t="s">
        <v>49</v>
      </c>
      <c r="B19" s="25"/>
      <c r="C19" s="26">
        <v>2</v>
      </c>
      <c r="D19" s="26">
        <f t="shared" si="0"/>
        <v>0</v>
      </c>
      <c r="E19" s="26">
        <v>1</v>
      </c>
      <c r="G19" s="24" t="s">
        <v>50</v>
      </c>
      <c r="H19" s="25"/>
      <c r="I19" s="26">
        <v>2</v>
      </c>
      <c r="J19" s="27">
        <f t="shared" si="1"/>
        <v>0</v>
      </c>
      <c r="K19" s="28">
        <v>2</v>
      </c>
      <c r="M19" s="34" t="s">
        <v>51</v>
      </c>
      <c r="N19" s="35"/>
      <c r="O19" s="35"/>
      <c r="P19" s="35"/>
      <c r="Q19" s="35"/>
      <c r="R19" s="35"/>
      <c r="S19" s="35"/>
      <c r="T19" s="35"/>
      <c r="U19" s="35"/>
      <c r="V19" s="35"/>
      <c r="W19" s="36"/>
    </row>
    <row r="20" spans="1:23" ht="58.2" customHeight="1" x14ac:dyDescent="0.3">
      <c r="A20" s="24" t="s">
        <v>52</v>
      </c>
      <c r="B20" s="25"/>
      <c r="C20" s="26">
        <v>2</v>
      </c>
      <c r="D20" s="26">
        <f t="shared" si="0"/>
        <v>0</v>
      </c>
      <c r="E20" s="26">
        <v>1</v>
      </c>
      <c r="G20" s="24" t="s">
        <v>53</v>
      </c>
      <c r="H20" s="25"/>
      <c r="I20" s="26">
        <v>3</v>
      </c>
      <c r="J20" s="27">
        <f t="shared" si="1"/>
        <v>0</v>
      </c>
      <c r="K20" s="28">
        <v>1</v>
      </c>
      <c r="M20" s="37"/>
      <c r="N20" s="38"/>
      <c r="O20" s="38"/>
      <c r="P20" s="38"/>
      <c r="Q20" s="38"/>
      <c r="R20" s="38"/>
      <c r="S20" s="38"/>
      <c r="T20" s="38"/>
      <c r="U20" s="38"/>
      <c r="V20" s="38"/>
      <c r="W20" s="39"/>
    </row>
    <row r="21" spans="1:23" ht="63" customHeight="1" x14ac:dyDescent="0.3">
      <c r="A21" s="24" t="s">
        <v>54</v>
      </c>
      <c r="B21" s="25"/>
      <c r="C21" s="26">
        <v>3</v>
      </c>
      <c r="D21" s="26">
        <f t="shared" si="0"/>
        <v>0</v>
      </c>
      <c r="E21" s="26">
        <v>1</v>
      </c>
      <c r="G21" s="24" t="s">
        <v>55</v>
      </c>
      <c r="H21" s="25"/>
      <c r="I21" s="26">
        <v>1</v>
      </c>
      <c r="J21" s="27">
        <f t="shared" si="1"/>
        <v>0</v>
      </c>
      <c r="K21" s="28">
        <v>2</v>
      </c>
      <c r="M21" s="37"/>
      <c r="N21" s="38"/>
      <c r="O21" s="38"/>
      <c r="P21" s="38"/>
      <c r="Q21" s="38"/>
      <c r="R21" s="38"/>
      <c r="S21" s="38"/>
      <c r="T21" s="38"/>
      <c r="U21" s="38"/>
      <c r="V21" s="38"/>
      <c r="W21" s="39"/>
    </row>
    <row r="22" spans="1:23" ht="46.8" customHeight="1" thickBot="1" x14ac:dyDescent="0.35">
      <c r="A22" s="30" t="s">
        <v>56</v>
      </c>
      <c r="B22" s="31"/>
      <c r="C22" s="32">
        <v>2</v>
      </c>
      <c r="D22" s="32">
        <f t="shared" si="0"/>
        <v>0</v>
      </c>
      <c r="E22" s="32">
        <v>1</v>
      </c>
      <c r="G22" s="24" t="s">
        <v>57</v>
      </c>
      <c r="H22" s="25"/>
      <c r="I22" s="26">
        <v>3</v>
      </c>
      <c r="J22" s="27">
        <f t="shared" si="1"/>
        <v>0</v>
      </c>
      <c r="K22" s="28">
        <v>2</v>
      </c>
      <c r="M22" s="37"/>
      <c r="N22" s="38"/>
      <c r="O22" s="38"/>
      <c r="P22" s="38"/>
      <c r="Q22" s="38"/>
      <c r="R22" s="38"/>
      <c r="S22" s="38"/>
      <c r="T22" s="38"/>
      <c r="U22" s="38"/>
      <c r="V22" s="38"/>
      <c r="W22" s="39"/>
    </row>
    <row r="23" spans="1:23" ht="44.4" customHeight="1" thickBot="1" x14ac:dyDescent="0.35">
      <c r="A23" s="5"/>
      <c r="B23" s="6"/>
      <c r="C23" s="6"/>
      <c r="D23" s="6"/>
      <c r="E23" s="7"/>
      <c r="G23" s="24" t="s">
        <v>58</v>
      </c>
      <c r="H23" s="25"/>
      <c r="I23" s="26">
        <v>1</v>
      </c>
      <c r="J23" s="27">
        <f t="shared" si="1"/>
        <v>0</v>
      </c>
      <c r="K23" s="28">
        <v>2</v>
      </c>
      <c r="M23" s="40"/>
      <c r="N23" s="41"/>
      <c r="O23" s="41"/>
      <c r="P23" s="41"/>
      <c r="Q23" s="41"/>
      <c r="R23" s="41"/>
      <c r="S23" s="41"/>
      <c r="T23" s="41"/>
      <c r="U23" s="41"/>
      <c r="V23" s="41"/>
      <c r="W23" s="42"/>
    </row>
    <row r="24" spans="1:23" ht="208.8" customHeight="1" thickBot="1" x14ac:dyDescent="0.35">
      <c r="A24" s="5"/>
      <c r="B24" s="6"/>
      <c r="C24" s="6"/>
      <c r="D24" s="6"/>
      <c r="E24" s="7"/>
      <c r="G24" s="30" t="s">
        <v>59</v>
      </c>
      <c r="H24" s="31"/>
      <c r="I24" s="32">
        <v>2</v>
      </c>
      <c r="J24" s="43">
        <f t="shared" si="1"/>
        <v>0</v>
      </c>
      <c r="K24" s="44">
        <v>1</v>
      </c>
      <c r="O24" s="6"/>
      <c r="P24" s="6"/>
      <c r="Q24" s="7"/>
      <c r="U24" s="6"/>
      <c r="V24" s="6"/>
      <c r="W24" s="7"/>
    </row>
  </sheetData>
  <mergeCells count="3">
    <mergeCell ref="A4:S4"/>
    <mergeCell ref="T4:W4"/>
    <mergeCell ref="M19:W2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dc:creator>
  <cp:lastModifiedBy>Robin</cp:lastModifiedBy>
  <dcterms:created xsi:type="dcterms:W3CDTF">2017-06-19T07:33:13Z</dcterms:created>
  <dcterms:modified xsi:type="dcterms:W3CDTF">2017-06-19T08:24:02Z</dcterms:modified>
</cp:coreProperties>
</file>