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equi\Documents\Projets\prime-intellect-test\"/>
    </mc:Choice>
  </mc:AlternateContent>
  <xr:revisionPtr revIDLastSave="0" documentId="13_ncr:1_{1638BD74-EAB1-48D0-87DD-8714225196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1" r:id="rId1"/>
    <sheet name="Evalu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" l="1"/>
  <c r="G63" i="2"/>
  <c r="F63" i="2"/>
  <c r="E63" i="2"/>
  <c r="AA12" i="1"/>
  <c r="W12" i="1"/>
  <c r="S12" i="1"/>
  <c r="O12" i="1"/>
  <c r="AA11" i="1"/>
  <c r="W11" i="1"/>
  <c r="S11" i="1"/>
  <c r="O11" i="1"/>
  <c r="AA10" i="1"/>
  <c r="W10" i="1"/>
  <c r="S10" i="1"/>
  <c r="O10" i="1"/>
  <c r="AA9" i="1"/>
  <c r="W9" i="1"/>
  <c r="S9" i="1"/>
  <c r="O9" i="1"/>
  <c r="AA8" i="1"/>
  <c r="W8" i="1"/>
  <c r="S8" i="1"/>
  <c r="O8" i="1"/>
  <c r="AA7" i="1"/>
  <c r="W7" i="1"/>
  <c r="S7" i="1"/>
  <c r="O7" i="1"/>
  <c r="AA6" i="1"/>
  <c r="W6" i="1"/>
  <c r="S6" i="1"/>
  <c r="O6" i="1"/>
</calcChain>
</file>

<file path=xl/sharedStrings.xml><?xml version="1.0" encoding="utf-8"?>
<sst xmlns="http://schemas.openxmlformats.org/spreadsheetml/2006/main" count="120" uniqueCount="95">
  <si>
    <t>Nemotron</t>
  </si>
  <si>
    <t>Unsloth</t>
  </si>
  <si>
    <t>Nvidia Minitron 8B</t>
  </si>
  <si>
    <t>Mistral v0.3 (7B)</t>
  </si>
  <si>
    <t>Llama 3.1 (8B)</t>
  </si>
  <si>
    <t>Gemma 2 (9B)</t>
  </si>
  <si>
    <t>H100</t>
  </si>
  <si>
    <t>A100</t>
  </si>
  <si>
    <t>RTX4090</t>
  </si>
  <si>
    <t>A6000</t>
  </si>
  <si>
    <t>A40</t>
  </si>
  <si>
    <t>A5000</t>
  </si>
  <si>
    <t>A4000</t>
  </si>
  <si>
    <t>RAM (GB)</t>
  </si>
  <si>
    <t xml:space="preserve">GPU </t>
  </si>
  <si>
    <t>Models</t>
  </si>
  <si>
    <t>/</t>
  </si>
  <si>
    <t>Akash</t>
  </si>
  <si>
    <t>Provider</t>
  </si>
  <si>
    <t>$ / h  | Metrics</t>
  </si>
  <si>
    <t>Time (s)</t>
  </si>
  <si>
    <t>Accuracy</t>
  </si>
  <si>
    <t>Cost</t>
  </si>
  <si>
    <t>Models are trained on yahma/alpaca-cleaned dataset.</t>
  </si>
  <si>
    <t>-</t>
  </si>
  <si>
    <t>Note</t>
  </si>
  <si>
    <t>VRAM</t>
  </si>
  <si>
    <t xml:space="preserve">"-" means that there is less VRAM </t>
  </si>
  <si>
    <t>RunPod</t>
  </si>
  <si>
    <t>CPU</t>
  </si>
  <si>
    <t>Memory</t>
  </si>
  <si>
    <t>Disk Size</t>
  </si>
  <si>
    <t>Subject/model</t>
  </si>
  <si>
    <t>Mistral</t>
  </si>
  <si>
    <t>Llama</t>
  </si>
  <si>
    <t>Gemma</t>
  </si>
  <si>
    <t>abstract_algebra</t>
  </si>
  <si>
    <t>Minitron</t>
  </si>
  <si>
    <t>anatomy</t>
  </si>
  <si>
    <t>astronomy</t>
  </si>
  <si>
    <t>business_ethics</t>
  </si>
  <si>
    <t>clinical_knowledge</t>
  </si>
  <si>
    <t>college_biology</t>
  </si>
  <si>
    <t>college_chemistry</t>
  </si>
  <si>
    <t>college_computer_science</t>
  </si>
  <si>
    <t>college_mathematics</t>
  </si>
  <si>
    <t>college_medicine</t>
  </si>
  <si>
    <t>college_physics</t>
  </si>
  <si>
    <t>computer_security</t>
  </si>
  <si>
    <t>conceptual_physics</t>
  </si>
  <si>
    <t>econometrics</t>
  </si>
  <si>
    <t>electrical_engineering</t>
  </si>
  <si>
    <t>elementary_mathematics</t>
  </si>
  <si>
    <t>formal_logic</t>
  </si>
  <si>
    <t>global_facts</t>
  </si>
  <si>
    <t>high_school_biology</t>
  </si>
  <si>
    <t>high_school_chemistry</t>
  </si>
  <si>
    <t>high_school_computer_science</t>
  </si>
  <si>
    <t>high_school_european_history</t>
  </si>
  <si>
    <t>high_school_geography</t>
  </si>
  <si>
    <t>high_school_government_and_politics</t>
  </si>
  <si>
    <t>high_school_macroeconomics</t>
  </si>
  <si>
    <t>high_school_mathematics</t>
  </si>
  <si>
    <t>high_school_microeconomics</t>
  </si>
  <si>
    <t>high_school_physics</t>
  </si>
  <si>
    <t>high_school_psychology</t>
  </si>
  <si>
    <t>high_school_statistics</t>
  </si>
  <si>
    <t>high_school_us_history</t>
  </si>
  <si>
    <t>high_school_world_history</t>
  </si>
  <si>
    <t>human_aging</t>
  </si>
  <si>
    <t>human_sexuality</t>
  </si>
  <si>
    <t>international_law</t>
  </si>
  <si>
    <t>jurisprudence</t>
  </si>
  <si>
    <t>logical_fallacies</t>
  </si>
  <si>
    <t>machine_learning</t>
  </si>
  <si>
    <t>management</t>
  </si>
  <si>
    <t>marketing</t>
  </si>
  <si>
    <t>medical_genetics</t>
  </si>
  <si>
    <t>miscellaneous</t>
  </si>
  <si>
    <t>moral_disputes</t>
  </si>
  <si>
    <t>moral_scenarios</t>
  </si>
  <si>
    <t>nutrition</t>
  </si>
  <si>
    <t>philosophy</t>
  </si>
  <si>
    <t>prehistory</t>
  </si>
  <si>
    <t>professional_accounting</t>
  </si>
  <si>
    <t>professional_law</t>
  </si>
  <si>
    <t>professional_medicine</t>
  </si>
  <si>
    <t>professional_psychology</t>
  </si>
  <si>
    <t>public_relations</t>
  </si>
  <si>
    <t>security_studies</t>
  </si>
  <si>
    <t>sociology</t>
  </si>
  <si>
    <t>us_foreign_policy</t>
  </si>
  <si>
    <t>virology</t>
  </si>
  <si>
    <t>world_religions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</si>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</sst>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5" borderId="3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0" borderId="0" xfId="0"/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5" borderId="6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A73"/>
  <sheetViews>
    <sheetView zoomScale="85" zoomScaleNormal="85" workbookViewId="0">
      <selection activeCell="AA17" sqref="AA17"/>
    </sheetView>
  </sheetViews>
  <sheetFormatPr baseColWidth="10" defaultColWidth="18.33203125" defaultRowHeight="14.4" x14ac:dyDescent="0.3"/>
  <cols>
    <col min="1" max="2" width="2.88671875" style="1" customWidth="1"/>
    <col min="3" max="4" width="0.33203125" style="1" customWidth="1"/>
    <col min="5" max="5" width="8.6640625" style="1" customWidth="1"/>
    <col min="6" max="8" width="7.5546875" style="1" customWidth="1"/>
    <col min="9" max="9" width="7.33203125" style="1" customWidth="1"/>
    <col min="10" max="10" width="9.6640625" style="1" customWidth="1"/>
    <col min="11" max="11" width="7.33203125" style="1" customWidth="1"/>
    <col min="12" max="13" width="9.33203125" style="1" customWidth="1"/>
    <col min="14" max="14" width="9.44140625" style="1" customWidth="1"/>
    <col min="15" max="15" width="15.21875" style="1" customWidth="1"/>
    <col min="16" max="27" width="9.33203125" style="1" customWidth="1"/>
    <col min="28" max="28" width="7" style="1" customWidth="1"/>
    <col min="29" max="16384" width="18.33203125" style="1"/>
  </cols>
  <sheetData>
    <row r="2" spans="5:27" ht="15" thickBot="1" x14ac:dyDescent="0.35"/>
    <row r="3" spans="5:27" ht="15" thickBot="1" x14ac:dyDescent="0.35">
      <c r="L3" s="77" t="s">
        <v>0</v>
      </c>
      <c r="M3" s="78"/>
      <c r="N3" s="78"/>
      <c r="O3" s="79"/>
      <c r="P3" s="92" t="s">
        <v>1</v>
      </c>
      <c r="Q3" s="93"/>
      <c r="R3" s="93"/>
      <c r="S3" s="93"/>
      <c r="T3" s="93"/>
      <c r="U3" s="93"/>
      <c r="V3" s="93"/>
      <c r="W3" s="93"/>
      <c r="X3" s="93"/>
      <c r="Y3" s="93"/>
      <c r="Z3" s="93"/>
      <c r="AA3" s="94"/>
    </row>
    <row r="4" spans="5:27" ht="15" thickBot="1" x14ac:dyDescent="0.35">
      <c r="E4" s="5" t="s">
        <v>14</v>
      </c>
      <c r="F4" s="5" t="s">
        <v>29</v>
      </c>
      <c r="G4" s="5" t="s">
        <v>30</v>
      </c>
      <c r="H4" s="5" t="s">
        <v>31</v>
      </c>
      <c r="I4" s="5" t="s">
        <v>26</v>
      </c>
      <c r="J4" s="5" t="s">
        <v>16</v>
      </c>
      <c r="K4" s="5" t="s">
        <v>15</v>
      </c>
      <c r="L4" s="74" t="s">
        <v>2</v>
      </c>
      <c r="M4" s="75"/>
      <c r="N4" s="75"/>
      <c r="O4" s="76"/>
      <c r="P4" s="71" t="s">
        <v>3</v>
      </c>
      <c r="Q4" s="72"/>
      <c r="R4" s="72"/>
      <c r="S4" s="73"/>
      <c r="T4" s="68" t="s">
        <v>4</v>
      </c>
      <c r="U4" s="69"/>
      <c r="V4" s="69"/>
      <c r="W4" s="70"/>
      <c r="X4" s="89" t="s">
        <v>5</v>
      </c>
      <c r="Y4" s="90"/>
      <c r="Z4" s="90"/>
      <c r="AA4" s="91"/>
    </row>
    <row r="5" spans="5:27" ht="29.4" thickBot="1" x14ac:dyDescent="0.35"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18</v>
      </c>
      <c r="K5" s="48" t="s">
        <v>19</v>
      </c>
      <c r="L5" s="10" t="s">
        <v>20</v>
      </c>
      <c r="M5" s="11" t="s">
        <v>13</v>
      </c>
      <c r="N5" s="11" t="s">
        <v>21</v>
      </c>
      <c r="O5" s="12" t="s">
        <v>22</v>
      </c>
      <c r="P5" s="13" t="s">
        <v>20</v>
      </c>
      <c r="Q5" s="14" t="s">
        <v>13</v>
      </c>
      <c r="R5" s="14" t="s">
        <v>21</v>
      </c>
      <c r="S5" s="15" t="s">
        <v>22</v>
      </c>
      <c r="T5" s="16" t="s">
        <v>20</v>
      </c>
      <c r="U5" s="17" t="s">
        <v>13</v>
      </c>
      <c r="V5" s="17" t="s">
        <v>21</v>
      </c>
      <c r="W5" s="18" t="s">
        <v>22</v>
      </c>
      <c r="X5" s="19" t="s">
        <v>20</v>
      </c>
      <c r="Y5" s="20" t="s">
        <v>13</v>
      </c>
      <c r="Z5" s="20" t="s">
        <v>21</v>
      </c>
      <c r="AA5" s="21" t="s">
        <v>22</v>
      </c>
    </row>
    <row r="6" spans="5:27" x14ac:dyDescent="0.3">
      <c r="E6" s="2" t="s">
        <v>6</v>
      </c>
      <c r="F6" s="2">
        <v>12</v>
      </c>
      <c r="G6" s="2">
        <v>50</v>
      </c>
      <c r="H6" s="2">
        <v>150</v>
      </c>
      <c r="I6" s="2">
        <v>80</v>
      </c>
      <c r="J6" s="2" t="s">
        <v>17</v>
      </c>
      <c r="K6" s="2">
        <v>1.63</v>
      </c>
      <c r="L6" s="41">
        <v>137</v>
      </c>
      <c r="M6" s="80">
        <v>20.658999999999999</v>
      </c>
      <c r="N6" s="65">
        <v>12.55</v>
      </c>
      <c r="O6" s="22">
        <f t="shared" ref="O6:O12" si="0">L6*(K6/3600)</f>
        <v>6.2030555555555554E-2</v>
      </c>
      <c r="P6" s="38">
        <v>186</v>
      </c>
      <c r="Q6" s="101">
        <v>0.68100000000000005</v>
      </c>
      <c r="R6" s="86">
        <v>41.6</v>
      </c>
      <c r="S6" s="23">
        <f t="shared" ref="S6:S12" si="1">P6*(K6/3600)</f>
        <v>8.4216666666666662E-2</v>
      </c>
      <c r="T6" s="35">
        <v>201</v>
      </c>
      <c r="U6" s="95">
        <v>1.2410000000000001</v>
      </c>
      <c r="V6" s="83">
        <v>23.25</v>
      </c>
      <c r="W6" s="24">
        <f t="shared" ref="W6:W12" si="2">T6*(K6/3600)</f>
        <v>9.100833333333333E-2</v>
      </c>
      <c r="X6" s="32">
        <v>227</v>
      </c>
      <c r="Y6" s="98">
        <v>2.387</v>
      </c>
      <c r="Z6" s="104">
        <v>35.479999999999997</v>
      </c>
      <c r="AA6" s="25">
        <f t="shared" ref="AA6:AA12" si="3">X6*(K6/3600)</f>
        <v>0.10278055555555556</v>
      </c>
    </row>
    <row r="7" spans="5:27" x14ac:dyDescent="0.3">
      <c r="E7" s="3" t="s">
        <v>7</v>
      </c>
      <c r="F7" s="3">
        <v>8</v>
      </c>
      <c r="G7" s="3">
        <v>40</v>
      </c>
      <c r="H7" s="3">
        <v>120</v>
      </c>
      <c r="I7" s="3">
        <v>80</v>
      </c>
      <c r="J7" s="3" t="s">
        <v>17</v>
      </c>
      <c r="K7" s="3">
        <v>0.88</v>
      </c>
      <c r="L7" s="42">
        <v>152</v>
      </c>
      <c r="M7" s="81"/>
      <c r="N7" s="66"/>
      <c r="O7" s="7">
        <f t="shared" si="0"/>
        <v>3.7155555555555553E-2</v>
      </c>
      <c r="P7" s="39">
        <v>246</v>
      </c>
      <c r="Q7" s="102"/>
      <c r="R7" s="87"/>
      <c r="S7" s="8">
        <f t="shared" si="1"/>
        <v>6.013333333333333E-2</v>
      </c>
      <c r="T7" s="36">
        <v>254</v>
      </c>
      <c r="U7" s="96"/>
      <c r="V7" s="84"/>
      <c r="W7" s="9">
        <f t="shared" si="2"/>
        <v>6.2088888888888888E-2</v>
      </c>
      <c r="X7" s="33">
        <v>273</v>
      </c>
      <c r="Y7" s="99"/>
      <c r="Z7" s="105"/>
      <c r="AA7" s="26">
        <f t="shared" si="3"/>
        <v>6.6733333333333325E-2</v>
      </c>
    </row>
    <row r="8" spans="5:27" x14ac:dyDescent="0.3">
      <c r="E8" s="3" t="s">
        <v>8</v>
      </c>
      <c r="F8" s="3">
        <v>4</v>
      </c>
      <c r="G8" s="3">
        <v>30</v>
      </c>
      <c r="H8" s="3">
        <v>100</v>
      </c>
      <c r="I8" s="3">
        <v>24</v>
      </c>
      <c r="J8" s="3" t="s">
        <v>17</v>
      </c>
      <c r="K8" s="3">
        <v>0.47</v>
      </c>
      <c r="L8" s="42" t="s">
        <v>24</v>
      </c>
      <c r="M8" s="81"/>
      <c r="N8" s="66"/>
      <c r="O8" s="7" t="e">
        <f t="shared" si="0"/>
        <v>#VALUE!</v>
      </c>
      <c r="P8" s="39">
        <v>127</v>
      </c>
      <c r="Q8" s="102"/>
      <c r="R8" s="87"/>
      <c r="S8" s="46">
        <f t="shared" si="1"/>
        <v>1.6580555555555557E-2</v>
      </c>
      <c r="T8" s="36">
        <v>169</v>
      </c>
      <c r="U8" s="96"/>
      <c r="V8" s="84"/>
      <c r="W8" s="9">
        <f t="shared" si="2"/>
        <v>2.206388888888889E-2</v>
      </c>
      <c r="X8" s="33">
        <v>196</v>
      </c>
      <c r="Y8" s="99"/>
      <c r="Z8" s="105"/>
      <c r="AA8" s="26">
        <f t="shared" si="3"/>
        <v>2.5588888888888887E-2</v>
      </c>
    </row>
    <row r="9" spans="5:27" x14ac:dyDescent="0.3">
      <c r="E9" s="3" t="s">
        <v>9</v>
      </c>
      <c r="F9" s="3">
        <v>8</v>
      </c>
      <c r="G9" s="3">
        <v>30</v>
      </c>
      <c r="H9" s="3">
        <v>100</v>
      </c>
      <c r="I9" s="3">
        <v>48</v>
      </c>
      <c r="J9" s="3" t="s">
        <v>17</v>
      </c>
      <c r="K9" s="3">
        <v>0.47</v>
      </c>
      <c r="L9" s="42">
        <v>232</v>
      </c>
      <c r="M9" s="81"/>
      <c r="N9" s="66"/>
      <c r="O9" s="7">
        <f t="shared" si="0"/>
        <v>3.028888888888889E-2</v>
      </c>
      <c r="P9" s="39">
        <v>240</v>
      </c>
      <c r="Q9" s="102"/>
      <c r="R9" s="87"/>
      <c r="S9" s="8">
        <f t="shared" si="1"/>
        <v>3.1333333333333331E-2</v>
      </c>
      <c r="T9" s="36">
        <v>240</v>
      </c>
      <c r="U9" s="96"/>
      <c r="V9" s="84"/>
      <c r="W9" s="9">
        <f t="shared" si="2"/>
        <v>3.1333333333333331E-2</v>
      </c>
      <c r="X9" s="33">
        <v>314</v>
      </c>
      <c r="Y9" s="99"/>
      <c r="Z9" s="105"/>
      <c r="AA9" s="26">
        <f t="shared" si="3"/>
        <v>4.0994444444444444E-2</v>
      </c>
    </row>
    <row r="10" spans="5:27" x14ac:dyDescent="0.3">
      <c r="E10" s="3" t="s">
        <v>10</v>
      </c>
      <c r="F10" s="3">
        <v>9</v>
      </c>
      <c r="G10" s="3">
        <v>50</v>
      </c>
      <c r="H10" s="3">
        <v>100</v>
      </c>
      <c r="I10" s="3">
        <v>48</v>
      </c>
      <c r="J10" s="3" t="s">
        <v>28</v>
      </c>
      <c r="K10" s="3">
        <v>0.36</v>
      </c>
      <c r="L10" s="42">
        <v>217</v>
      </c>
      <c r="M10" s="81"/>
      <c r="N10" s="66"/>
      <c r="O10" s="47">
        <f t="shared" si="0"/>
        <v>2.1699999999999997E-2</v>
      </c>
      <c r="P10" s="39">
        <v>180</v>
      </c>
      <c r="Q10" s="102"/>
      <c r="R10" s="87"/>
      <c r="S10" s="8">
        <f t="shared" si="1"/>
        <v>1.7999999999999999E-2</v>
      </c>
      <c r="T10" s="36">
        <v>182</v>
      </c>
      <c r="U10" s="96"/>
      <c r="V10" s="84"/>
      <c r="W10" s="44">
        <f t="shared" si="2"/>
        <v>1.8199999999999997E-2</v>
      </c>
      <c r="X10" s="33">
        <v>219</v>
      </c>
      <c r="Y10" s="99"/>
      <c r="Z10" s="105"/>
      <c r="AA10" s="45">
        <f t="shared" si="3"/>
        <v>2.1899999999999999E-2</v>
      </c>
    </row>
    <row r="11" spans="5:27" x14ac:dyDescent="0.3">
      <c r="E11" s="3" t="s">
        <v>11</v>
      </c>
      <c r="F11" s="3">
        <v>4</v>
      </c>
      <c r="G11" s="3">
        <v>24</v>
      </c>
      <c r="H11" s="3">
        <v>80</v>
      </c>
      <c r="I11" s="3">
        <v>24</v>
      </c>
      <c r="J11" s="3" t="s">
        <v>28</v>
      </c>
      <c r="K11" s="3">
        <v>0.23</v>
      </c>
      <c r="L11" s="42" t="s">
        <v>24</v>
      </c>
      <c r="M11" s="81"/>
      <c r="N11" s="66"/>
      <c r="O11" s="7" t="e">
        <f t="shared" si="0"/>
        <v>#VALUE!</v>
      </c>
      <c r="P11" s="39">
        <v>228</v>
      </c>
      <c r="Q11" s="102"/>
      <c r="R11" s="87"/>
      <c r="S11" s="8">
        <f t="shared" si="1"/>
        <v>1.4566666666666669E-2</v>
      </c>
      <c r="T11" s="36">
        <v>287</v>
      </c>
      <c r="U11" s="96"/>
      <c r="V11" s="84"/>
      <c r="W11" s="9">
        <f t="shared" si="2"/>
        <v>1.8336111111111112E-2</v>
      </c>
      <c r="X11" s="33">
        <v>647</v>
      </c>
      <c r="Y11" s="99"/>
      <c r="Z11" s="105"/>
      <c r="AA11" s="26">
        <f t="shared" si="3"/>
        <v>4.1336111111111115E-2</v>
      </c>
    </row>
    <row r="12" spans="5:27" ht="15" thickBot="1" x14ac:dyDescent="0.35">
      <c r="E12" s="4" t="s">
        <v>12</v>
      </c>
      <c r="F12" s="4">
        <v>4</v>
      </c>
      <c r="G12" s="4">
        <v>17</v>
      </c>
      <c r="H12" s="4">
        <v>100</v>
      </c>
      <c r="I12" s="4">
        <v>16</v>
      </c>
      <c r="J12" s="4" t="s">
        <v>28</v>
      </c>
      <c r="K12" s="4">
        <v>0.18</v>
      </c>
      <c r="L12" s="43" t="s">
        <v>24</v>
      </c>
      <c r="M12" s="82"/>
      <c r="N12" s="67"/>
      <c r="O12" s="27" t="e">
        <f t="shared" si="0"/>
        <v>#VALUE!</v>
      </c>
      <c r="P12" s="40">
        <v>307</v>
      </c>
      <c r="Q12" s="103"/>
      <c r="R12" s="88"/>
      <c r="S12" s="28">
        <f t="shared" si="1"/>
        <v>1.5349999999999999E-2</v>
      </c>
      <c r="T12" s="37">
        <v>309</v>
      </c>
      <c r="U12" s="97"/>
      <c r="V12" s="85"/>
      <c r="W12" s="29">
        <f t="shared" si="2"/>
        <v>1.5449999999999998E-2</v>
      </c>
      <c r="X12" s="34">
        <v>404</v>
      </c>
      <c r="Y12" s="100"/>
      <c r="Z12" s="106"/>
      <c r="AA12" s="30">
        <f t="shared" si="3"/>
        <v>2.0199999999999999E-2</v>
      </c>
    </row>
    <row r="14" spans="5:27" ht="15" thickBot="1" x14ac:dyDescent="0.35"/>
    <row r="15" spans="5:27" ht="14.4" customHeight="1" thickBot="1" x14ac:dyDescent="0.35">
      <c r="E15" s="50" t="s">
        <v>25</v>
      </c>
      <c r="F15" s="51"/>
      <c r="G15" s="51"/>
      <c r="H15" s="51"/>
      <c r="I15" s="51"/>
      <c r="J15" s="51"/>
      <c r="K15" s="51"/>
      <c r="L15" s="52"/>
      <c r="N15" s="31"/>
      <c r="O15" s="31"/>
    </row>
    <row r="16" spans="5:27" ht="14.4" customHeight="1" x14ac:dyDescent="0.3">
      <c r="E16" s="53" t="s">
        <v>23</v>
      </c>
      <c r="F16" s="54"/>
      <c r="G16" s="54"/>
      <c r="H16" s="54"/>
      <c r="I16" s="54"/>
      <c r="J16" s="54"/>
      <c r="K16" s="54"/>
      <c r="L16" s="55"/>
    </row>
    <row r="17" spans="5:22" ht="14.4" customHeight="1" x14ac:dyDescent="0.3">
      <c r="E17" s="56"/>
      <c r="F17" s="57"/>
      <c r="G17" s="57"/>
      <c r="H17" s="57"/>
      <c r="I17" s="57"/>
      <c r="J17" s="57"/>
      <c r="K17" s="57"/>
      <c r="L17" s="58"/>
      <c r="V17"/>
    </row>
    <row r="18" spans="5:22" ht="14.4" customHeight="1" x14ac:dyDescent="0.3">
      <c r="E18" s="59" t="s">
        <v>27</v>
      </c>
      <c r="F18" s="60"/>
      <c r="G18" s="60"/>
      <c r="H18" s="60"/>
      <c r="I18" s="60"/>
      <c r="J18" s="60"/>
      <c r="K18" s="60"/>
      <c r="L18" s="61"/>
      <c r="V18"/>
    </row>
    <row r="19" spans="5:22" ht="14.4" customHeight="1" thickBot="1" x14ac:dyDescent="0.35">
      <c r="E19" s="62"/>
      <c r="F19" s="63"/>
      <c r="G19" s="63"/>
      <c r="H19" s="63"/>
      <c r="I19" s="63"/>
      <c r="J19" s="63"/>
      <c r="K19" s="63"/>
      <c r="L19" s="64"/>
      <c r="V19"/>
    </row>
    <row r="20" spans="5:22" ht="14.4" customHeight="1" x14ac:dyDescent="0.3">
      <c r="F20" s="31"/>
      <c r="G20" s="31"/>
      <c r="V20"/>
    </row>
    <row r="21" spans="5:22" x14ac:dyDescent="0.3">
      <c r="F21" s="31"/>
      <c r="G21" s="31"/>
      <c r="V21"/>
    </row>
    <row r="22" spans="5:22" x14ac:dyDescent="0.3">
      <c r="V22"/>
    </row>
    <row r="23" spans="5:22" x14ac:dyDescent="0.3">
      <c r="V23"/>
    </row>
    <row r="24" spans="5:22" x14ac:dyDescent="0.3">
      <c r="V24"/>
    </row>
    <row r="25" spans="5:22" x14ac:dyDescent="0.3">
      <c r="V25"/>
    </row>
    <row r="26" spans="5:22" x14ac:dyDescent="0.3">
      <c r="V26"/>
    </row>
    <row r="27" spans="5:22" x14ac:dyDescent="0.3">
      <c r="V27"/>
    </row>
    <row r="28" spans="5:22" x14ac:dyDescent="0.3">
      <c r="V28"/>
    </row>
    <row r="29" spans="5:22" x14ac:dyDescent="0.3">
      <c r="V29"/>
    </row>
    <row r="30" spans="5:22" x14ac:dyDescent="0.3">
      <c r="V30"/>
    </row>
    <row r="31" spans="5:22" x14ac:dyDescent="0.3">
      <c r="V31"/>
    </row>
    <row r="32" spans="5:22" x14ac:dyDescent="0.3">
      <c r="V32"/>
    </row>
    <row r="33" spans="22:22" x14ac:dyDescent="0.3">
      <c r="V33"/>
    </row>
    <row r="34" spans="22:22" x14ac:dyDescent="0.3">
      <c r="V34"/>
    </row>
    <row r="35" spans="22:22" x14ac:dyDescent="0.3">
      <c r="V35"/>
    </row>
    <row r="36" spans="22:22" x14ac:dyDescent="0.3">
      <c r="V36"/>
    </row>
    <row r="37" spans="22:22" x14ac:dyDescent="0.3">
      <c r="V37"/>
    </row>
    <row r="38" spans="22:22" x14ac:dyDescent="0.3">
      <c r="V38"/>
    </row>
    <row r="39" spans="22:22" x14ac:dyDescent="0.3">
      <c r="V39"/>
    </row>
    <row r="40" spans="22:22" x14ac:dyDescent="0.3">
      <c r="V40"/>
    </row>
    <row r="41" spans="22:22" x14ac:dyDescent="0.3">
      <c r="V41"/>
    </row>
    <row r="42" spans="22:22" x14ac:dyDescent="0.3">
      <c r="V42"/>
    </row>
    <row r="43" spans="22:22" x14ac:dyDescent="0.3">
      <c r="V43"/>
    </row>
    <row r="44" spans="22:22" x14ac:dyDescent="0.3">
      <c r="V44"/>
    </row>
    <row r="45" spans="22:22" x14ac:dyDescent="0.3">
      <c r="V45"/>
    </row>
    <row r="46" spans="22:22" x14ac:dyDescent="0.3">
      <c r="V46"/>
    </row>
    <row r="47" spans="22:22" x14ac:dyDescent="0.3">
      <c r="V47"/>
    </row>
    <row r="48" spans="22:22" x14ac:dyDescent="0.3">
      <c r="V48"/>
    </row>
    <row r="49" spans="22:22" x14ac:dyDescent="0.3">
      <c r="V49"/>
    </row>
    <row r="50" spans="22:22" x14ac:dyDescent="0.3">
      <c r="V50"/>
    </row>
    <row r="51" spans="22:22" x14ac:dyDescent="0.3">
      <c r="V51"/>
    </row>
    <row r="52" spans="22:22" x14ac:dyDescent="0.3">
      <c r="V52"/>
    </row>
    <row r="53" spans="22:22" x14ac:dyDescent="0.3">
      <c r="V53"/>
    </row>
    <row r="54" spans="22:22" x14ac:dyDescent="0.3">
      <c r="V54"/>
    </row>
    <row r="55" spans="22:22" x14ac:dyDescent="0.3">
      <c r="V55"/>
    </row>
    <row r="56" spans="22:22" x14ac:dyDescent="0.3">
      <c r="V56"/>
    </row>
    <row r="57" spans="22:22" x14ac:dyDescent="0.3">
      <c r="V57"/>
    </row>
    <row r="58" spans="22:22" x14ac:dyDescent="0.3">
      <c r="V58"/>
    </row>
    <row r="59" spans="22:22" x14ac:dyDescent="0.3">
      <c r="V59"/>
    </row>
    <row r="60" spans="22:22" x14ac:dyDescent="0.3">
      <c r="V60"/>
    </row>
    <row r="61" spans="22:22" x14ac:dyDescent="0.3">
      <c r="V61"/>
    </row>
    <row r="62" spans="22:22" x14ac:dyDescent="0.3">
      <c r="V62"/>
    </row>
    <row r="63" spans="22:22" x14ac:dyDescent="0.3">
      <c r="V63"/>
    </row>
    <row r="64" spans="22:22" x14ac:dyDescent="0.3">
      <c r="V64"/>
    </row>
    <row r="65" spans="22:22" x14ac:dyDescent="0.3">
      <c r="V65"/>
    </row>
    <row r="66" spans="22:22" x14ac:dyDescent="0.3">
      <c r="V66"/>
    </row>
    <row r="67" spans="22:22" x14ac:dyDescent="0.3">
      <c r="V67"/>
    </row>
    <row r="68" spans="22:22" x14ac:dyDescent="0.3">
      <c r="V68"/>
    </row>
    <row r="69" spans="22:22" x14ac:dyDescent="0.3">
      <c r="V69"/>
    </row>
    <row r="70" spans="22:22" x14ac:dyDescent="0.3">
      <c r="V70"/>
    </row>
    <row r="71" spans="22:22" x14ac:dyDescent="0.3">
      <c r="V71"/>
    </row>
    <row r="72" spans="22:22" x14ac:dyDescent="0.3">
      <c r="V72"/>
    </row>
    <row r="73" spans="22:22" x14ac:dyDescent="0.3">
      <c r="V73"/>
    </row>
  </sheetData>
  <mergeCells count="17">
    <mergeCell ref="L3:O3"/>
    <mergeCell ref="M6:M12"/>
    <mergeCell ref="V6:V12"/>
    <mergeCell ref="R6:R12"/>
    <mergeCell ref="X4:AA4"/>
    <mergeCell ref="P3:AA3"/>
    <mergeCell ref="U6:U12"/>
    <mergeCell ref="Y6:Y12"/>
    <mergeCell ref="Q6:Q12"/>
    <mergeCell ref="Z6:Z12"/>
    <mergeCell ref="E15:L15"/>
    <mergeCell ref="E16:L17"/>
    <mergeCell ref="E18:L19"/>
    <mergeCell ref="N6:N12"/>
    <mergeCell ref="T4:W4"/>
    <mergeCell ref="P4:S4"/>
    <mergeCell ref="L4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580-DA05-460A-B80B-10CA29555D03}">
  <dimension ref="A1:H63"/>
  <sheetViews>
    <sheetView tabSelected="1" topLeftCell="A49" workbookViewId="0">
      <selection activeCell="B11" sqref="B11:D11"/>
    </sheetView>
  </sheetViews>
  <sheetFormatPr baseColWidth="10" defaultRowHeight="18" customHeight="1" x14ac:dyDescent="0.3"/>
  <cols>
    <col min="2" max="2" width="11.5546875" style="49"/>
    <col min="3" max="3" width="9.6640625" style="49" customWidth="1"/>
  </cols>
  <sheetData>
    <row r="1" spans="1:8" ht="18" customHeight="1" x14ac:dyDescent="0.3">
      <c r="A1" s="107"/>
      <c r="B1" s="107"/>
      <c r="C1" s="107"/>
    </row>
    <row r="3" spans="1:8" ht="18" customHeight="1" thickBot="1" x14ac:dyDescent="0.35"/>
    <row r="4" spans="1:8" ht="18" customHeight="1" thickBot="1" x14ac:dyDescent="0.35">
      <c r="B4" s="118"/>
      <c r="C4" s="118"/>
      <c r="D4" s="118"/>
      <c r="E4" s="119" t="s">
        <v>21</v>
      </c>
      <c r="F4" s="120"/>
      <c r="G4" s="120"/>
      <c r="H4" s="121"/>
    </row>
    <row r="5" spans="1:8" ht="18" customHeight="1" thickBot="1" x14ac:dyDescent="0.35">
      <c r="B5" s="108" t="s">
        <v>32</v>
      </c>
      <c r="C5" s="109"/>
      <c r="D5" s="109"/>
      <c r="E5" s="122" t="s">
        <v>37</v>
      </c>
      <c r="F5" s="126" t="s">
        <v>33</v>
      </c>
      <c r="G5" s="130" t="s">
        <v>34</v>
      </c>
      <c r="H5" s="134" t="s">
        <v>35</v>
      </c>
    </row>
    <row r="6" spans="1:8" ht="18" customHeight="1" x14ac:dyDescent="0.3">
      <c r="B6" s="110" t="s">
        <v>36</v>
      </c>
      <c r="C6" s="111"/>
      <c r="D6" s="111"/>
      <c r="E6" s="123">
        <v>0.36363636363636359</v>
      </c>
      <c r="F6" s="127">
        <v>0.54545454545454541</v>
      </c>
      <c r="G6" s="131">
        <v>0.45454545454545447</v>
      </c>
      <c r="H6" s="135">
        <v>0.27272727299999999</v>
      </c>
    </row>
    <row r="7" spans="1:8" ht="18" customHeight="1" x14ac:dyDescent="0.3">
      <c r="B7" s="112" t="s">
        <v>38</v>
      </c>
      <c r="C7" s="113"/>
      <c r="D7" s="113"/>
      <c r="E7" s="124">
        <v>7.1428571428571425E-2</v>
      </c>
      <c r="F7" s="128">
        <v>0.35714285714285721</v>
      </c>
      <c r="G7" s="132">
        <v>0.14285714285714279</v>
      </c>
      <c r="H7" s="136">
        <v>0.571428571</v>
      </c>
    </row>
    <row r="8" spans="1:8" ht="18" customHeight="1" x14ac:dyDescent="0.3">
      <c r="B8" s="112" t="s">
        <v>39</v>
      </c>
      <c r="C8" s="113"/>
      <c r="D8" s="113"/>
      <c r="E8" s="124">
        <v>6.25E-2</v>
      </c>
      <c r="F8" s="128">
        <v>0.3125</v>
      </c>
      <c r="G8" s="132">
        <v>6.25E-2</v>
      </c>
      <c r="H8" s="136">
        <v>0.375</v>
      </c>
    </row>
    <row r="9" spans="1:8" ht="18" customHeight="1" x14ac:dyDescent="0.3">
      <c r="B9" s="112" t="s">
        <v>40</v>
      </c>
      <c r="C9" s="113"/>
      <c r="D9" s="113"/>
      <c r="E9" s="124">
        <v>9.0909090909090912E-2</v>
      </c>
      <c r="F9" s="128">
        <v>0.72727272727272729</v>
      </c>
      <c r="G9" s="132">
        <v>9.0909090909090912E-2</v>
      </c>
      <c r="H9" s="136">
        <v>0.27272727299999999</v>
      </c>
    </row>
    <row r="10" spans="1:8" ht="18" customHeight="1" x14ac:dyDescent="0.3">
      <c r="B10" s="112" t="s">
        <v>41</v>
      </c>
      <c r="C10" s="113"/>
      <c r="D10" s="113"/>
      <c r="E10" s="124">
        <v>6.8965517241379309E-2</v>
      </c>
      <c r="F10" s="128">
        <v>0.41379310344827591</v>
      </c>
      <c r="G10" s="132">
        <v>0.2413793103448276</v>
      </c>
      <c r="H10" s="136">
        <v>0.34482758600000002</v>
      </c>
    </row>
    <row r="11" spans="1:8" ht="18" customHeight="1" x14ac:dyDescent="0.3">
      <c r="B11" s="112" t="s">
        <v>42</v>
      </c>
      <c r="C11" s="113"/>
      <c r="D11" s="113"/>
      <c r="E11" s="124">
        <v>6.25E-2</v>
      </c>
      <c r="F11" s="128">
        <v>0.375</v>
      </c>
      <c r="G11" s="132">
        <v>0.25</v>
      </c>
      <c r="H11" s="136">
        <v>0.5</v>
      </c>
    </row>
    <row r="12" spans="1:8" ht="18" customHeight="1" x14ac:dyDescent="0.3">
      <c r="B12" s="112" t="s">
        <v>43</v>
      </c>
      <c r="C12" s="113"/>
      <c r="D12" s="113"/>
      <c r="E12" s="124">
        <v>0.25</v>
      </c>
      <c r="F12" s="128">
        <v>0.25</v>
      </c>
      <c r="G12" s="132">
        <v>0.25</v>
      </c>
      <c r="H12" s="136">
        <v>0.625</v>
      </c>
    </row>
    <row r="13" spans="1:8" ht="18" customHeight="1" x14ac:dyDescent="0.3">
      <c r="B13" s="112" t="s">
        <v>44</v>
      </c>
      <c r="C13" s="113"/>
      <c r="D13" s="113"/>
      <c r="E13" s="124">
        <v>9.0909090909090912E-2</v>
      </c>
      <c r="F13" s="128">
        <v>0.27272727272727271</v>
      </c>
      <c r="G13" s="132">
        <v>0.1818181818181818</v>
      </c>
      <c r="H13" s="136">
        <v>0.27272727299999999</v>
      </c>
    </row>
    <row r="14" spans="1:8" ht="18" customHeight="1" x14ac:dyDescent="0.3">
      <c r="B14" s="112" t="s">
        <v>45</v>
      </c>
      <c r="C14" s="113"/>
      <c r="D14" s="113"/>
      <c r="E14" s="124">
        <v>9.0909090909090912E-2</v>
      </c>
      <c r="F14" s="128">
        <v>0.27272727272727271</v>
      </c>
      <c r="G14" s="132">
        <v>0.27272727272727271</v>
      </c>
      <c r="H14" s="136">
        <v>0.18181818199999999</v>
      </c>
    </row>
    <row r="15" spans="1:8" ht="18" customHeight="1" x14ac:dyDescent="0.3">
      <c r="B15" s="112" t="s">
        <v>46</v>
      </c>
      <c r="C15" s="113"/>
      <c r="D15" s="113"/>
      <c r="E15" s="124">
        <v>0.13636363636363641</v>
      </c>
      <c r="F15" s="128">
        <v>0.40909090909090912</v>
      </c>
      <c r="G15" s="132">
        <v>0.27272727272727271</v>
      </c>
      <c r="H15" s="136">
        <v>0.409090909</v>
      </c>
    </row>
    <row r="16" spans="1:8" ht="18" customHeight="1" x14ac:dyDescent="0.3">
      <c r="B16" s="112" t="s">
        <v>47</v>
      </c>
      <c r="C16" s="113"/>
      <c r="D16" s="113"/>
      <c r="E16" s="124">
        <v>0.1818181818181818</v>
      </c>
      <c r="F16" s="128">
        <v>0.27272727272727271</v>
      </c>
      <c r="G16" s="132">
        <v>0.36363636363636359</v>
      </c>
      <c r="H16" s="136">
        <v>0.27272727299999999</v>
      </c>
    </row>
    <row r="17" spans="2:8" ht="18" customHeight="1" x14ac:dyDescent="0.3">
      <c r="B17" s="112" t="s">
        <v>48</v>
      </c>
      <c r="C17" s="113"/>
      <c r="D17" s="113"/>
      <c r="E17" s="124">
        <v>9.0909090909090912E-2</v>
      </c>
      <c r="F17" s="128">
        <v>0.45454545454545447</v>
      </c>
      <c r="G17" s="132">
        <v>0.27272727272727271</v>
      </c>
      <c r="H17" s="136">
        <v>0.36363636399999999</v>
      </c>
    </row>
    <row r="18" spans="2:8" ht="18" customHeight="1" x14ac:dyDescent="0.3">
      <c r="B18" s="112" t="s">
        <v>49</v>
      </c>
      <c r="C18" s="113"/>
      <c r="D18" s="113"/>
      <c r="E18" s="124">
        <v>0.23076923076923081</v>
      </c>
      <c r="F18" s="128">
        <v>0.34615384615384609</v>
      </c>
      <c r="G18" s="132">
        <v>0.38461538461538458</v>
      </c>
      <c r="H18" s="136">
        <v>0.42307692299999999</v>
      </c>
    </row>
    <row r="19" spans="2:8" ht="18" customHeight="1" x14ac:dyDescent="0.3">
      <c r="B19" s="112" t="s">
        <v>50</v>
      </c>
      <c r="C19" s="113"/>
      <c r="D19" s="113"/>
      <c r="E19" s="124">
        <v>8.3333333333333329E-2</v>
      </c>
      <c r="F19" s="128">
        <v>0.66666666666666663</v>
      </c>
      <c r="G19" s="132">
        <v>0.33333333333333331</v>
      </c>
      <c r="H19" s="136">
        <v>0.33333333300000001</v>
      </c>
    </row>
    <row r="20" spans="2:8" ht="18" customHeight="1" x14ac:dyDescent="0.3">
      <c r="B20" s="112" t="s">
        <v>51</v>
      </c>
      <c r="C20" s="113"/>
      <c r="D20" s="113"/>
      <c r="E20" s="124">
        <v>0.1875</v>
      </c>
      <c r="F20" s="128">
        <v>0.375</v>
      </c>
      <c r="G20" s="132">
        <v>0.3125</v>
      </c>
      <c r="H20" s="136">
        <v>0.375</v>
      </c>
    </row>
    <row r="21" spans="2:8" ht="18" customHeight="1" x14ac:dyDescent="0.3">
      <c r="B21" s="112" t="s">
        <v>52</v>
      </c>
      <c r="C21" s="113"/>
      <c r="D21" s="113"/>
      <c r="E21" s="124">
        <v>0.1951219512195122</v>
      </c>
      <c r="F21" s="128">
        <v>0.29268292682926828</v>
      </c>
      <c r="G21" s="132">
        <v>0.31707317073170732</v>
      </c>
      <c r="H21" s="136">
        <v>0.34146341499999999</v>
      </c>
    </row>
    <row r="22" spans="2:8" ht="18" customHeight="1" x14ac:dyDescent="0.3">
      <c r="B22" s="112" t="s">
        <v>53</v>
      </c>
      <c r="C22" s="113"/>
      <c r="D22" s="113"/>
      <c r="E22" s="124">
        <v>0.14285714285714279</v>
      </c>
      <c r="F22" s="128">
        <v>0.2142857142857143</v>
      </c>
      <c r="G22" s="132">
        <v>0.2857142857142857</v>
      </c>
      <c r="H22" s="136">
        <v>0.21428571399999999</v>
      </c>
    </row>
    <row r="23" spans="2:8" ht="18" customHeight="1" x14ac:dyDescent="0.3">
      <c r="B23" s="112" t="s">
        <v>54</v>
      </c>
      <c r="C23" s="113"/>
      <c r="D23" s="113"/>
      <c r="E23" s="124">
        <v>0.1</v>
      </c>
      <c r="F23" s="128">
        <v>0.2</v>
      </c>
      <c r="G23" s="132">
        <v>0.5</v>
      </c>
      <c r="H23" s="136">
        <v>0.2</v>
      </c>
    </row>
    <row r="24" spans="2:8" ht="18" customHeight="1" x14ac:dyDescent="0.3">
      <c r="B24" s="112" t="s">
        <v>55</v>
      </c>
      <c r="C24" s="113"/>
      <c r="D24" s="113"/>
      <c r="E24" s="124">
        <v>0.125</v>
      </c>
      <c r="F24" s="128">
        <v>0.4375</v>
      </c>
      <c r="G24" s="132">
        <v>0.15625</v>
      </c>
      <c r="H24" s="136">
        <v>0.3125</v>
      </c>
    </row>
    <row r="25" spans="2:8" ht="18" customHeight="1" x14ac:dyDescent="0.3">
      <c r="B25" s="112" t="s">
        <v>56</v>
      </c>
      <c r="C25" s="113"/>
      <c r="D25" s="113"/>
      <c r="E25" s="124">
        <v>9.0909090909090912E-2</v>
      </c>
      <c r="F25" s="128">
        <v>0.1818181818181818</v>
      </c>
      <c r="G25" s="132">
        <v>9.0909090909090912E-2</v>
      </c>
      <c r="H25" s="136">
        <v>0.18181818199999999</v>
      </c>
    </row>
    <row r="26" spans="2:8" ht="18" customHeight="1" x14ac:dyDescent="0.3">
      <c r="B26" s="112" t="s">
        <v>57</v>
      </c>
      <c r="C26" s="113"/>
      <c r="D26" s="113"/>
      <c r="E26" s="124">
        <v>0.1111111111111111</v>
      </c>
      <c r="F26" s="128">
        <v>0.77777777777777779</v>
      </c>
      <c r="G26" s="132">
        <v>0.1111111111111111</v>
      </c>
      <c r="H26" s="136">
        <v>0.111111111</v>
      </c>
    </row>
    <row r="27" spans="2:8" ht="18" customHeight="1" x14ac:dyDescent="0.3">
      <c r="B27" s="112" t="s">
        <v>58</v>
      </c>
      <c r="C27" s="113"/>
      <c r="D27" s="113"/>
      <c r="E27" s="124">
        <v>5.5555555555555552E-2</v>
      </c>
      <c r="F27" s="128">
        <v>0.55555555555555558</v>
      </c>
      <c r="G27" s="132">
        <v>0.1111111111111111</v>
      </c>
      <c r="H27" s="136">
        <v>0.55555555599999995</v>
      </c>
    </row>
    <row r="28" spans="2:8" ht="18" customHeight="1" x14ac:dyDescent="0.3">
      <c r="B28" s="112" t="s">
        <v>59</v>
      </c>
      <c r="C28" s="113"/>
      <c r="D28" s="113"/>
      <c r="E28" s="124">
        <v>0.13636363636363641</v>
      </c>
      <c r="F28" s="128">
        <v>0.45454545454545447</v>
      </c>
      <c r="G28" s="132">
        <v>0.40909090909090912</v>
      </c>
      <c r="H28" s="136">
        <v>0.54545454500000001</v>
      </c>
    </row>
    <row r="29" spans="2:8" ht="18" customHeight="1" x14ac:dyDescent="0.3">
      <c r="B29" s="112" t="s">
        <v>60</v>
      </c>
      <c r="C29" s="113"/>
      <c r="D29" s="113"/>
      <c r="E29" s="124">
        <v>0.23809523809523811</v>
      </c>
      <c r="F29" s="128">
        <v>0.47619047619047622</v>
      </c>
      <c r="G29" s="132">
        <v>0.38095238095238088</v>
      </c>
      <c r="H29" s="136">
        <v>0.47619047599999997</v>
      </c>
    </row>
    <row r="30" spans="2:8" ht="18" customHeight="1" x14ac:dyDescent="0.3">
      <c r="B30" s="112" t="s">
        <v>61</v>
      </c>
      <c r="C30" s="113"/>
      <c r="D30" s="113"/>
      <c r="E30" s="124">
        <v>6.9767441860465115E-2</v>
      </c>
      <c r="F30" s="128">
        <v>0.51162790697674421</v>
      </c>
      <c r="G30" s="132">
        <v>0.186046511627907</v>
      </c>
      <c r="H30" s="136">
        <v>0.34883720899999998</v>
      </c>
    </row>
    <row r="31" spans="2:8" ht="18" customHeight="1" x14ac:dyDescent="0.3">
      <c r="B31" s="112" t="s">
        <v>62</v>
      </c>
      <c r="C31" s="113"/>
      <c r="D31" s="113"/>
      <c r="E31" s="124">
        <v>6.8965517241379309E-2</v>
      </c>
      <c r="F31" s="128">
        <v>0.44827586206896552</v>
      </c>
      <c r="G31" s="132">
        <v>0.41379310344827591</v>
      </c>
      <c r="H31" s="136">
        <v>0.24137931000000001</v>
      </c>
    </row>
    <row r="32" spans="2:8" ht="18" customHeight="1" x14ac:dyDescent="0.3">
      <c r="B32" s="112" t="s">
        <v>63</v>
      </c>
      <c r="C32" s="113"/>
      <c r="D32" s="113"/>
      <c r="E32" s="124">
        <v>0.1153846153846154</v>
      </c>
      <c r="F32" s="128">
        <v>0.38461538461538458</v>
      </c>
      <c r="G32" s="132">
        <v>0.1153846153846154</v>
      </c>
      <c r="H32" s="136">
        <v>0.26923076899999998</v>
      </c>
    </row>
    <row r="33" spans="2:8" ht="18" customHeight="1" x14ac:dyDescent="0.3">
      <c r="B33" s="112" t="s">
        <v>64</v>
      </c>
      <c r="C33" s="113"/>
      <c r="D33" s="113"/>
      <c r="E33" s="124">
        <v>0</v>
      </c>
      <c r="F33" s="128">
        <v>0.23529411764705879</v>
      </c>
      <c r="G33" s="132">
        <v>0</v>
      </c>
      <c r="H33" s="136">
        <v>0.117647059</v>
      </c>
    </row>
    <row r="34" spans="2:8" ht="18" customHeight="1" x14ac:dyDescent="0.3">
      <c r="B34" s="114" t="s">
        <v>65</v>
      </c>
      <c r="C34" s="115"/>
      <c r="D34" s="115"/>
      <c r="E34" s="124">
        <v>0.2</v>
      </c>
      <c r="F34" s="128">
        <v>0.6166666666666667</v>
      </c>
      <c r="G34" s="132">
        <v>0.36666666666666659</v>
      </c>
      <c r="H34" s="136">
        <v>0.48333333299999998</v>
      </c>
    </row>
    <row r="35" spans="2:8" ht="18" customHeight="1" x14ac:dyDescent="0.3">
      <c r="B35" s="112" t="s">
        <v>66</v>
      </c>
      <c r="C35" s="113"/>
      <c r="D35" s="113"/>
      <c r="E35" s="124">
        <v>4.3478260869565223E-2</v>
      </c>
      <c r="F35" s="128">
        <v>0.43478260869565222</v>
      </c>
      <c r="G35" s="132">
        <v>0.2608695652173913</v>
      </c>
      <c r="H35" s="136">
        <v>0.39130434800000002</v>
      </c>
    </row>
    <row r="36" spans="2:8" ht="18" customHeight="1" x14ac:dyDescent="0.3">
      <c r="B36" s="112" t="s">
        <v>67</v>
      </c>
      <c r="C36" s="113"/>
      <c r="D36" s="113"/>
      <c r="E36" s="124">
        <v>4.5454545454545463E-2</v>
      </c>
      <c r="F36" s="128">
        <v>0.54545454545454541</v>
      </c>
      <c r="G36" s="132">
        <v>0.13636363636363641</v>
      </c>
      <c r="H36" s="136">
        <v>0.409090909</v>
      </c>
    </row>
    <row r="37" spans="2:8" ht="18" customHeight="1" x14ac:dyDescent="0.3">
      <c r="B37" s="112" t="s">
        <v>68</v>
      </c>
      <c r="C37" s="113"/>
      <c r="D37" s="113"/>
      <c r="E37" s="124">
        <v>3.8461538461538457E-2</v>
      </c>
      <c r="F37" s="128">
        <v>0.46153846153846162</v>
      </c>
      <c r="G37" s="132">
        <v>0.19230769230769229</v>
      </c>
      <c r="H37" s="136">
        <v>0.23076923099999999</v>
      </c>
    </row>
    <row r="38" spans="2:8" ht="18" customHeight="1" x14ac:dyDescent="0.3">
      <c r="B38" s="112" t="s">
        <v>69</v>
      </c>
      <c r="C38" s="113"/>
      <c r="D38" s="113"/>
      <c r="E38" s="124">
        <v>8.6956521739130432E-2</v>
      </c>
      <c r="F38" s="128">
        <v>0.34782608695652167</v>
      </c>
      <c r="G38" s="132">
        <v>0.39130434782608697</v>
      </c>
      <c r="H38" s="136">
        <v>0.34782608700000001</v>
      </c>
    </row>
    <row r="39" spans="2:8" ht="18" customHeight="1" x14ac:dyDescent="0.3">
      <c r="B39" s="112" t="s">
        <v>70</v>
      </c>
      <c r="C39" s="113"/>
      <c r="D39" s="113"/>
      <c r="E39" s="124">
        <v>8.3333333333333329E-2</v>
      </c>
      <c r="F39" s="128">
        <v>0.25</v>
      </c>
      <c r="G39" s="132">
        <v>0.25</v>
      </c>
      <c r="H39" s="136">
        <v>0.25</v>
      </c>
    </row>
    <row r="40" spans="2:8" ht="18" customHeight="1" x14ac:dyDescent="0.3">
      <c r="B40" s="112" t="s">
        <v>71</v>
      </c>
      <c r="C40" s="113"/>
      <c r="D40" s="113"/>
      <c r="E40" s="124">
        <v>7.6923076923076927E-2</v>
      </c>
      <c r="F40" s="128">
        <v>0.46153846153846162</v>
      </c>
      <c r="G40" s="132">
        <v>7.6923076923076927E-2</v>
      </c>
      <c r="H40" s="136">
        <v>0.23076923099999999</v>
      </c>
    </row>
    <row r="41" spans="2:8" ht="18" customHeight="1" x14ac:dyDescent="0.3">
      <c r="B41" s="112" t="s">
        <v>72</v>
      </c>
      <c r="C41" s="113"/>
      <c r="D41" s="113"/>
      <c r="E41" s="124">
        <v>9.0909090909090912E-2</v>
      </c>
      <c r="F41" s="128">
        <v>0.36363636363636359</v>
      </c>
      <c r="G41" s="132">
        <v>9.0909090909090912E-2</v>
      </c>
      <c r="H41" s="136">
        <v>0.18181818199999999</v>
      </c>
    </row>
    <row r="42" spans="2:8" ht="18" customHeight="1" x14ac:dyDescent="0.3">
      <c r="B42" s="112" t="s">
        <v>73</v>
      </c>
      <c r="C42" s="113"/>
      <c r="D42" s="113"/>
      <c r="E42" s="124">
        <v>5.5555555555555552E-2</v>
      </c>
      <c r="F42" s="128">
        <v>0.5</v>
      </c>
      <c r="G42" s="132">
        <v>0.27777777777777779</v>
      </c>
      <c r="H42" s="136">
        <v>0.27777777799999998</v>
      </c>
    </row>
    <row r="43" spans="2:8" ht="18" customHeight="1" x14ac:dyDescent="0.3">
      <c r="B43" s="112" t="s">
        <v>74</v>
      </c>
      <c r="C43" s="113"/>
      <c r="D43" s="113"/>
      <c r="E43" s="124">
        <v>0.36363636363636359</v>
      </c>
      <c r="F43" s="128">
        <v>0.54545454545454541</v>
      </c>
      <c r="G43" s="132">
        <v>0.27272727272727271</v>
      </c>
      <c r="H43" s="136">
        <v>0.45454545499999999</v>
      </c>
    </row>
    <row r="44" spans="2:8" ht="18" customHeight="1" x14ac:dyDescent="0.3">
      <c r="B44" s="112" t="s">
        <v>75</v>
      </c>
      <c r="C44" s="113"/>
      <c r="D44" s="113"/>
      <c r="E44" s="124">
        <v>0.1818181818181818</v>
      </c>
      <c r="F44" s="128">
        <v>0.45454545454545447</v>
      </c>
      <c r="G44" s="132">
        <v>0.45454545454545447</v>
      </c>
      <c r="H44" s="136">
        <v>0.63636363600000001</v>
      </c>
    </row>
    <row r="45" spans="2:8" ht="18" customHeight="1" x14ac:dyDescent="0.3">
      <c r="B45" s="112" t="s">
        <v>76</v>
      </c>
      <c r="C45" s="113"/>
      <c r="D45" s="113"/>
      <c r="E45" s="124">
        <v>0.28000000000000003</v>
      </c>
      <c r="F45" s="128">
        <v>0.56000000000000005</v>
      </c>
      <c r="G45" s="132">
        <v>0.44</v>
      </c>
      <c r="H45" s="136">
        <v>0.64</v>
      </c>
    </row>
    <row r="46" spans="2:8" ht="18" customHeight="1" x14ac:dyDescent="0.3">
      <c r="B46" s="112" t="s">
        <v>77</v>
      </c>
      <c r="C46" s="113"/>
      <c r="D46" s="113"/>
      <c r="E46" s="124">
        <v>9.0909090909090912E-2</v>
      </c>
      <c r="F46" s="128">
        <v>0.63636363636363635</v>
      </c>
      <c r="G46" s="132">
        <v>0.1818181818181818</v>
      </c>
      <c r="H46" s="136">
        <v>0.45454545499999999</v>
      </c>
    </row>
    <row r="47" spans="2:8" ht="18" customHeight="1" x14ac:dyDescent="0.3">
      <c r="B47" s="112" t="s">
        <v>78</v>
      </c>
      <c r="C47" s="113"/>
      <c r="D47" s="113"/>
      <c r="E47" s="124">
        <v>0.43023255813953493</v>
      </c>
      <c r="F47" s="128">
        <v>0.62790697674418605</v>
      </c>
      <c r="G47" s="132">
        <v>0.59302325581395354</v>
      </c>
      <c r="H47" s="136">
        <v>0.5</v>
      </c>
    </row>
    <row r="48" spans="2:8" ht="18" customHeight="1" x14ac:dyDescent="0.3">
      <c r="B48" s="112" t="s">
        <v>79</v>
      </c>
      <c r="C48" s="113"/>
      <c r="D48" s="113"/>
      <c r="E48" s="124">
        <v>0.15789473684210531</v>
      </c>
      <c r="F48" s="128">
        <v>0.36842105263157893</v>
      </c>
      <c r="G48" s="132">
        <v>0.13157894736842099</v>
      </c>
      <c r="H48" s="136">
        <v>0.236842105</v>
      </c>
    </row>
    <row r="49" spans="2:8" ht="18" customHeight="1" x14ac:dyDescent="0.3">
      <c r="B49" s="112" t="s">
        <v>80</v>
      </c>
      <c r="C49" s="113"/>
      <c r="D49" s="113"/>
      <c r="E49" s="124">
        <v>0.13</v>
      </c>
      <c r="F49" s="128">
        <v>0.38</v>
      </c>
      <c r="G49" s="132">
        <v>0.09</v>
      </c>
      <c r="H49" s="136">
        <v>0.36</v>
      </c>
    </row>
    <row r="50" spans="2:8" ht="18" customHeight="1" x14ac:dyDescent="0.3">
      <c r="B50" s="112" t="s">
        <v>81</v>
      </c>
      <c r="C50" s="113"/>
      <c r="D50" s="113"/>
      <c r="E50" s="124">
        <v>0.15151515151515149</v>
      </c>
      <c r="F50" s="128">
        <v>0.27272727272727271</v>
      </c>
      <c r="G50" s="132">
        <v>0.2424242424242424</v>
      </c>
      <c r="H50" s="136">
        <v>0.393939394</v>
      </c>
    </row>
    <row r="51" spans="2:8" ht="18" customHeight="1" x14ac:dyDescent="0.3">
      <c r="B51" s="112" t="s">
        <v>82</v>
      </c>
      <c r="C51" s="113"/>
      <c r="D51" s="113"/>
      <c r="E51" s="124">
        <v>8.8235294117647065E-2</v>
      </c>
      <c r="F51" s="128">
        <v>0.38235294117647062</v>
      </c>
      <c r="G51" s="132">
        <v>0.20588235294117649</v>
      </c>
      <c r="H51" s="136">
        <v>0.47058823500000002</v>
      </c>
    </row>
    <row r="52" spans="2:8" ht="18" customHeight="1" x14ac:dyDescent="0.3">
      <c r="B52" s="112" t="s">
        <v>83</v>
      </c>
      <c r="C52" s="113"/>
      <c r="D52" s="113"/>
      <c r="E52" s="124">
        <v>2.8571428571428571E-2</v>
      </c>
      <c r="F52" s="128">
        <v>0.34285714285714292</v>
      </c>
      <c r="G52" s="132">
        <v>0.1142857142857143</v>
      </c>
      <c r="H52" s="136">
        <v>0.34285714299999998</v>
      </c>
    </row>
    <row r="53" spans="2:8" ht="18" customHeight="1" x14ac:dyDescent="0.3">
      <c r="B53" s="112" t="s">
        <v>84</v>
      </c>
      <c r="C53" s="113"/>
      <c r="D53" s="113"/>
      <c r="E53" s="124">
        <v>6.4516129032258063E-2</v>
      </c>
      <c r="F53" s="128">
        <v>0.25806451612903231</v>
      </c>
      <c r="G53" s="132">
        <v>6.4516129032258063E-2</v>
      </c>
      <c r="H53" s="136">
        <v>0.19354838699999999</v>
      </c>
    </row>
    <row r="54" spans="2:8" ht="18" customHeight="1" x14ac:dyDescent="0.3">
      <c r="B54" s="112" t="s">
        <v>85</v>
      </c>
      <c r="C54" s="113"/>
      <c r="D54" s="113"/>
      <c r="E54" s="124">
        <v>1.1764705882352939E-2</v>
      </c>
      <c r="F54" s="128">
        <v>0.1647058823529412</v>
      </c>
      <c r="G54" s="132">
        <v>7.6470588235294124E-2</v>
      </c>
      <c r="H54" s="136">
        <v>0.27058823500000001</v>
      </c>
    </row>
    <row r="55" spans="2:8" ht="18" customHeight="1" x14ac:dyDescent="0.3">
      <c r="B55" s="112" t="s">
        <v>86</v>
      </c>
      <c r="C55" s="113"/>
      <c r="D55" s="113"/>
      <c r="E55" s="124">
        <v>6.4516129032258063E-2</v>
      </c>
      <c r="F55" s="128">
        <v>0.41935483870967738</v>
      </c>
      <c r="G55" s="132">
        <v>0.16129032258064521</v>
      </c>
      <c r="H55" s="136">
        <v>0.29032258100000002</v>
      </c>
    </row>
    <row r="56" spans="2:8" ht="18" customHeight="1" x14ac:dyDescent="0.3">
      <c r="B56" s="112" t="s">
        <v>87</v>
      </c>
      <c r="C56" s="113"/>
      <c r="D56" s="113"/>
      <c r="E56" s="124">
        <v>8.6956521739130432E-2</v>
      </c>
      <c r="F56" s="128">
        <v>0.49275362318840582</v>
      </c>
      <c r="G56" s="132">
        <v>0.11594202898550721</v>
      </c>
      <c r="H56" s="136">
        <v>0.33333333300000001</v>
      </c>
    </row>
    <row r="57" spans="2:8" ht="18" customHeight="1" x14ac:dyDescent="0.3">
      <c r="B57" s="112" t="s">
        <v>88</v>
      </c>
      <c r="C57" s="113"/>
      <c r="D57" s="113"/>
      <c r="E57" s="124">
        <v>8.3333333333333329E-2</v>
      </c>
      <c r="F57" s="128">
        <v>0.5</v>
      </c>
      <c r="G57" s="132">
        <v>0.16666666666666671</v>
      </c>
      <c r="H57" s="136">
        <v>0.25</v>
      </c>
    </row>
    <row r="58" spans="2:8" ht="18" customHeight="1" x14ac:dyDescent="0.3">
      <c r="B58" s="112" t="s">
        <v>89</v>
      </c>
      <c r="C58" s="113"/>
      <c r="D58" s="113"/>
      <c r="E58" s="124">
        <v>3.7037037037037028E-2</v>
      </c>
      <c r="F58" s="128">
        <v>0.22222222222222221</v>
      </c>
      <c r="G58" s="132">
        <v>3.7037037037037028E-2</v>
      </c>
      <c r="H58" s="136">
        <v>0.29629629600000001</v>
      </c>
    </row>
    <row r="59" spans="2:8" ht="18" customHeight="1" x14ac:dyDescent="0.3">
      <c r="B59" s="112" t="s">
        <v>90</v>
      </c>
      <c r="C59" s="113"/>
      <c r="D59" s="113"/>
      <c r="E59" s="124">
        <v>4.5454545454545463E-2</v>
      </c>
      <c r="F59" s="128">
        <v>0.40909090909090912</v>
      </c>
      <c r="G59" s="132">
        <v>4.5454545454545463E-2</v>
      </c>
      <c r="H59" s="136">
        <v>0.409090909</v>
      </c>
    </row>
    <row r="60" spans="2:8" ht="18" customHeight="1" x14ac:dyDescent="0.3">
      <c r="B60" s="112" t="s">
        <v>91</v>
      </c>
      <c r="C60" s="113"/>
      <c r="D60" s="113"/>
      <c r="E60" s="124">
        <v>9.0909090909090912E-2</v>
      </c>
      <c r="F60" s="128">
        <v>0.45454545454545447</v>
      </c>
      <c r="G60" s="132">
        <v>0</v>
      </c>
      <c r="H60" s="136">
        <v>0.63636363600000001</v>
      </c>
    </row>
    <row r="61" spans="2:8" ht="18" customHeight="1" x14ac:dyDescent="0.3">
      <c r="B61" s="112" t="s">
        <v>92</v>
      </c>
      <c r="C61" s="113"/>
      <c r="D61" s="113"/>
      <c r="E61" s="124">
        <v>0.22222222222222221</v>
      </c>
      <c r="F61" s="128">
        <v>0.3888888888888889</v>
      </c>
      <c r="G61" s="132">
        <v>0.27777777777777779</v>
      </c>
      <c r="H61" s="136">
        <v>0.16666666699999999</v>
      </c>
    </row>
    <row r="62" spans="2:8" ht="18" customHeight="1" thickBot="1" x14ac:dyDescent="0.35">
      <c r="B62" s="116" t="s">
        <v>93</v>
      </c>
      <c r="C62" s="117"/>
      <c r="D62" s="117"/>
      <c r="E62" s="125">
        <v>0.31578947368421051</v>
      </c>
      <c r="F62" s="129">
        <v>0.63157894736842102</v>
      </c>
      <c r="G62" s="133">
        <v>0.57894736842105265</v>
      </c>
      <c r="H62" s="137">
        <v>0.57894736800000002</v>
      </c>
    </row>
    <row r="63" spans="2:8" ht="18" customHeight="1" thickBot="1" x14ac:dyDescent="0.35">
      <c r="B63" s="108" t="s">
        <v>94</v>
      </c>
      <c r="C63" s="109"/>
      <c r="D63" s="109"/>
      <c r="E63" s="138">
        <f>AVERAGE(E6:E62)*100</f>
        <v>12.557835817450149</v>
      </c>
      <c r="F63" s="139">
        <f>AVERAGE(F6:F62)*100</f>
        <v>41.603945238158936</v>
      </c>
      <c r="G63" s="140">
        <f>AVERAGE(G6:G62)*100</f>
        <v>23.258284404262479</v>
      </c>
      <c r="H63" s="141">
        <f>AVERAGE(H6:H62)*100</f>
        <v>35.484424982456133</v>
      </c>
    </row>
  </sheetData>
  <mergeCells count="61">
    <mergeCell ref="B60:D60"/>
    <mergeCell ref="B61:D61"/>
    <mergeCell ref="B62:D62"/>
    <mergeCell ref="B63:D63"/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40:D40"/>
    <mergeCell ref="B41:D41"/>
    <mergeCell ref="B42:D42"/>
    <mergeCell ref="B43:D43"/>
    <mergeCell ref="B44:D44"/>
    <mergeCell ref="B35:D35"/>
    <mergeCell ref="B36:D36"/>
    <mergeCell ref="B37:D37"/>
    <mergeCell ref="B38:D38"/>
    <mergeCell ref="B39:D39"/>
    <mergeCell ref="B30:D30"/>
    <mergeCell ref="B31:D31"/>
    <mergeCell ref="B32:D32"/>
    <mergeCell ref="B33:D33"/>
    <mergeCell ref="B34:D34"/>
    <mergeCell ref="B25:D25"/>
    <mergeCell ref="B26:D26"/>
    <mergeCell ref="B27:D27"/>
    <mergeCell ref="B28:D28"/>
    <mergeCell ref="B29:D29"/>
    <mergeCell ref="B20:D20"/>
    <mergeCell ref="B21:D21"/>
    <mergeCell ref="B22:D22"/>
    <mergeCell ref="B23:D23"/>
    <mergeCell ref="B24:D24"/>
    <mergeCell ref="B15:D15"/>
    <mergeCell ref="B16:D16"/>
    <mergeCell ref="B17:D17"/>
    <mergeCell ref="B18:D18"/>
    <mergeCell ref="B19:D19"/>
    <mergeCell ref="B10:D10"/>
    <mergeCell ref="B11:D11"/>
    <mergeCell ref="B12:D12"/>
    <mergeCell ref="B13:D13"/>
    <mergeCell ref="B14:D14"/>
    <mergeCell ref="B5:D5"/>
    <mergeCell ref="B6:D6"/>
    <mergeCell ref="B7:D7"/>
    <mergeCell ref="B8:D8"/>
    <mergeCell ref="B9:D9"/>
    <mergeCell ref="E4:H4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</vt:lpstr>
      <vt:lpstr>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SEQUIER</dc:creator>
  <cp:keywords/>
  <dc:description/>
  <cp:lastModifiedBy>Hugo SEQUIER</cp:lastModifiedBy>
  <cp:revision/>
  <dcterms:created xsi:type="dcterms:W3CDTF">2024-08-16T22:01:20Z</dcterms:created>
  <dcterms:modified xsi:type="dcterms:W3CDTF">2024-09-02T14:58:28Z</dcterms:modified>
  <cp:category/>
  <cp:contentStatus/>
</cp:coreProperties>
</file>