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pppt-my.sharepoint.com/personal/8220337_estg_ipp_pt/Documents/Documentos/Obsidian Vault/AAO - Trabalho Pratico/Entregavel/Resultados Finais/"/>
    </mc:Choice>
  </mc:AlternateContent>
  <xr:revisionPtr revIDLastSave="0" documentId="8_{76C17514-977D-46C6-84BB-F39A62E06F89}" xr6:coauthVersionLast="47" xr6:coauthVersionMax="47" xr10:uidLastSave="{00000000-0000-0000-0000-000000000000}"/>
  <bookViews>
    <workbookView xWindow="-108" yWindow="-108" windowWidth="23256" windowHeight="13176" xr2:uid="{0164EE8D-2206-4830-BC96-4A4BEA1ECF2F}"/>
  </bookViews>
  <sheets>
    <sheet name="filterAndFanResults" sheetId="2" r:id="rId1"/>
    <sheet name="Folha1" sheetId="1" r:id="rId2"/>
  </sheets>
  <definedNames>
    <definedName name="DadosExternos_1" localSheetId="0" hidden="1">filterAndFanResults!$A$1:$G$36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3F376A-37D4-4DD0-AF32-12B59F9E4FDB}" keepAlive="1" name="Consulta - filterAndFanResults" description="Ligação à consulta 'filterAndFanResults' no livro." type="5" refreshedVersion="8" background="1" saveData="1">
    <dbPr connection="Provider=Microsoft.Mashup.OleDb.1;Data Source=$Workbook$;Location=filterAndFanResults;Extended Properties=&quot;&quot;" command="SELECT * FROM [filterAndFanResults]"/>
  </connection>
</connections>
</file>

<file path=xl/sharedStrings.xml><?xml version="1.0" encoding="utf-8"?>
<sst xmlns="http://schemas.openxmlformats.org/spreadsheetml/2006/main" count="77" uniqueCount="72">
  <si>
    <t>Ficheiro</t>
  </si>
  <si>
    <t>Num. Instalacoes</t>
  </si>
  <si>
    <t>Num. Clientes</t>
  </si>
  <si>
    <t>S.Otima</t>
  </si>
  <si>
    <t>S.Obtida</t>
  </si>
  <si>
    <t>%</t>
  </si>
  <si>
    <t>TC</t>
  </si>
  <si>
    <t>Kcapmo1.txt</t>
  </si>
  <si>
    <t>1.742</t>
  </si>
  <si>
    <t>Kcapmo2.txt</t>
  </si>
  <si>
    <t>0.071</t>
  </si>
  <si>
    <t>Kcapmo3.txt</t>
  </si>
  <si>
    <t>0.069</t>
  </si>
  <si>
    <t>Kcapmo4.txt</t>
  </si>
  <si>
    <t>0.072</t>
  </si>
  <si>
    <t>Kcapmo5.txt</t>
  </si>
  <si>
    <t>0.074</t>
  </si>
  <si>
    <t>Kcapmp1.txt</t>
  </si>
  <si>
    <t>0.763</t>
  </si>
  <si>
    <t>Kcapmp2.txt</t>
  </si>
  <si>
    <t>0.736</t>
  </si>
  <si>
    <t>Kcapmp3.txt</t>
  </si>
  <si>
    <t>0.715</t>
  </si>
  <si>
    <t>Kcapmp4.txt</t>
  </si>
  <si>
    <t>0.719</t>
  </si>
  <si>
    <t>Kcapmp5.txt</t>
  </si>
  <si>
    <t>0.737</t>
  </si>
  <si>
    <t>Kcapmq1.txt</t>
  </si>
  <si>
    <t>3.014</t>
  </si>
  <si>
    <t>Kcapmq2.txt</t>
  </si>
  <si>
    <t>3.04</t>
  </si>
  <si>
    <t>Kcapmq3.txt</t>
  </si>
  <si>
    <t>3.103</t>
  </si>
  <si>
    <t>Kcapmq4.txt</t>
  </si>
  <si>
    <t>3.429</t>
  </si>
  <si>
    <t>Kcapmq5.txt</t>
  </si>
  <si>
    <t>3.031</t>
  </si>
  <si>
    <t>Kcapmr1.txt</t>
  </si>
  <si>
    <t>19.506</t>
  </si>
  <si>
    <t>Kcapmr2.txt</t>
  </si>
  <si>
    <t>22.065</t>
  </si>
  <si>
    <t>Kcapmr3.txt</t>
  </si>
  <si>
    <t>26.627</t>
  </si>
  <si>
    <t>Kcapmr4.txt</t>
  </si>
  <si>
    <t>19.552</t>
  </si>
  <si>
    <t>Kcapmr5.txt</t>
  </si>
  <si>
    <t>21.047</t>
  </si>
  <si>
    <t>cap101.txt</t>
  </si>
  <si>
    <t>0.004</t>
  </si>
  <si>
    <t>cap102.txt</t>
  </si>
  <si>
    <t>0.013</t>
  </si>
  <si>
    <t>cap103.txt</t>
  </si>
  <si>
    <t>0.006</t>
  </si>
  <si>
    <t>cap104.txt</t>
  </si>
  <si>
    <t>0.005</t>
  </si>
  <si>
    <t>cap131.txt</t>
  </si>
  <si>
    <t>0.011</t>
  </si>
  <si>
    <t>cap132.txt</t>
  </si>
  <si>
    <t>0.014</t>
  </si>
  <si>
    <t>cap133.txt</t>
  </si>
  <si>
    <t>cap134.txt</t>
  </si>
  <si>
    <t>cap71.txt</t>
  </si>
  <si>
    <t>0.002</t>
  </si>
  <si>
    <t>cap72.txt</t>
  </si>
  <si>
    <t>cap73.txt</t>
  </si>
  <si>
    <t>cap74.txt</t>
  </si>
  <si>
    <t>capa.txt</t>
  </si>
  <si>
    <t>1.266</t>
  </si>
  <si>
    <t>capb.txt</t>
  </si>
  <si>
    <t>1.202</t>
  </si>
  <si>
    <t>capc.txt</t>
  </si>
  <si>
    <t>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</si>
</sst>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DF2DF90-1C3E-41C6-A679-EB79BA2EF406}" autoFormatId="16" applyNumberFormats="0" applyBorderFormats="0" applyFontFormats="0" applyPatternFormats="0" applyAlignmentFormats="0" applyWidthHeightFormats="0">
  <queryTableRefresh nextId="8">
    <queryTableFields count="7">
      <queryTableField id="1" name="Ficheiro" tableColumnId="1"/>
      <queryTableField id="2" name="Num. Instalacoes" tableColumnId="2"/>
      <queryTableField id="3" name="Num. Clientes" tableColumnId="3"/>
      <queryTableField id="4" name="S.Otima" tableColumnId="4"/>
      <queryTableField id="5" name="S.Obtida" tableColumnId="5"/>
      <queryTableField id="6" name="%" tableColumnId="6"/>
      <queryTableField id="7" name="TC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4A36DE-C676-4E76-A67D-B5C6E9BBB5C2}" name="filterAndFanResults" displayName="filterAndFanResults" ref="A1:G36" tableType="queryTable" totalsRowShown="0">
  <autoFilter ref="A1:G36" xr:uid="{644A36DE-C676-4E76-A67D-B5C6E9BBB5C2}"/>
  <tableColumns count="7">
    <tableColumn id="1" xr3:uid="{90615D85-22C5-4CBB-9F6F-251077EDCCC8}" uniqueName="1" name="Ficheiro" queryTableFieldId="1" dataDxfId="4"/>
    <tableColumn id="2" xr3:uid="{6E0E167E-6F68-45C0-842B-8EFB7006FB19}" uniqueName="2" name="Num. Instalacoes" queryTableFieldId="2"/>
    <tableColumn id="3" xr3:uid="{03952C0F-4839-46FA-9292-5E91342AAEE2}" uniqueName="3" name="Num. Clientes" queryTableFieldId="3"/>
    <tableColumn id="4" xr3:uid="{146495DE-C6D5-4382-AD8D-516DAAA59219}" uniqueName="4" name="S.Otima" queryTableFieldId="4" dataDxfId="3"/>
    <tableColumn id="5" xr3:uid="{C48A04C8-0716-4751-A0CE-579E978A4D93}" uniqueName="5" name="S.Obtida" queryTableFieldId="5" dataDxfId="2"/>
    <tableColumn id="6" xr3:uid="{04985AEE-82F7-438D-8624-AD7E7B4F8E5F}" uniqueName="6" name="%" queryTableFieldId="6" dataDxfId="0"/>
    <tableColumn id="7" xr3:uid="{81C1CE90-A9F7-4DD7-AFD2-C2917E844528}" uniqueName="7" name="TC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E98C-3C9D-43E4-B6F1-B66FFE81B4E4}">
  <dimension ref="A1:G36"/>
  <sheetViews>
    <sheetView tabSelected="1" workbookViewId="0">
      <selection activeCell="F2" sqref="F2:F36"/>
    </sheetView>
  </sheetViews>
  <sheetFormatPr defaultRowHeight="14.4" x14ac:dyDescent="0.3"/>
  <cols>
    <col min="1" max="1" width="11" bestFit="1" customWidth="1"/>
    <col min="2" max="2" width="17.77734375" bestFit="1" customWidth="1"/>
    <col min="3" max="3" width="15" bestFit="1" customWidth="1"/>
    <col min="4" max="4" width="10.109375" bestFit="1" customWidth="1"/>
    <col min="5" max="5" width="12.5546875" bestFit="1" customWidth="1"/>
    <col min="6" max="6" width="8.109375" bestFit="1" customWidth="1"/>
    <col min="7" max="7" width="6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100</v>
      </c>
      <c r="C2">
        <v>100</v>
      </c>
      <c r="D2">
        <v>1156.9090000000001</v>
      </c>
      <c r="E2" s="1">
        <v>1556.9970000000001</v>
      </c>
      <c r="F2" s="2">
        <f>(filterAndFanResults[[#This Row],[S.Obtida]]-filterAndFanResults[[#This Row],[S.Otima]])/filterAndFanResults[[#This Row],[S.Otima]]</f>
        <v>0.3458249525243558</v>
      </c>
      <c r="G2" s="1" t="s">
        <v>8</v>
      </c>
    </row>
    <row r="3" spans="1:7" x14ac:dyDescent="0.3">
      <c r="A3" s="1" t="s">
        <v>9</v>
      </c>
      <c r="B3">
        <v>100</v>
      </c>
      <c r="C3">
        <v>100</v>
      </c>
      <c r="D3">
        <v>1227.6669999999999</v>
      </c>
      <c r="E3" s="1">
        <v>1746.635</v>
      </c>
      <c r="F3" s="2">
        <f>(filterAndFanResults[[#This Row],[S.Obtida]]-filterAndFanResults[[#This Row],[S.Otima]])/filterAndFanResults[[#This Row],[S.Otima]]</f>
        <v>0.42272700984876199</v>
      </c>
      <c r="G3" s="1" t="s">
        <v>10</v>
      </c>
    </row>
    <row r="4" spans="1:7" x14ac:dyDescent="0.3">
      <c r="A4" s="1" t="s">
        <v>11</v>
      </c>
      <c r="B4">
        <v>100</v>
      </c>
      <c r="C4">
        <v>100</v>
      </c>
      <c r="D4">
        <v>1286.3689999999999</v>
      </c>
      <c r="E4" s="1">
        <v>1669.5429999999999</v>
      </c>
      <c r="F4" s="2">
        <f>(filterAndFanResults[[#This Row],[S.Obtida]]-filterAndFanResults[[#This Row],[S.Otima]])/filterAndFanResults[[#This Row],[S.Otima]]</f>
        <v>0.2978725389060215</v>
      </c>
      <c r="G4" s="1" t="s">
        <v>12</v>
      </c>
    </row>
    <row r="5" spans="1:7" x14ac:dyDescent="0.3">
      <c r="A5" s="1" t="s">
        <v>13</v>
      </c>
      <c r="B5">
        <v>100</v>
      </c>
      <c r="C5">
        <v>100</v>
      </c>
      <c r="D5">
        <v>1177.8800000000001</v>
      </c>
      <c r="E5" s="1">
        <v>1609.027</v>
      </c>
      <c r="F5" s="2">
        <f>(filterAndFanResults[[#This Row],[S.Obtida]]-filterAndFanResults[[#This Row],[S.Otima]])/filterAndFanResults[[#This Row],[S.Otima]]</f>
        <v>0.36603643834686039</v>
      </c>
      <c r="G5" s="1" t="s">
        <v>14</v>
      </c>
    </row>
    <row r="6" spans="1:7" x14ac:dyDescent="0.3">
      <c r="A6" s="1" t="s">
        <v>15</v>
      </c>
      <c r="B6">
        <v>100</v>
      </c>
      <c r="C6">
        <v>100</v>
      </c>
      <c r="D6">
        <v>1147.595</v>
      </c>
      <c r="E6" s="1">
        <v>1527.96</v>
      </c>
      <c r="F6" s="2">
        <f>(filterAndFanResults[[#This Row],[S.Obtida]]-filterAndFanResults[[#This Row],[S.Otima]])/filterAndFanResults[[#This Row],[S.Otima]]</f>
        <v>0.33144532696639495</v>
      </c>
      <c r="G6" s="1" t="s">
        <v>16</v>
      </c>
    </row>
    <row r="7" spans="1:7" x14ac:dyDescent="0.3">
      <c r="A7" s="1" t="s">
        <v>17</v>
      </c>
      <c r="B7">
        <v>200</v>
      </c>
      <c r="C7">
        <v>200</v>
      </c>
      <c r="D7">
        <v>2460.1010000000001</v>
      </c>
      <c r="E7" s="1">
        <v>3382.471</v>
      </c>
      <c r="F7" s="2">
        <f>(filterAndFanResults[[#This Row],[S.Obtida]]-filterAndFanResults[[#This Row],[S.Otima]])/filterAndFanResults[[#This Row],[S.Otima]]</f>
        <v>0.37493176093176656</v>
      </c>
      <c r="G7" s="1" t="s">
        <v>18</v>
      </c>
    </row>
    <row r="8" spans="1:7" x14ac:dyDescent="0.3">
      <c r="A8" s="1" t="s">
        <v>19</v>
      </c>
      <c r="B8">
        <v>200</v>
      </c>
      <c r="C8">
        <v>200</v>
      </c>
      <c r="D8">
        <v>2419.3249999999998</v>
      </c>
      <c r="E8" s="1">
        <v>3270.9059999999999</v>
      </c>
      <c r="F8" s="2">
        <f>(filterAndFanResults[[#This Row],[S.Obtida]]-filterAndFanResults[[#This Row],[S.Otima]])/filterAndFanResults[[#This Row],[S.Otima]]</f>
        <v>0.35199115455757296</v>
      </c>
      <c r="G8" s="1" t="s">
        <v>20</v>
      </c>
    </row>
    <row r="9" spans="1:7" x14ac:dyDescent="0.3">
      <c r="A9" s="1" t="s">
        <v>21</v>
      </c>
      <c r="B9">
        <v>200</v>
      </c>
      <c r="C9">
        <v>200</v>
      </c>
      <c r="D9">
        <v>2498.1509999999998</v>
      </c>
      <c r="E9" s="1">
        <v>3175.683</v>
      </c>
      <c r="F9" s="2">
        <f>(filterAndFanResults[[#This Row],[S.Obtida]]-filterAndFanResults[[#This Row],[S.Otima]])/filterAndFanResults[[#This Row],[S.Otima]]</f>
        <v>0.2712133894228172</v>
      </c>
      <c r="G9" s="1" t="s">
        <v>22</v>
      </c>
    </row>
    <row r="10" spans="1:7" x14ac:dyDescent="0.3">
      <c r="A10" s="1" t="s">
        <v>23</v>
      </c>
      <c r="B10">
        <v>200</v>
      </c>
      <c r="C10">
        <v>200</v>
      </c>
      <c r="D10">
        <v>2633.5610000000001</v>
      </c>
      <c r="E10" s="1">
        <v>3359.4659999999999</v>
      </c>
      <c r="F10" s="2">
        <f>(filterAndFanResults[[#This Row],[S.Obtida]]-filterAndFanResults[[#This Row],[S.Otima]])/filterAndFanResults[[#This Row],[S.Otima]]</f>
        <v>0.27563629625438701</v>
      </c>
      <c r="G10" s="1" t="s">
        <v>24</v>
      </c>
    </row>
    <row r="11" spans="1:7" x14ac:dyDescent="0.3">
      <c r="A11" s="1" t="s">
        <v>25</v>
      </c>
      <c r="B11">
        <v>200</v>
      </c>
      <c r="C11">
        <v>200</v>
      </c>
      <c r="D11">
        <v>2290.1640000000002</v>
      </c>
      <c r="E11" s="1">
        <v>3062.346</v>
      </c>
      <c r="F11" s="2">
        <f>(filterAndFanResults[[#This Row],[S.Obtida]]-filterAndFanResults[[#This Row],[S.Otima]])/filterAndFanResults[[#This Row],[S.Otima]]</f>
        <v>0.33717323300864033</v>
      </c>
      <c r="G11" s="1" t="s">
        <v>26</v>
      </c>
    </row>
    <row r="12" spans="1:7" x14ac:dyDescent="0.3">
      <c r="A12" s="1" t="s">
        <v>27</v>
      </c>
      <c r="B12">
        <v>300</v>
      </c>
      <c r="C12">
        <v>300</v>
      </c>
      <c r="D12">
        <v>3591.2730000000001</v>
      </c>
      <c r="E12" s="1">
        <v>4832.17</v>
      </c>
      <c r="F12" s="2">
        <f>(filterAndFanResults[[#This Row],[S.Obtida]]-filterAndFanResults[[#This Row],[S.Otima]])/filterAndFanResults[[#This Row],[S.Otima]]</f>
        <v>0.34553123641672462</v>
      </c>
      <c r="G12" s="1" t="s">
        <v>28</v>
      </c>
    </row>
    <row r="13" spans="1:7" x14ac:dyDescent="0.3">
      <c r="A13" s="1" t="s">
        <v>29</v>
      </c>
      <c r="B13">
        <v>300</v>
      </c>
      <c r="C13">
        <v>300</v>
      </c>
      <c r="D13">
        <v>3543.6619999999998</v>
      </c>
      <c r="E13" s="1">
        <v>4723.5</v>
      </c>
      <c r="F13" s="2">
        <f>(filterAndFanResults[[#This Row],[S.Obtida]]-filterAndFanResults[[#This Row],[S.Otima]])/filterAndFanResults[[#This Row],[S.Otima]]</f>
        <v>0.33294315315625483</v>
      </c>
      <c r="G13" s="1" t="s">
        <v>30</v>
      </c>
    </row>
    <row r="14" spans="1:7" x14ac:dyDescent="0.3">
      <c r="A14" s="1" t="s">
        <v>31</v>
      </c>
      <c r="B14">
        <v>300</v>
      </c>
      <c r="C14">
        <v>300</v>
      </c>
      <c r="D14">
        <v>3476.806</v>
      </c>
      <c r="E14" s="1">
        <v>4911.7870000000003</v>
      </c>
      <c r="F14" s="2">
        <f>(filterAndFanResults[[#This Row],[S.Obtida]]-filterAndFanResults[[#This Row],[S.Otima]])/filterAndFanResults[[#This Row],[S.Otima]]</f>
        <v>0.41272967200355737</v>
      </c>
      <c r="G14" s="1" t="s">
        <v>32</v>
      </c>
    </row>
    <row r="15" spans="1:7" x14ac:dyDescent="0.3">
      <c r="A15" s="1" t="s">
        <v>33</v>
      </c>
      <c r="B15">
        <v>300</v>
      </c>
      <c r="C15">
        <v>300</v>
      </c>
      <c r="D15">
        <v>3742.4740000000002</v>
      </c>
      <c r="E15" s="1">
        <v>5161.4399999999996</v>
      </c>
      <c r="F15" s="2">
        <f>(filterAndFanResults[[#This Row],[S.Obtida]]-filterAndFanResults[[#This Row],[S.Otima]])/filterAndFanResults[[#This Row],[S.Otima]]</f>
        <v>0.37915186585130567</v>
      </c>
      <c r="G15" s="1" t="s">
        <v>34</v>
      </c>
    </row>
    <row r="16" spans="1:7" x14ac:dyDescent="0.3">
      <c r="A16" s="1" t="s">
        <v>35</v>
      </c>
      <c r="B16">
        <v>300</v>
      </c>
      <c r="C16">
        <v>300</v>
      </c>
      <c r="D16">
        <v>3751.326</v>
      </c>
      <c r="E16" s="1">
        <v>5086.5209999999997</v>
      </c>
      <c r="F16" s="2">
        <f>(filterAndFanResults[[#This Row],[S.Obtida]]-filterAndFanResults[[#This Row],[S.Otima]])/filterAndFanResults[[#This Row],[S.Otima]]</f>
        <v>0.3559261445152993</v>
      </c>
      <c r="G16" s="1" t="s">
        <v>36</v>
      </c>
    </row>
    <row r="17" spans="1:7" x14ac:dyDescent="0.3">
      <c r="A17" s="1" t="s">
        <v>37</v>
      </c>
      <c r="B17">
        <v>500</v>
      </c>
      <c r="C17">
        <v>500</v>
      </c>
      <c r="D17">
        <v>2349.8560000000002</v>
      </c>
      <c r="E17" s="1">
        <v>3763.0610000000001</v>
      </c>
      <c r="F17" s="2">
        <f>(filterAndFanResults[[#This Row],[S.Obtida]]-filterAndFanResults[[#This Row],[S.Otima]])/filterAndFanResults[[#This Row],[S.Otima]]</f>
        <v>0.60140068157367932</v>
      </c>
      <c r="G17" s="1" t="s">
        <v>38</v>
      </c>
    </row>
    <row r="18" spans="1:7" x14ac:dyDescent="0.3">
      <c r="A18" s="1" t="s">
        <v>39</v>
      </c>
      <c r="B18">
        <v>500</v>
      </c>
      <c r="C18">
        <v>500</v>
      </c>
      <c r="D18">
        <v>2344.7570000000001</v>
      </c>
      <c r="E18" s="1">
        <v>3787.6480000000001</v>
      </c>
      <c r="F18" s="2">
        <f>(filterAndFanResults[[#This Row],[S.Obtida]]-filterAndFanResults[[#This Row],[S.Otima]])/filterAndFanResults[[#This Row],[S.Otima]]</f>
        <v>0.61536909794916916</v>
      </c>
      <c r="G18" s="1" t="s">
        <v>40</v>
      </c>
    </row>
    <row r="19" spans="1:7" x14ac:dyDescent="0.3">
      <c r="A19" s="1" t="s">
        <v>41</v>
      </c>
      <c r="B19">
        <v>500</v>
      </c>
      <c r="C19">
        <v>500</v>
      </c>
      <c r="D19">
        <v>2183.2350000000001</v>
      </c>
      <c r="E19" s="1">
        <v>3724.08</v>
      </c>
      <c r="F19" s="2">
        <f>(filterAndFanResults[[#This Row],[S.Obtida]]-filterAndFanResults[[#This Row],[S.Otima]])/filterAndFanResults[[#This Row],[S.Otima]]</f>
        <v>0.70576232059306476</v>
      </c>
      <c r="G19" s="1" t="s">
        <v>42</v>
      </c>
    </row>
    <row r="20" spans="1:7" x14ac:dyDescent="0.3">
      <c r="A20" s="1" t="s">
        <v>43</v>
      </c>
      <c r="B20">
        <v>500</v>
      </c>
      <c r="C20">
        <v>500</v>
      </c>
      <c r="D20">
        <v>2433.11</v>
      </c>
      <c r="E20" s="1">
        <v>3788.2289999999998</v>
      </c>
      <c r="F20" s="2">
        <f>(filterAndFanResults[[#This Row],[S.Obtida]]-filterAndFanResults[[#This Row],[S.Otima]])/filterAndFanResults[[#This Row],[S.Otima]]</f>
        <v>0.55694933644594757</v>
      </c>
      <c r="G20" s="1" t="s">
        <v>44</v>
      </c>
    </row>
    <row r="21" spans="1:7" x14ac:dyDescent="0.3">
      <c r="A21" s="1" t="s">
        <v>45</v>
      </c>
      <c r="B21">
        <v>500</v>
      </c>
      <c r="C21">
        <v>500</v>
      </c>
      <c r="D21">
        <v>2344.3530000000001</v>
      </c>
      <c r="E21" s="1">
        <v>3784.4520000000002</v>
      </c>
      <c r="F21" s="2">
        <f>(filterAndFanResults[[#This Row],[S.Obtida]]-filterAndFanResults[[#This Row],[S.Otima]])/filterAndFanResults[[#This Row],[S.Otima]]</f>
        <v>0.6142841969618057</v>
      </c>
      <c r="G21" s="1" t="s">
        <v>46</v>
      </c>
    </row>
    <row r="22" spans="1:7" x14ac:dyDescent="0.3">
      <c r="A22" s="1" t="s">
        <v>47</v>
      </c>
      <c r="B22">
        <v>25</v>
      </c>
      <c r="C22">
        <v>50</v>
      </c>
      <c r="D22">
        <v>796648.43700000003</v>
      </c>
      <c r="E22" s="1">
        <v>811014.3</v>
      </c>
      <c r="F22" s="2">
        <f>(filterAndFanResults[[#This Row],[S.Obtida]]-filterAndFanResults[[#This Row],[S.Otima]])/filterAndFanResults[[#This Row],[S.Otima]]</f>
        <v>1.8032876652716023E-2</v>
      </c>
      <c r="G22" s="1" t="s">
        <v>48</v>
      </c>
    </row>
    <row r="23" spans="1:7" x14ac:dyDescent="0.3">
      <c r="A23" s="1" t="s">
        <v>49</v>
      </c>
      <c r="B23">
        <v>25</v>
      </c>
      <c r="C23">
        <v>50</v>
      </c>
      <c r="D23">
        <v>854704.2</v>
      </c>
      <c r="E23" s="1">
        <v>860461.73800000001</v>
      </c>
      <c r="F23" s="2">
        <f>(filterAndFanResults[[#This Row],[S.Obtida]]-filterAndFanResults[[#This Row],[S.Otima]])/filterAndFanResults[[#This Row],[S.Otima]]</f>
        <v>6.7362930941488987E-3</v>
      </c>
      <c r="G23" s="1" t="s">
        <v>50</v>
      </c>
    </row>
    <row r="24" spans="1:7" x14ac:dyDescent="0.3">
      <c r="A24" s="1" t="s">
        <v>51</v>
      </c>
      <c r="B24">
        <v>25</v>
      </c>
      <c r="C24">
        <v>50</v>
      </c>
      <c r="D24">
        <v>893782.11199999996</v>
      </c>
      <c r="E24" s="1">
        <v>914381.95</v>
      </c>
      <c r="F24" s="2">
        <f>(filterAndFanResults[[#This Row],[S.Obtida]]-filterAndFanResults[[#This Row],[S.Otima]])/filterAndFanResults[[#This Row],[S.Otima]]</f>
        <v>2.3047941688947103E-2</v>
      </c>
      <c r="G24" s="1" t="s">
        <v>52</v>
      </c>
    </row>
    <row r="25" spans="1:7" x14ac:dyDescent="0.3">
      <c r="A25" s="1" t="s">
        <v>53</v>
      </c>
      <c r="B25">
        <v>25</v>
      </c>
      <c r="C25">
        <v>50</v>
      </c>
      <c r="D25">
        <v>928941.75</v>
      </c>
      <c r="E25" s="1">
        <v>967069.47499999998</v>
      </c>
      <c r="F25" s="2">
        <f>(filterAndFanResults[[#This Row],[S.Obtida]]-filterAndFanResults[[#This Row],[S.Otima]])/filterAndFanResults[[#This Row],[S.Otima]]</f>
        <v>4.1044258157198747E-2</v>
      </c>
      <c r="G25" s="1" t="s">
        <v>54</v>
      </c>
    </row>
    <row r="26" spans="1:7" x14ac:dyDescent="0.3">
      <c r="A26" s="1" t="s">
        <v>55</v>
      </c>
      <c r="B26">
        <v>50</v>
      </c>
      <c r="C26">
        <v>50</v>
      </c>
      <c r="D26">
        <v>793439.56200000003</v>
      </c>
      <c r="E26" s="1">
        <v>815432.4</v>
      </c>
      <c r="F26" s="2">
        <f>(filterAndFanResults[[#This Row],[S.Obtida]]-filterAndFanResults[[#This Row],[S.Otima]])/filterAndFanResults[[#This Row],[S.Otima]]</f>
        <v>2.7718353171807167E-2</v>
      </c>
      <c r="G26" s="1" t="s">
        <v>56</v>
      </c>
    </row>
    <row r="27" spans="1:7" x14ac:dyDescent="0.3">
      <c r="A27" s="1" t="s">
        <v>57</v>
      </c>
      <c r="B27">
        <v>50</v>
      </c>
      <c r="C27">
        <v>50</v>
      </c>
      <c r="D27">
        <v>851495.32499999995</v>
      </c>
      <c r="E27" s="1">
        <v>877377.28799999994</v>
      </c>
      <c r="F27" s="2">
        <f>(filterAndFanResults[[#This Row],[S.Obtida]]-filterAndFanResults[[#This Row],[S.Otima]])/filterAndFanResults[[#This Row],[S.Otima]]</f>
        <v>3.0395895596960546E-2</v>
      </c>
      <c r="G27" s="1" t="s">
        <v>58</v>
      </c>
    </row>
    <row r="28" spans="1:7" x14ac:dyDescent="0.3">
      <c r="A28" s="1" t="s">
        <v>59</v>
      </c>
      <c r="B28">
        <v>50</v>
      </c>
      <c r="C28">
        <v>50</v>
      </c>
      <c r="D28">
        <v>893076.71200000006</v>
      </c>
      <c r="E28" s="1">
        <v>918624.11199999996</v>
      </c>
      <c r="F28" s="2">
        <f>(filterAndFanResults[[#This Row],[S.Obtida]]-filterAndFanResults[[#This Row],[S.Otima]])/filterAndFanResults[[#This Row],[S.Otima]]</f>
        <v>2.860605327261059E-2</v>
      </c>
      <c r="G28" s="1" t="s">
        <v>50</v>
      </c>
    </row>
    <row r="29" spans="1:7" x14ac:dyDescent="0.3">
      <c r="A29" s="1" t="s">
        <v>60</v>
      </c>
      <c r="B29">
        <v>50</v>
      </c>
      <c r="C29">
        <v>50</v>
      </c>
      <c r="D29">
        <v>928941.75</v>
      </c>
      <c r="E29" s="1">
        <v>967069.47499999998</v>
      </c>
      <c r="F29" s="2">
        <f>(filterAndFanResults[[#This Row],[S.Obtida]]-filterAndFanResults[[#This Row],[S.Otima]])/filterAndFanResults[[#This Row],[S.Otima]]</f>
        <v>4.1044258157198747E-2</v>
      </c>
      <c r="G29" s="1" t="s">
        <v>58</v>
      </c>
    </row>
    <row r="30" spans="1:7" x14ac:dyDescent="0.3">
      <c r="A30" s="1" t="s">
        <v>61</v>
      </c>
      <c r="B30">
        <v>16</v>
      </c>
      <c r="C30">
        <v>50</v>
      </c>
      <c r="D30">
        <v>932615.75</v>
      </c>
      <c r="E30" s="1">
        <v>953309.81200000003</v>
      </c>
      <c r="F30" s="2">
        <f>(filterAndFanResults[[#This Row],[S.Obtida]]-filterAndFanResults[[#This Row],[S.Otima]])/filterAndFanResults[[#This Row],[S.Otima]]</f>
        <v>2.2189269267648585E-2</v>
      </c>
      <c r="G30" s="1" t="s">
        <v>62</v>
      </c>
    </row>
    <row r="31" spans="1:7" x14ac:dyDescent="0.3">
      <c r="A31" s="1" t="s">
        <v>63</v>
      </c>
      <c r="B31">
        <v>16</v>
      </c>
      <c r="C31">
        <v>50</v>
      </c>
      <c r="D31">
        <v>977799.4</v>
      </c>
      <c r="E31" s="1">
        <v>990695.16299999994</v>
      </c>
      <c r="F31" s="2">
        <f>(filterAndFanResults[[#This Row],[S.Obtida]]-filterAndFanResults[[#This Row],[S.Otima]])/filterAndFanResults[[#This Row],[S.Otima]]</f>
        <v>1.3188556875776277E-2</v>
      </c>
      <c r="G31" s="1" t="s">
        <v>48</v>
      </c>
    </row>
    <row r="32" spans="1:7" x14ac:dyDescent="0.3">
      <c r="A32" s="1" t="s">
        <v>64</v>
      </c>
      <c r="B32">
        <v>16</v>
      </c>
      <c r="C32">
        <v>50</v>
      </c>
      <c r="D32">
        <v>1010641.45</v>
      </c>
      <c r="E32" s="1">
        <v>1013856.45</v>
      </c>
      <c r="F32" s="2">
        <f>(filterAndFanResults[[#This Row],[S.Obtida]]-filterAndFanResults[[#This Row],[S.Otima]])/filterAndFanResults[[#This Row],[S.Otima]]</f>
        <v>3.1811479729037437E-3</v>
      </c>
      <c r="G32" s="1" t="s">
        <v>54</v>
      </c>
    </row>
    <row r="33" spans="1:7" x14ac:dyDescent="0.3">
      <c r="A33" s="1" t="s">
        <v>65</v>
      </c>
      <c r="B33">
        <v>16</v>
      </c>
      <c r="C33">
        <v>50</v>
      </c>
      <c r="D33">
        <v>1034976.975</v>
      </c>
      <c r="E33" s="1">
        <v>1049206.625</v>
      </c>
      <c r="F33" s="2">
        <f>(filterAndFanResults[[#This Row],[S.Obtida]]-filterAndFanResults[[#This Row],[S.Otima]])/filterAndFanResults[[#This Row],[S.Otima]]</f>
        <v>1.374875996637512E-2</v>
      </c>
      <c r="G33" s="1" t="s">
        <v>62</v>
      </c>
    </row>
    <row r="34" spans="1:7" x14ac:dyDescent="0.3">
      <c r="A34" s="1" t="s">
        <v>66</v>
      </c>
      <c r="B34">
        <v>100</v>
      </c>
      <c r="C34">
        <v>1000</v>
      </c>
      <c r="D34">
        <v>17156454.478</v>
      </c>
      <c r="E34" s="1">
        <v>35083092.989</v>
      </c>
      <c r="F34" s="2">
        <f>(filterAndFanResults[[#This Row],[S.Obtida]]-filterAndFanResults[[#This Row],[S.Otima]])/filterAndFanResults[[#This Row],[S.Otima]]</f>
        <v>1.0448917947462641</v>
      </c>
      <c r="G34" s="1" t="s">
        <v>67</v>
      </c>
    </row>
    <row r="35" spans="1:7" x14ac:dyDescent="0.3">
      <c r="A35" s="1" t="s">
        <v>68</v>
      </c>
      <c r="B35">
        <v>100</v>
      </c>
      <c r="C35">
        <v>1000</v>
      </c>
      <c r="D35">
        <v>12979071.582</v>
      </c>
      <c r="E35" s="1">
        <v>18446232.484000001</v>
      </c>
      <c r="F35" s="2">
        <f>(filterAndFanResults[[#This Row],[S.Obtida]]-filterAndFanResults[[#This Row],[S.Otima]])/filterAndFanResults[[#This Row],[S.Otima]]</f>
        <v>0.42122896599030413</v>
      </c>
      <c r="G35" s="1" t="s">
        <v>69</v>
      </c>
    </row>
    <row r="36" spans="1:7" x14ac:dyDescent="0.3">
      <c r="A36" s="1" t="s">
        <v>70</v>
      </c>
      <c r="B36">
        <v>100</v>
      </c>
      <c r="C36">
        <v>1000</v>
      </c>
      <c r="D36">
        <v>11505594.329</v>
      </c>
      <c r="E36" s="1">
        <v>15676531.888</v>
      </c>
      <c r="F36" s="2">
        <f>(filterAndFanResults[[#This Row],[S.Obtida]]-filterAndFanResults[[#This Row],[S.Otima]])/filterAndFanResults[[#This Row],[S.Otima]]</f>
        <v>0.36251387279378505</v>
      </c>
      <c r="G36" s="1" t="s">
        <v>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5B57-C3E0-450B-9F65-9A7C2AC41CF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s 7 v S W C 3 / P K q l A A A A 9 g A A A B I A H A B D b 2 5 m a W c v U G F j a 2 F n Z S 5 4 b W w g o h g A K K A U A A A A A A A A A A A A A A A A A A A A A A A A A A A A h Y + x D o I w G I R f h X S n L T U m S n 7 K 4 C o J i c a 4 N q V C I x R C i + X d H H w k X 0 G M o m 6 O d / d d c n e / 3 i A d m z q 4 q N 7 q 1 i Q o w h Q F y s i 2 0 K Z M 0 O B O 4 Q q l H H I h z 6 J U w Q Q b G 4 9 W J 6 h y r o s J 8 d 5 j v 8 B t X x J G a U S O 2 X Y n K 9 W I U B v r h J E K f V r F / x b i c H i N 4 Q x H b I 3 Z k m E K Z D Y h 0 + Y L s G n v M / 0 x Y T P U b u g V 7 1 y Y 7 4 H M E s j 7 A 3 8 A U E s D B B Q A A g A I A L O 7 0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u 9 J Y A C 6 N E Z U B A A C + A g A A E w A c A E Z v c m 1 1 b G F z L 1 N l Y 3 R p b 2 4 x L m 0 g o h g A K K A U A A A A A A A A A A A A A A A A A A A A A A A A A A A A d V F N a 9 t A E L 0 b / B 8 W l Y I N q i C h H 9 C g g 5 B j 0 k v U x m o v 2 R 5 W q 4 k 9 s N o J u y P R Y P J 7 S n 5 H / l j G V o t T 7 O q w 2 n n z 9 u 2 b t x E s I 3 m 1 G v 9 n F 9 P J d B I 3 J k C r 7 t A x h M K 3 S + N v I P a O o 8 q V A 5 5 O l H x V w D V 0 g p R x y B Z k + w 4 8 z 5 b o I C v J s x R x l p S f 9 f c I I e 5 X X X l Y B B x A v V N f f G T k n k l 9 J Y f 8 / G Q 9 W l L t r g 5 M + q 8 g R V 0 1 E V s 0 X v 0 w 4 k E X R S X n 6 2 A a 4 z Z C D 4 b l p L 7 0 H G B t B n C 6 p B b X p E f P p q U o D v W J a T I b h 2 S e 3 i 7 A Y Y f S z Z M 0 S V V J r u 9 8 z D + l 6 t J b 0 f L r / O z 8 w 3 m q v v X E s O I H B / l h m 1 2 T h 5 / z d E z l T V K a B p 5 / 7 7 x F M U c d D S g W E g m q N o 3 Q 9 x j D F Z h W g p m N M a b q 9 g 9 e O L e y x p k Q c w 7 9 a + E a 7 0 k V u y l k p o O e J O H j H Y V u 9 F 0 / 3 E O c / d d G u t 0 m S 7 Q b w E A y K w t b M f z i x 1 R t k + u + y / Y v I / d b A m F L x R / f Z z v R A 6 N 0 K C 9 z q r 3 K K s b O H A k L 3 j C 2 x 4 2 3 R 0 h d / g M 9 z q c T 9 K c j u H g B U E s B A i 0 A F A A C A A g A s 7 v S W C 3 / P K q l A A A A 9 g A A A B I A A A A A A A A A A A A A A A A A A A A A A E N v b m Z p Z y 9 Q Y W N r Y W d l L n h t b F B L A Q I t A B Q A A g A I A L O 7 0 l g P y u m r p A A A A O k A A A A T A A A A A A A A A A A A A A A A A P E A A A B b Q 2 9 u d G V u d F 9 U e X B l c 1 0 u e G 1 s U E s B A i 0 A F A A C A A g A s 7 v S W A A u j R G V A Q A A v g I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w A A A A A A A D F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H R l c k F u Z E Z h b l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2 N m N D k x O S 0 4 N 2 F i L T Q 0 Y m I t Y j B h Z i 1 h Y j A w M G U 0 M m Q y O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d G V y Q W 5 k R m F u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y M j o y O T o z O C 4 4 O T I 5 O T c 3 W i I g L z 4 8 R W 5 0 c n k g V H l w Z T 0 i R m l s b E N v b H V t b l R 5 c G V z I i B W Y W x 1 Z T 0 i c 0 J n T U R C Z 1 l H Q m c 9 P S I g L z 4 8 R W 5 0 c n k g V H l w Z T 0 i R m l s b E N v b H V t b k 5 h b W V z I i B W Y W x 1 Z T 0 i c 1 s m c X V v d D t G a W N o Z W l y b y Z x d W 9 0 O y w m c X V v d D t O d W 0 u I E l u c 3 R h b G F j b 2 V z J n F 1 b 3 Q 7 L C Z x d W 9 0 O 0 5 1 b S 4 g Q 2 x p Z W 5 0 Z X M m c X V v d D s s J n F 1 b 3 Q 7 U y 5 P d G l t Y S Z x d W 9 0 O y w m c X V v d D t T L k 9 i d G l k Y S Z x d W 9 0 O y w m c X V v d D s l J n F 1 b 3 Q 7 L C Z x d W 9 0 O 1 R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d G V y Q W 5 k R m F u U m V z d W x 0 c y 9 B d X R v U m V t b 3 Z l Z E N v b H V t b n M x L n t G a W N o Z W l y b y w w f S Z x d W 9 0 O y w m c X V v d D t T Z W N 0 a W 9 u M S 9 m a W x 0 Z X J B b m R G Y W 5 S Z X N 1 b H R z L 0 F 1 d G 9 S Z W 1 v d m V k Q 2 9 s d W 1 u c z E u e 0 5 1 b S 4 g S W 5 z d G F s Y W N v Z X M s M X 0 m c X V v d D s s J n F 1 b 3 Q 7 U 2 V j d G l v b j E v Z m l s d G V y Q W 5 k R m F u U m V z d W x 0 c y 9 B d X R v U m V t b 3 Z l Z E N v b H V t b n M x L n t O d W 0 u I E N s a W V u d G V z L D J 9 J n F 1 b 3 Q 7 L C Z x d W 9 0 O 1 N l Y 3 R p b 2 4 x L 2 Z p b H R l c k F u Z E Z h b l J l c 3 V s d H M v Q X V 0 b 1 J l b W 9 2 Z W R D b 2 x 1 b W 5 z M S 5 7 U y 5 P d G l t Y S w z f S Z x d W 9 0 O y w m c X V v d D t T Z W N 0 a W 9 u M S 9 m a W x 0 Z X J B b m R G Y W 5 S Z X N 1 b H R z L 0 F 1 d G 9 S Z W 1 v d m V k Q 2 9 s d W 1 u c z E u e 1 M u T 2 J 0 a W R h L D R 9 J n F 1 b 3 Q 7 L C Z x d W 9 0 O 1 N l Y 3 R p b 2 4 x L 2 Z p b H R l c k F u Z E Z h b l J l c 3 V s d H M v Q X V 0 b 1 J l b W 9 2 Z W R D b 2 x 1 b W 5 z M S 5 7 J S w 1 f S Z x d W 9 0 O y w m c X V v d D t T Z W N 0 a W 9 u M S 9 m a W x 0 Z X J B b m R G Y W 5 S Z X N 1 b H R z L 0 F 1 d G 9 S Z W 1 v d m V k Q 2 9 s d W 1 u c z E u e 1 R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p b H R l c k F u Z E Z h b l J l c 3 V s d H M v Q X V 0 b 1 J l b W 9 2 Z W R D b 2 x 1 b W 5 z M S 5 7 R m l j a G V p c m 8 s M H 0 m c X V v d D s s J n F 1 b 3 Q 7 U 2 V j d G l v b j E v Z m l s d G V y Q W 5 k R m F u U m V z d W x 0 c y 9 B d X R v U m V t b 3 Z l Z E N v b H V t b n M x L n t O d W 0 u I E l u c 3 R h b G F j b 2 V z L D F 9 J n F 1 b 3 Q 7 L C Z x d W 9 0 O 1 N l Y 3 R p b 2 4 x L 2 Z p b H R l c k F u Z E Z h b l J l c 3 V s d H M v Q X V 0 b 1 J l b W 9 2 Z W R D b 2 x 1 b W 5 z M S 5 7 T n V t L i B D b G l l b n R l c y w y f S Z x d W 9 0 O y w m c X V v d D t T Z W N 0 a W 9 u M S 9 m a W x 0 Z X J B b m R G Y W 5 S Z X N 1 b H R z L 0 F 1 d G 9 S Z W 1 v d m V k Q 2 9 s d W 1 u c z E u e 1 M u T 3 R p b W E s M 3 0 m c X V v d D s s J n F 1 b 3 Q 7 U 2 V j d G l v b j E v Z m l s d G V y Q W 5 k R m F u U m V z d W x 0 c y 9 B d X R v U m V t b 3 Z l Z E N v b H V t b n M x L n t T L k 9 i d G l k Y S w 0 f S Z x d W 9 0 O y w m c X V v d D t T Z W N 0 a W 9 u M S 9 m a W x 0 Z X J B b m R G Y W 5 S Z X N 1 b H R z L 0 F 1 d G 9 S Z W 1 v d m V k Q 2 9 s d W 1 u c z E u e y U s N X 0 m c X V v d D s s J n F 1 b 3 Q 7 U 2 V j d G l v b j E v Z m l s d G V y Q W 5 k R m F u U m V z d W x 0 c y 9 B d X R v U m V t b 3 Z l Z E N v b H V t b n M x L n t U Q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d G V y Q W 5 k R m F u U m V z d W x 0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Z X J B b m R G Y W 5 S Z X N 1 b H R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Z X J B b m R G Y W 5 S Z X N 1 b H R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A A / 6 E a K H R 4 Q S x g q D F e s R A A A A A A I A A A A A A B B m A A A A A Q A A I A A A A D T J o k z Y o v 9 g Z M w Y i C l y I 2 m m p I R g O m O o U / M l 4 9 f H + 9 3 3 A A A A A A 6 A A A A A A g A A I A A A A F Z 6 a H g I M n G B k v H V D e f o z 7 l Y s p H s f b R W f I y H c h y 7 u O 7 f U A A A A J l V A b E j r a Q i Q W d j j R 7 D 8 s 1 b 8 I 7 H q d x C 5 g / g b V O z T + 0 g w z X L q C f X P U o g 0 W u 3 V j t T F q p W e F y p m 6 U Q s R 4 U c 2 + t S N Z V G G l Q x z h O w W M F Y K + u R I v + Q A A A A J f A g X q O P c 4 7 l / V l 0 H J s 9 4 l O U Y F 6 L o W u D x y e O 4 n t P 9 I 8 p q u t J B c d P e / P J Y 9 0 U 3 V h H L z s 1 H a O v r d x / t b g f i v X D X k = < / D a t a M a s h u p > 
</file>

<file path=customXml/itemProps1.xml><?xml version="1.0" encoding="utf-8"?>
<ds:datastoreItem xmlns:ds="http://schemas.openxmlformats.org/officeDocument/2006/customXml" ds:itemID="{B71ED21A-F1B0-4232-B4C5-40FCCE4944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filterAndFanResults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Ricardo Almeida Guimarães</dc:creator>
  <cp:lastModifiedBy>Hugo Ricardo Almeida Guimarães</cp:lastModifiedBy>
  <dcterms:created xsi:type="dcterms:W3CDTF">2024-06-18T22:29:24Z</dcterms:created>
  <dcterms:modified xsi:type="dcterms:W3CDTF">2024-06-18T22:32:53Z</dcterms:modified>
</cp:coreProperties>
</file>