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pppt-my.sharepoint.com/personal/8220337_estg_ipp_pt/Documents/Documentos/Obsidian Vault/AAO - Trabalho Pratico/Entregavel/Resultados Finais/"/>
    </mc:Choice>
  </mc:AlternateContent>
  <xr:revisionPtr revIDLastSave="1" documentId="8_{3C73EC3B-6A89-479D-8C69-9F3D4E2C1C33}" xr6:coauthVersionLast="47" xr6:coauthVersionMax="47" xr10:uidLastSave="{F5E36790-0529-4FE5-B281-C37691462C41}"/>
  <bookViews>
    <workbookView xWindow="-108" yWindow="-108" windowWidth="23256" windowHeight="13176" xr2:uid="{266940EA-A6D6-4429-88AB-10952EC1E44E}"/>
  </bookViews>
  <sheets>
    <sheet name="SwapResults" sheetId="2" r:id="rId1"/>
  </sheets>
  <definedNames>
    <definedName name="DadosExternos_1" localSheetId="0" hidden="1">SwapResults!$A$1:$G$36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D0EBC38-BEA7-4BA5-BF4F-AE90A0FE42EE}" keepAlive="1" name="Consulta - SwapResults" description="Ligação à consulta 'SwapResults' no livro." type="5" refreshedVersion="8" background="1" saveData="1">
    <dbPr connection="Provider=Microsoft.Mashup.OleDb.1;Data Source=$Workbook$;Location=SwapResults;Extended Properties=&quot;&quot;" command="SELECT * FROM [SwapResults]"/>
  </connection>
</connections>
</file>

<file path=xl/sharedStrings.xml><?xml version="1.0" encoding="utf-8"?>
<sst xmlns="http://schemas.openxmlformats.org/spreadsheetml/2006/main" count="77" uniqueCount="73">
  <si>
    <t>Ficheiro</t>
  </si>
  <si>
    <t>Num. Instalacoes</t>
  </si>
  <si>
    <t>Num. Clientes</t>
  </si>
  <si>
    <t>S.Otima</t>
  </si>
  <si>
    <t>S.Obtida</t>
  </si>
  <si>
    <t>%</t>
  </si>
  <si>
    <t>TC</t>
  </si>
  <si>
    <t>Kcapmo1.txt</t>
  </si>
  <si>
    <t>1.027</t>
  </si>
  <si>
    <t>Kcapmo2.txt</t>
  </si>
  <si>
    <t>0.075</t>
  </si>
  <si>
    <t>Kcapmo3.txt</t>
  </si>
  <si>
    <t>0.047</t>
  </si>
  <si>
    <t>Kcapmo4.txt</t>
  </si>
  <si>
    <t>0.076</t>
  </si>
  <si>
    <t>Kcapmo5.txt</t>
  </si>
  <si>
    <t>0.103</t>
  </si>
  <si>
    <t>Kcapmp1.txt</t>
  </si>
  <si>
    <t>1.269</t>
  </si>
  <si>
    <t>Kcapmp2.txt</t>
  </si>
  <si>
    <t>1.315</t>
  </si>
  <si>
    <t>Kcapmp3.txt</t>
  </si>
  <si>
    <t>0.628</t>
  </si>
  <si>
    <t>Kcapmp4.txt</t>
  </si>
  <si>
    <t>1.593</t>
  </si>
  <si>
    <t>Kcapmp5.txt</t>
  </si>
  <si>
    <t>2.892</t>
  </si>
  <si>
    <t>Kcapmq1.txt</t>
  </si>
  <si>
    <t>12.266</t>
  </si>
  <si>
    <t>Kcapmq2.txt</t>
  </si>
  <si>
    <t>5.139</t>
  </si>
  <si>
    <t>Kcapmq3.txt</t>
  </si>
  <si>
    <t>7.433</t>
  </si>
  <si>
    <t>Kcapmq4.txt</t>
  </si>
  <si>
    <t>25.036</t>
  </si>
  <si>
    <t>Kcapmq5.txt</t>
  </si>
  <si>
    <t>15.906</t>
  </si>
  <si>
    <t>Kcapmr1.txt</t>
  </si>
  <si>
    <t>100.421</t>
  </si>
  <si>
    <t>Kcapmr2.txt</t>
  </si>
  <si>
    <t>80.429</t>
  </si>
  <si>
    <t>Kcapmr3.txt</t>
  </si>
  <si>
    <t>78.954</t>
  </si>
  <si>
    <t>Kcapmr4.txt</t>
  </si>
  <si>
    <t>96.081</t>
  </si>
  <si>
    <t>Kcapmr5.txt</t>
  </si>
  <si>
    <t>56.649</t>
  </si>
  <si>
    <t>cap101.txt</t>
  </si>
  <si>
    <t>0.005</t>
  </si>
  <si>
    <t>cap102.txt</t>
  </si>
  <si>
    <t>0.002</t>
  </si>
  <si>
    <t>cap103.txt</t>
  </si>
  <si>
    <t>0.004</t>
  </si>
  <si>
    <t>cap104.txt</t>
  </si>
  <si>
    <t>0.003</t>
  </si>
  <si>
    <t>cap131.txt</t>
  </si>
  <si>
    <t>0.03</t>
  </si>
  <si>
    <t>cap132.txt</t>
  </si>
  <si>
    <t>0.015</t>
  </si>
  <si>
    <t>cap133.txt</t>
  </si>
  <si>
    <t>0.01</t>
  </si>
  <si>
    <t>cap134.txt</t>
  </si>
  <si>
    <t>cap71.txt</t>
  </si>
  <si>
    <t>0.001</t>
  </si>
  <si>
    <t>cap72.txt</t>
  </si>
  <si>
    <t>cap73.txt</t>
  </si>
  <si>
    <t>cap74.txt</t>
  </si>
  <si>
    <t>capa.txt</t>
  </si>
  <si>
    <t>1.071</t>
  </si>
  <si>
    <t>capb.txt</t>
  </si>
  <si>
    <t>1.479</t>
  </si>
  <si>
    <t>capc.txt</t>
  </si>
  <si>
    <t>1.82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</si>
</sst>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5"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60BE501A-D5B8-4EE2-9F7E-0EF3AA355F0F}" autoFormatId="16" applyNumberFormats="0" applyBorderFormats="0" applyFontFormats="0" applyPatternFormats="0" applyAlignmentFormats="0" applyWidthHeightFormats="0">
  <queryTableRefresh nextId="8">
    <queryTableFields count="7">
      <queryTableField id="1" name="Ficheiro" tableColumnId="1"/>
      <queryTableField id="2" name="Num. Instalacoes" tableColumnId="2"/>
      <queryTableField id="3" name="Num. Clientes" tableColumnId="3"/>
      <queryTableField id="4" name="S.Otima" tableColumnId="4"/>
      <queryTableField id="5" name="S.Obtida" tableColumnId="5"/>
      <queryTableField id="6" name="%" tableColumnId="6"/>
      <queryTableField id="7" name="TC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529C94-3A1C-4CCA-BFB8-DB1ADE6842E0}" name="SwapResults" displayName="SwapResults" ref="A1:G36" tableType="queryTable" totalsRowShown="0">
  <autoFilter ref="A1:G36" xr:uid="{EE529C94-3A1C-4CCA-BFB8-DB1ADE6842E0}"/>
  <tableColumns count="7">
    <tableColumn id="1" xr3:uid="{1ABC1514-0094-4691-A240-7D7153747656}" uniqueName="1" name="Ficheiro" queryTableFieldId="1" dataDxfId="4"/>
    <tableColumn id="2" xr3:uid="{0236665B-AB61-44B0-B2A0-196089CA9F1B}" uniqueName="2" name="Num. Instalacoes" queryTableFieldId="2"/>
    <tableColumn id="3" xr3:uid="{EDC97B74-3DB3-4774-828F-1388B53E5758}" uniqueName="3" name="Num. Clientes" queryTableFieldId="3"/>
    <tableColumn id="4" xr3:uid="{F8E0D2E0-9000-41A7-9D65-4B337C03DC64}" uniqueName="4" name="S.Otima" queryTableFieldId="4" dataDxfId="3"/>
    <tableColumn id="5" xr3:uid="{1BAAB686-B0FB-4EB0-B20A-BF3E0AF7FDD9}" uniqueName="5" name="S.Obtida" queryTableFieldId="5" dataDxfId="2"/>
    <tableColumn id="6" xr3:uid="{F655BD9B-7585-4B16-8F87-C157C9E39BDC}" uniqueName="6" name="%" queryTableFieldId="6" dataDxfId="0"/>
    <tableColumn id="7" xr3:uid="{9FBC2C6D-0141-4244-958F-F664E6E33C75}" uniqueName="7" name="TC" queryTableFieldId="7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2272C-4284-4C22-BCE9-21806D1DF0C5}">
  <dimension ref="A1:G36"/>
  <sheetViews>
    <sheetView tabSelected="1" topLeftCell="A9" workbookViewId="0">
      <selection activeCell="E2" sqref="E2:E36"/>
    </sheetView>
  </sheetViews>
  <sheetFormatPr defaultRowHeight="14.4" x14ac:dyDescent="0.3"/>
  <cols>
    <col min="1" max="1" width="11" bestFit="1" customWidth="1"/>
    <col min="2" max="2" width="17.77734375" bestFit="1" customWidth="1"/>
    <col min="3" max="3" width="15" bestFit="1" customWidth="1"/>
    <col min="4" max="4" width="10.109375" bestFit="1" customWidth="1"/>
    <col min="5" max="5" width="12.5546875" bestFit="1" customWidth="1"/>
    <col min="6" max="6" width="6.109375" bestFit="1" customWidth="1"/>
    <col min="7" max="7" width="7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 t="s">
        <v>7</v>
      </c>
      <c r="B2">
        <v>100</v>
      </c>
      <c r="C2">
        <v>100</v>
      </c>
      <c r="D2">
        <v>1156.9090000000001</v>
      </c>
      <c r="E2" s="1">
        <v>1160.229</v>
      </c>
      <c r="F2" s="2">
        <f>(SwapResults[[#This Row],[S.Obtida]]-SwapResults[[#This Row],[S.Otima]])/SwapResults[[#This Row],[S.Otima]]</f>
        <v>2.8697157684830321E-3</v>
      </c>
      <c r="G2" s="1" t="s">
        <v>8</v>
      </c>
    </row>
    <row r="3" spans="1:7" x14ac:dyDescent="0.3">
      <c r="A3" s="1" t="s">
        <v>9</v>
      </c>
      <c r="B3">
        <v>100</v>
      </c>
      <c r="C3">
        <v>100</v>
      </c>
      <c r="D3">
        <v>1227.6669999999999</v>
      </c>
      <c r="E3" s="1">
        <v>1227.6669999999999</v>
      </c>
      <c r="F3" s="2">
        <f>(SwapResults[[#This Row],[S.Obtida]]-SwapResults[[#This Row],[S.Otima]])/SwapResults[[#This Row],[S.Otima]]</f>
        <v>0</v>
      </c>
      <c r="G3" s="1" t="s">
        <v>10</v>
      </c>
    </row>
    <row r="4" spans="1:7" x14ac:dyDescent="0.3">
      <c r="A4" s="1" t="s">
        <v>11</v>
      </c>
      <c r="B4">
        <v>100</v>
      </c>
      <c r="C4">
        <v>100</v>
      </c>
      <c r="D4">
        <v>1286.3689999999999</v>
      </c>
      <c r="E4" s="1">
        <v>1286.3689999999999</v>
      </c>
      <c r="F4" s="2">
        <f>(SwapResults[[#This Row],[S.Obtida]]-SwapResults[[#This Row],[S.Otima]])/SwapResults[[#This Row],[S.Otima]]</f>
        <v>0</v>
      </c>
      <c r="G4" s="1" t="s">
        <v>12</v>
      </c>
    </row>
    <row r="5" spans="1:7" x14ac:dyDescent="0.3">
      <c r="A5" s="1" t="s">
        <v>13</v>
      </c>
      <c r="B5">
        <v>100</v>
      </c>
      <c r="C5">
        <v>100</v>
      </c>
      <c r="D5">
        <v>1177.8800000000001</v>
      </c>
      <c r="E5" s="1">
        <v>1198.6780000000001</v>
      </c>
      <c r="F5" s="2">
        <f>(SwapResults[[#This Row],[S.Obtida]]-SwapResults[[#This Row],[S.Otima]])/SwapResults[[#This Row],[S.Otima]]</f>
        <v>1.7657146738207626E-2</v>
      </c>
      <c r="G5" s="1" t="s">
        <v>14</v>
      </c>
    </row>
    <row r="6" spans="1:7" x14ac:dyDescent="0.3">
      <c r="A6" s="1" t="s">
        <v>15</v>
      </c>
      <c r="B6">
        <v>100</v>
      </c>
      <c r="C6">
        <v>100</v>
      </c>
      <c r="D6">
        <v>1147.595</v>
      </c>
      <c r="E6" s="1">
        <v>1157.0820000000001</v>
      </c>
      <c r="F6" s="2">
        <f>(SwapResults[[#This Row],[S.Obtida]]-SwapResults[[#This Row],[S.Otima]])/SwapResults[[#This Row],[S.Otima]]</f>
        <v>8.2668537245283221E-3</v>
      </c>
      <c r="G6" s="1" t="s">
        <v>16</v>
      </c>
    </row>
    <row r="7" spans="1:7" x14ac:dyDescent="0.3">
      <c r="A7" s="1" t="s">
        <v>17</v>
      </c>
      <c r="B7">
        <v>200</v>
      </c>
      <c r="C7">
        <v>200</v>
      </c>
      <c r="D7">
        <v>2460.1010000000001</v>
      </c>
      <c r="E7" s="1">
        <v>2460.1010000000001</v>
      </c>
      <c r="F7" s="2">
        <f>(SwapResults[[#This Row],[S.Obtida]]-SwapResults[[#This Row],[S.Otima]])/SwapResults[[#This Row],[S.Otima]]</f>
        <v>0</v>
      </c>
      <c r="G7" s="1" t="s">
        <v>18</v>
      </c>
    </row>
    <row r="8" spans="1:7" x14ac:dyDescent="0.3">
      <c r="A8" s="1" t="s">
        <v>19</v>
      </c>
      <c r="B8">
        <v>200</v>
      </c>
      <c r="C8">
        <v>200</v>
      </c>
      <c r="D8">
        <v>2419.3249999999998</v>
      </c>
      <c r="E8" s="1">
        <v>2442.6559999999999</v>
      </c>
      <c r="F8" s="2">
        <f>(SwapResults[[#This Row],[S.Obtida]]-SwapResults[[#This Row],[S.Otima]])/SwapResults[[#This Row],[S.Otima]]</f>
        <v>9.6435989377202866E-3</v>
      </c>
      <c r="G8" s="1" t="s">
        <v>20</v>
      </c>
    </row>
    <row r="9" spans="1:7" x14ac:dyDescent="0.3">
      <c r="A9" s="1" t="s">
        <v>21</v>
      </c>
      <c r="B9">
        <v>200</v>
      </c>
      <c r="C9">
        <v>200</v>
      </c>
      <c r="D9">
        <v>2498.1509999999998</v>
      </c>
      <c r="E9" s="1">
        <v>2526.6390000000001</v>
      </c>
      <c r="F9" s="2">
        <f>(SwapResults[[#This Row],[S.Obtida]]-SwapResults[[#This Row],[S.Otima]])/SwapResults[[#This Row],[S.Otima]]</f>
        <v>1.1403634127801036E-2</v>
      </c>
      <c r="G9" s="1" t="s">
        <v>22</v>
      </c>
    </row>
    <row r="10" spans="1:7" x14ac:dyDescent="0.3">
      <c r="A10" s="1" t="s">
        <v>23</v>
      </c>
      <c r="B10">
        <v>200</v>
      </c>
      <c r="C10">
        <v>200</v>
      </c>
      <c r="D10">
        <v>2633.5610000000001</v>
      </c>
      <c r="E10" s="1">
        <v>2661.9870000000001</v>
      </c>
      <c r="F10" s="2">
        <f>(SwapResults[[#This Row],[S.Obtida]]-SwapResults[[#This Row],[S.Otima]])/SwapResults[[#This Row],[S.Otima]]</f>
        <v>1.0793750363101493E-2</v>
      </c>
      <c r="G10" s="1" t="s">
        <v>24</v>
      </c>
    </row>
    <row r="11" spans="1:7" x14ac:dyDescent="0.3">
      <c r="A11" s="1" t="s">
        <v>25</v>
      </c>
      <c r="B11">
        <v>200</v>
      </c>
      <c r="C11">
        <v>200</v>
      </c>
      <c r="D11">
        <v>2290.1640000000002</v>
      </c>
      <c r="E11" s="1">
        <v>2290.1640000000002</v>
      </c>
      <c r="F11" s="2">
        <f>(SwapResults[[#This Row],[S.Obtida]]-SwapResults[[#This Row],[S.Otima]])/SwapResults[[#This Row],[S.Otima]]</f>
        <v>0</v>
      </c>
      <c r="G11" s="1" t="s">
        <v>26</v>
      </c>
    </row>
    <row r="12" spans="1:7" x14ac:dyDescent="0.3">
      <c r="A12" s="1" t="s">
        <v>27</v>
      </c>
      <c r="B12">
        <v>300</v>
      </c>
      <c r="C12">
        <v>300</v>
      </c>
      <c r="D12">
        <v>3591.2730000000001</v>
      </c>
      <c r="E12" s="1">
        <v>3591.2730000000001</v>
      </c>
      <c r="F12" s="2">
        <f>(SwapResults[[#This Row],[S.Obtida]]-SwapResults[[#This Row],[S.Otima]])/SwapResults[[#This Row],[S.Otima]]</f>
        <v>0</v>
      </c>
      <c r="G12" s="1" t="s">
        <v>28</v>
      </c>
    </row>
    <row r="13" spans="1:7" x14ac:dyDescent="0.3">
      <c r="A13" s="1" t="s">
        <v>29</v>
      </c>
      <c r="B13">
        <v>300</v>
      </c>
      <c r="C13">
        <v>300</v>
      </c>
      <c r="D13">
        <v>3543.6619999999998</v>
      </c>
      <c r="E13" s="1">
        <v>3564.4050000000002</v>
      </c>
      <c r="F13" s="2">
        <f>(SwapResults[[#This Row],[S.Obtida]]-SwapResults[[#This Row],[S.Otima]])/SwapResults[[#This Row],[S.Otima]]</f>
        <v>5.8535492380482092E-3</v>
      </c>
      <c r="G13" s="1" t="s">
        <v>30</v>
      </c>
    </row>
    <row r="14" spans="1:7" x14ac:dyDescent="0.3">
      <c r="A14" s="1" t="s">
        <v>31</v>
      </c>
      <c r="B14">
        <v>300</v>
      </c>
      <c r="C14">
        <v>300</v>
      </c>
      <c r="D14">
        <v>3476.806</v>
      </c>
      <c r="E14" s="1">
        <v>3512.4479999999999</v>
      </c>
      <c r="F14" s="2">
        <f>(SwapResults[[#This Row],[S.Obtida]]-SwapResults[[#This Row],[S.Otima]])/SwapResults[[#This Row],[S.Otima]]</f>
        <v>1.0251362888812267E-2</v>
      </c>
      <c r="G14" s="1" t="s">
        <v>32</v>
      </c>
    </row>
    <row r="15" spans="1:7" x14ac:dyDescent="0.3">
      <c r="A15" s="1" t="s">
        <v>33</v>
      </c>
      <c r="B15">
        <v>300</v>
      </c>
      <c r="C15">
        <v>300</v>
      </c>
      <c r="D15">
        <v>3742.4740000000002</v>
      </c>
      <c r="E15" s="1">
        <v>3742.4740000000002</v>
      </c>
      <c r="F15" s="2">
        <f>(SwapResults[[#This Row],[S.Obtida]]-SwapResults[[#This Row],[S.Otima]])/SwapResults[[#This Row],[S.Otima]]</f>
        <v>0</v>
      </c>
      <c r="G15" s="1" t="s">
        <v>34</v>
      </c>
    </row>
    <row r="16" spans="1:7" x14ac:dyDescent="0.3">
      <c r="A16" s="1" t="s">
        <v>35</v>
      </c>
      <c r="B16">
        <v>300</v>
      </c>
      <c r="C16">
        <v>300</v>
      </c>
      <c r="D16">
        <v>3751.326</v>
      </c>
      <c r="E16" s="1">
        <v>3765.64</v>
      </c>
      <c r="F16" s="2">
        <f>(SwapResults[[#This Row],[S.Obtida]]-SwapResults[[#This Row],[S.Otima]])/SwapResults[[#This Row],[S.Otima]]</f>
        <v>3.815717428983738E-3</v>
      </c>
      <c r="G16" s="1" t="s">
        <v>36</v>
      </c>
    </row>
    <row r="17" spans="1:7" x14ac:dyDescent="0.3">
      <c r="A17" s="1" t="s">
        <v>37</v>
      </c>
      <c r="B17">
        <v>500</v>
      </c>
      <c r="C17">
        <v>500</v>
      </c>
      <c r="D17">
        <v>2349.8560000000002</v>
      </c>
      <c r="E17" s="1">
        <v>2349.8560000000002</v>
      </c>
      <c r="F17" s="2">
        <f>(SwapResults[[#This Row],[S.Obtida]]-SwapResults[[#This Row],[S.Otima]])/SwapResults[[#This Row],[S.Otima]]</f>
        <v>0</v>
      </c>
      <c r="G17" s="1" t="s">
        <v>38</v>
      </c>
    </row>
    <row r="18" spans="1:7" x14ac:dyDescent="0.3">
      <c r="A18" s="1" t="s">
        <v>39</v>
      </c>
      <c r="B18">
        <v>500</v>
      </c>
      <c r="C18">
        <v>500</v>
      </c>
      <c r="D18">
        <v>2344.7570000000001</v>
      </c>
      <c r="E18" s="1">
        <v>2344.7570000000001</v>
      </c>
      <c r="F18" s="2">
        <f>(SwapResults[[#This Row],[S.Obtida]]-SwapResults[[#This Row],[S.Otima]])/SwapResults[[#This Row],[S.Otima]]</f>
        <v>0</v>
      </c>
      <c r="G18" s="1" t="s">
        <v>40</v>
      </c>
    </row>
    <row r="19" spans="1:7" x14ac:dyDescent="0.3">
      <c r="A19" s="1" t="s">
        <v>41</v>
      </c>
      <c r="B19">
        <v>500</v>
      </c>
      <c r="C19">
        <v>500</v>
      </c>
      <c r="D19">
        <v>2183.2350000000001</v>
      </c>
      <c r="E19" s="1">
        <v>2195.4859999999999</v>
      </c>
      <c r="F19" s="2">
        <f>(SwapResults[[#This Row],[S.Obtida]]-SwapResults[[#This Row],[S.Otima]])/SwapResults[[#This Row],[S.Otima]]</f>
        <v>5.6113977652427465E-3</v>
      </c>
      <c r="G19" s="1" t="s">
        <v>42</v>
      </c>
    </row>
    <row r="20" spans="1:7" x14ac:dyDescent="0.3">
      <c r="A20" s="1" t="s">
        <v>43</v>
      </c>
      <c r="B20">
        <v>500</v>
      </c>
      <c r="C20">
        <v>500</v>
      </c>
      <c r="D20">
        <v>2433.11</v>
      </c>
      <c r="E20" s="1">
        <v>2433.11</v>
      </c>
      <c r="F20" s="2">
        <f>(SwapResults[[#This Row],[S.Obtida]]-SwapResults[[#This Row],[S.Otima]])/SwapResults[[#This Row],[S.Otima]]</f>
        <v>0</v>
      </c>
      <c r="G20" s="1" t="s">
        <v>44</v>
      </c>
    </row>
    <row r="21" spans="1:7" x14ac:dyDescent="0.3">
      <c r="A21" s="1" t="s">
        <v>45</v>
      </c>
      <c r="B21">
        <v>500</v>
      </c>
      <c r="C21">
        <v>500</v>
      </c>
      <c r="D21">
        <v>2344.3530000000001</v>
      </c>
      <c r="E21" s="1">
        <v>2344.3530000000001</v>
      </c>
      <c r="F21" s="2">
        <f>(SwapResults[[#This Row],[S.Obtida]]-SwapResults[[#This Row],[S.Otima]])/SwapResults[[#This Row],[S.Otima]]</f>
        <v>0</v>
      </c>
      <c r="G21" s="1" t="s">
        <v>46</v>
      </c>
    </row>
    <row r="22" spans="1:7" x14ac:dyDescent="0.3">
      <c r="A22" s="1" t="s">
        <v>47</v>
      </c>
      <c r="B22">
        <v>25</v>
      </c>
      <c r="C22">
        <v>50</v>
      </c>
      <c r="D22">
        <v>796648.43700000003</v>
      </c>
      <c r="E22" s="1">
        <v>797508.72499999998</v>
      </c>
      <c r="F22" s="2">
        <f>(SwapResults[[#This Row],[S.Obtida]]-SwapResults[[#This Row],[S.Otima]])/SwapResults[[#This Row],[S.Otima]]</f>
        <v>1.0798841245952789E-3</v>
      </c>
      <c r="G22" s="1" t="s">
        <v>48</v>
      </c>
    </row>
    <row r="23" spans="1:7" x14ac:dyDescent="0.3">
      <c r="A23" s="1" t="s">
        <v>49</v>
      </c>
      <c r="B23">
        <v>25</v>
      </c>
      <c r="C23">
        <v>50</v>
      </c>
      <c r="D23">
        <v>854704.2</v>
      </c>
      <c r="E23" s="1">
        <v>855466.85</v>
      </c>
      <c r="F23" s="2">
        <f>(SwapResults[[#This Row],[S.Obtida]]-SwapResults[[#This Row],[S.Otima]])/SwapResults[[#This Row],[S.Otima]]</f>
        <v>8.9229700754953978E-4</v>
      </c>
      <c r="G23" s="1" t="s">
        <v>50</v>
      </c>
    </row>
    <row r="24" spans="1:7" x14ac:dyDescent="0.3">
      <c r="A24" s="1" t="s">
        <v>51</v>
      </c>
      <c r="B24">
        <v>25</v>
      </c>
      <c r="C24">
        <v>50</v>
      </c>
      <c r="D24">
        <v>893782.11199999996</v>
      </c>
      <c r="E24" s="1">
        <v>894008.13699999999</v>
      </c>
      <c r="F24" s="2">
        <f>(SwapResults[[#This Row],[S.Obtida]]-SwapResults[[#This Row],[S.Otima]])/SwapResults[[#This Row],[S.Otima]]</f>
        <v>2.5288601882426497E-4</v>
      </c>
      <c r="G24" s="1" t="s">
        <v>52</v>
      </c>
    </row>
    <row r="25" spans="1:7" x14ac:dyDescent="0.3">
      <c r="A25" s="1" t="s">
        <v>53</v>
      </c>
      <c r="B25">
        <v>25</v>
      </c>
      <c r="C25">
        <v>50</v>
      </c>
      <c r="D25">
        <v>928941.75</v>
      </c>
      <c r="E25" s="1">
        <v>928941.75</v>
      </c>
      <c r="F25" s="2">
        <f>(SwapResults[[#This Row],[S.Obtida]]-SwapResults[[#This Row],[S.Otima]])/SwapResults[[#This Row],[S.Otima]]</f>
        <v>0</v>
      </c>
      <c r="G25" s="1" t="s">
        <v>54</v>
      </c>
    </row>
    <row r="26" spans="1:7" x14ac:dyDescent="0.3">
      <c r="A26" s="1" t="s">
        <v>55</v>
      </c>
      <c r="B26">
        <v>50</v>
      </c>
      <c r="C26">
        <v>50</v>
      </c>
      <c r="D26">
        <v>793439.56200000003</v>
      </c>
      <c r="E26" s="1">
        <v>793439.56299999997</v>
      </c>
      <c r="F26" s="2">
        <f>(SwapResults[[#This Row],[S.Obtida]]-SwapResults[[#This Row],[S.Otima]])/SwapResults[[#This Row],[S.Otima]]</f>
        <v>1.260335353787324E-9</v>
      </c>
      <c r="G26" s="1" t="s">
        <v>56</v>
      </c>
    </row>
    <row r="27" spans="1:7" x14ac:dyDescent="0.3">
      <c r="A27" s="1" t="s">
        <v>57</v>
      </c>
      <c r="B27">
        <v>50</v>
      </c>
      <c r="C27">
        <v>50</v>
      </c>
      <c r="D27">
        <v>851495.32499999995</v>
      </c>
      <c r="E27" s="1">
        <v>852257.97499999998</v>
      </c>
      <c r="F27" s="2">
        <f>(SwapResults[[#This Row],[S.Obtida]]-SwapResults[[#This Row],[S.Otima]])/SwapResults[[#This Row],[S.Otima]]</f>
        <v>8.9565964440265519E-4</v>
      </c>
      <c r="G27" s="1" t="s">
        <v>58</v>
      </c>
    </row>
    <row r="28" spans="1:7" x14ac:dyDescent="0.3">
      <c r="A28" s="1" t="s">
        <v>59</v>
      </c>
      <c r="B28">
        <v>50</v>
      </c>
      <c r="C28">
        <v>50</v>
      </c>
      <c r="D28">
        <v>893076.71200000006</v>
      </c>
      <c r="E28" s="1">
        <v>893076.71299999999</v>
      </c>
      <c r="F28" s="2">
        <f>(SwapResults[[#This Row],[S.Obtida]]-SwapResults[[#This Row],[S.Otima]])/SwapResults[[#This Row],[S.Otima]]</f>
        <v>1.1197245630139434E-9</v>
      </c>
      <c r="G28" s="1" t="s">
        <v>60</v>
      </c>
    </row>
    <row r="29" spans="1:7" x14ac:dyDescent="0.3">
      <c r="A29" s="1" t="s">
        <v>61</v>
      </c>
      <c r="B29">
        <v>50</v>
      </c>
      <c r="C29">
        <v>50</v>
      </c>
      <c r="D29">
        <v>928941.75</v>
      </c>
      <c r="E29" s="1">
        <v>928941.75</v>
      </c>
      <c r="F29" s="2">
        <f>(SwapResults[[#This Row],[S.Obtida]]-SwapResults[[#This Row],[S.Otima]])/SwapResults[[#This Row],[S.Otima]]</f>
        <v>0</v>
      </c>
      <c r="G29" s="1" t="s">
        <v>60</v>
      </c>
    </row>
    <row r="30" spans="1:7" x14ac:dyDescent="0.3">
      <c r="A30" s="1" t="s">
        <v>62</v>
      </c>
      <c r="B30">
        <v>16</v>
      </c>
      <c r="C30">
        <v>50</v>
      </c>
      <c r="D30">
        <v>932615.75</v>
      </c>
      <c r="E30" s="1">
        <v>932615.75</v>
      </c>
      <c r="F30" s="2">
        <f>(SwapResults[[#This Row],[S.Obtida]]-SwapResults[[#This Row],[S.Otima]])/SwapResults[[#This Row],[S.Otima]]</f>
        <v>0</v>
      </c>
      <c r="G30" s="1" t="s">
        <v>63</v>
      </c>
    </row>
    <row r="31" spans="1:7" x14ac:dyDescent="0.3">
      <c r="A31" s="1" t="s">
        <v>64</v>
      </c>
      <c r="B31">
        <v>16</v>
      </c>
      <c r="C31">
        <v>50</v>
      </c>
      <c r="D31">
        <v>977799.4</v>
      </c>
      <c r="E31" s="1">
        <v>977799.4</v>
      </c>
      <c r="F31" s="2">
        <f>(SwapResults[[#This Row],[S.Obtida]]-SwapResults[[#This Row],[S.Otima]])/SwapResults[[#This Row],[S.Otima]]</f>
        <v>0</v>
      </c>
      <c r="G31" s="1" t="s">
        <v>63</v>
      </c>
    </row>
    <row r="32" spans="1:7" x14ac:dyDescent="0.3">
      <c r="A32" s="1" t="s">
        <v>65</v>
      </c>
      <c r="B32">
        <v>16</v>
      </c>
      <c r="C32">
        <v>50</v>
      </c>
      <c r="D32">
        <v>1010641.45</v>
      </c>
      <c r="E32" s="1">
        <v>1012476.975</v>
      </c>
      <c r="F32" s="2">
        <f>(SwapResults[[#This Row],[S.Obtida]]-SwapResults[[#This Row],[S.Otima]])/SwapResults[[#This Row],[S.Otima]]</f>
        <v>1.8161980195845156E-3</v>
      </c>
      <c r="G32" s="1" t="s">
        <v>63</v>
      </c>
    </row>
    <row r="33" spans="1:7" x14ac:dyDescent="0.3">
      <c r="A33" s="1" t="s">
        <v>66</v>
      </c>
      <c r="B33">
        <v>16</v>
      </c>
      <c r="C33">
        <v>50</v>
      </c>
      <c r="D33">
        <v>1034976.975</v>
      </c>
      <c r="E33" s="1">
        <v>1034976.975</v>
      </c>
      <c r="F33" s="2">
        <f>(SwapResults[[#This Row],[S.Obtida]]-SwapResults[[#This Row],[S.Otima]])/SwapResults[[#This Row],[S.Otima]]</f>
        <v>0</v>
      </c>
      <c r="G33" s="1" t="s">
        <v>63</v>
      </c>
    </row>
    <row r="34" spans="1:7" x14ac:dyDescent="0.3">
      <c r="A34" s="1" t="s">
        <v>67</v>
      </c>
      <c r="B34">
        <v>100</v>
      </c>
      <c r="C34">
        <v>1000</v>
      </c>
      <c r="D34">
        <v>17156454.478</v>
      </c>
      <c r="E34" s="1">
        <v>17781125.300999999</v>
      </c>
      <c r="F34" s="2">
        <f>(SwapResults[[#This Row],[S.Obtida]]-SwapResults[[#This Row],[S.Otima]])/SwapResults[[#This Row],[S.Otima]]</f>
        <v>3.64102515354221E-2</v>
      </c>
      <c r="G34" s="1" t="s">
        <v>68</v>
      </c>
    </row>
    <row r="35" spans="1:7" x14ac:dyDescent="0.3">
      <c r="A35" s="1" t="s">
        <v>69</v>
      </c>
      <c r="B35">
        <v>100</v>
      </c>
      <c r="C35">
        <v>1000</v>
      </c>
      <c r="D35">
        <v>12979071.582</v>
      </c>
      <c r="E35" s="1">
        <v>13081049.249</v>
      </c>
      <c r="F35" s="2">
        <f>(SwapResults[[#This Row],[S.Obtida]]-SwapResults[[#This Row],[S.Otima]])/SwapResults[[#This Row],[S.Otima]]</f>
        <v>7.8570848735765482E-3</v>
      </c>
      <c r="G35" s="1" t="s">
        <v>70</v>
      </c>
    </row>
    <row r="36" spans="1:7" x14ac:dyDescent="0.3">
      <c r="A36" s="1" t="s">
        <v>71</v>
      </c>
      <c r="B36">
        <v>100</v>
      </c>
      <c r="C36">
        <v>1000</v>
      </c>
      <c r="D36">
        <v>11505594.329</v>
      </c>
      <c r="E36" s="1">
        <v>11505594.329</v>
      </c>
      <c r="F36" s="2">
        <f>(SwapResults[[#This Row],[S.Obtida]]-SwapResults[[#This Row],[S.Otima]])/SwapResults[[#This Row],[S.Otima]]</f>
        <v>0</v>
      </c>
      <c r="G36" s="1" t="s">
        <v>72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c E A A B Q S w M E F A A C A A g A n b n S W C 3 / P K q l A A A A 9 g A A A B I A H A B D b 2 5 m a W c v U G F j a 2 F n Z S 5 4 b W w g o h g A K K A U A A A A A A A A A A A A A A A A A A A A A A A A A A A A h Y + x D o I w G I R f h X S n L T U m S n 7 K 4 C o J i c a 4 N q V C I x R C i + X d H H w k X 0 G M o m 6 O d / d d c n e / 3 i A d m z q 4 q N 7 q 1 i Q o w h Q F y s i 2 0 K Z M 0 O B O 4 Q q l H H I h z 6 J U w Q Q b G 4 9 W J 6 h y r o s J 8 d 5 j v 8 B t X x J G a U S O 2 X Y n K 9 W I U B v r h J E K f V r F / x b i c H i N 4 Q x H b I 3 Z k m E K Z D Y h 0 + Y L s G n v M / 0 x Y T P U b u g V 7 1 y Y 7 4 H M E s j 7 A 3 8 A U E s D B B Q A A g A I A J 2 5 0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u d J Y 8 r J Y l J A B A A C u A g A A E w A c A E Z v c m 1 1 b G F z L 1 N l Y 3 R p b 2 4 x L m 0 g o h g A K K A U A A A A A A A A A A A A A A A A A A A A A A A A A A A A d V H R a t s w F H 0 P 5 B + E x y A B z d C y r d D i h + C 0 b C / 1 V n t 7 q f c g y 3 f J B V k 3 S N f e S u j 3 j H 1 H f 6 w 3 c U d a 0 u l B 0 j 0 6 O j r 3 K I J l J K / K c T 2 5 m E 6 m k 7 g 2 A V p V / j K b G 4 i 9 4 6 g y 5 Y C n E y W j C L i C T p A 8 D u m S b N + B 5 9 k V O k h z 8 i x F n C X 5 e f 0 t Q o j 7 u S 4 8 L A M O o N 6 p z z 4 y c s + k v p B D f v h r P V p S 7 a 4 O T P U / Q Y p 1 0 U R s 0 X j 1 3 Y i H e r E o 5 H 4 V T G P c W u j B s N y s L z 0 H W J k B X J 1 T i y u q R 8 + m p S g O 6 2 d d p D Y O y V z f L s F h h w w h S 3 S i V U 6 u 7 3 z M z r S 6 9 F Y 0 / C o 7 O f 1 w q t X X n h h K v n O Q H b b p N X n 4 M d d j G m + S 3 D T w 8 G f n K Y o p 6 m h A e T q R g C r T C H 2 P M X w C 0 0 o g s z E + r W 6 f 8 I V z p T X O h J h x 6 J 8 L V 7 g h t X D i U 3 o 5 6 E k C P v 6 k 0 I 2 + q 7 s N x N l / b e j t N r l C u w Y M J L 2 y s B X D b 7 7 X a p t c 9 1 2 6 / x F 5 3 x I I W y r + + D 7 d i R 4 Y u U P 5 k d e O y 7 R g 7 M y R s O A N Y 3 t 8 8 P Y I q f I X 0 P 1 8 O k H / e g Q X j 1 B L A Q I t A B Q A A g A I A J 2 5 0 l g t / z y q p Q A A A P Y A A A A S A A A A A A A A A A A A A A A A A A A A A A B D b 2 5 m a W c v U G F j a 2 F n Z S 5 4 b W x Q S w E C L Q A U A A I A C A C d u d J Y D 8 r p q 6 Q A A A D p A A A A E w A A A A A A A A A A A A A A A A D x A A A A W 0 N v b n R l b n R f V H l w Z X N d L n h t b F B L A Q I t A B Q A A g A I A J 2 5 0 l j y s l i U k A E A A K 4 C A A A T A A A A A A A A A A A A A A A A A O I B A A B G b 3 J t d W x h c y 9 T Z W N 0 a W 9 u M S 5 t U E s F B g A A A A A D A A M A w g A A A L 8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8 M A A A A A A A A L Q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2 F w U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M 5 O D k z Z T J h L W Y y N G U t N G V h Z i 1 h O D A y L T h k M T B i N z Y w N T h i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d 2 F w U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O F Q y M j o x M j o 1 O S 4 2 N z Y 0 N j Y 1 W i I g L z 4 8 R W 5 0 c n k g V H l w Z T 0 i R m l s b E N v b H V t b l R 5 c G V z I i B W Y W x 1 Z T 0 i c 0 J n T U R C Z 1 l H Q m c 9 P S I g L z 4 8 R W 5 0 c n k g V H l w Z T 0 i R m l s b E N v b H V t b k 5 h b W V z I i B W Y W x 1 Z T 0 i c 1 s m c X V v d D t G a W N o Z W l y b y Z x d W 9 0 O y w m c X V v d D t O d W 0 u I E l u c 3 R h b G F j b 2 V z J n F 1 b 3 Q 7 L C Z x d W 9 0 O 0 5 1 b S 4 g Q 2 x p Z W 5 0 Z X M m c X V v d D s s J n F 1 b 3 Q 7 U y 5 P d G l t Y S Z x d W 9 0 O y w m c X V v d D t T L k 9 i d G l k Y S Z x d W 9 0 O y w m c X V v d D s l J n F 1 b 3 Q 7 L C Z x d W 9 0 O 1 R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d h c F J l c 3 V s d H M v Q X V 0 b 1 J l b W 9 2 Z W R D b 2 x 1 b W 5 z M S 5 7 R m l j a G V p c m 8 s M H 0 m c X V v d D s s J n F 1 b 3 Q 7 U 2 V j d G l v b j E v U 3 d h c F J l c 3 V s d H M v Q X V 0 b 1 J l b W 9 2 Z W R D b 2 x 1 b W 5 z M S 5 7 T n V t L i B J b n N 0 Y W x h Y 2 9 l c y w x f S Z x d W 9 0 O y w m c X V v d D t T Z W N 0 a W 9 u M S 9 T d 2 F w U m V z d W x 0 c y 9 B d X R v U m V t b 3 Z l Z E N v b H V t b n M x L n t O d W 0 u I E N s a W V u d G V z L D J 9 J n F 1 b 3 Q 7 L C Z x d W 9 0 O 1 N l Y 3 R p b 2 4 x L 1 N 3 Y X B S Z X N 1 b H R z L 0 F 1 d G 9 S Z W 1 v d m V k Q 2 9 s d W 1 u c z E u e 1 M u T 3 R p b W E s M 3 0 m c X V v d D s s J n F 1 b 3 Q 7 U 2 V j d G l v b j E v U 3 d h c F J l c 3 V s d H M v Q X V 0 b 1 J l b W 9 2 Z W R D b 2 x 1 b W 5 z M S 5 7 U y 5 P Y n R p Z G E s N H 0 m c X V v d D s s J n F 1 b 3 Q 7 U 2 V j d G l v b j E v U 3 d h c F J l c 3 V s d H M v Q X V 0 b 1 J l b W 9 2 Z W R D b 2 x 1 b W 5 z M S 5 7 J S w 1 f S Z x d W 9 0 O y w m c X V v d D t T Z W N 0 a W 9 u M S 9 T d 2 F w U m V z d W x 0 c y 9 B d X R v U m V t b 3 Z l Z E N v b H V t b n M x L n t U Q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d 2 F w U m V z d W x 0 c y 9 B d X R v U m V t b 3 Z l Z E N v b H V t b n M x L n t G a W N o Z W l y b y w w f S Z x d W 9 0 O y w m c X V v d D t T Z W N 0 a W 9 u M S 9 T d 2 F w U m V z d W x 0 c y 9 B d X R v U m V t b 3 Z l Z E N v b H V t b n M x L n t O d W 0 u I E l u c 3 R h b G F j b 2 V z L D F 9 J n F 1 b 3 Q 7 L C Z x d W 9 0 O 1 N l Y 3 R p b 2 4 x L 1 N 3 Y X B S Z X N 1 b H R z L 0 F 1 d G 9 S Z W 1 v d m V k Q 2 9 s d W 1 u c z E u e 0 5 1 b S 4 g Q 2 x p Z W 5 0 Z X M s M n 0 m c X V v d D s s J n F 1 b 3 Q 7 U 2 V j d G l v b j E v U 3 d h c F J l c 3 V s d H M v Q X V 0 b 1 J l b W 9 2 Z W R D b 2 x 1 b W 5 z M S 5 7 U y 5 P d G l t Y S w z f S Z x d W 9 0 O y w m c X V v d D t T Z W N 0 a W 9 u M S 9 T d 2 F w U m V z d W x 0 c y 9 B d X R v U m V t b 3 Z l Z E N v b H V t b n M x L n t T L k 9 i d G l k Y S w 0 f S Z x d W 9 0 O y w m c X V v d D t T Z W N 0 a W 9 u M S 9 T d 2 F w U m V z d W x 0 c y 9 B d X R v U m V t b 3 Z l Z E N v b H V t b n M x L n s l L D V 9 J n F 1 b 3 Q 7 L C Z x d W 9 0 O 1 N l Y 3 R p b 2 4 x L 1 N 3 Y X B S Z X N 1 b H R z L 0 F 1 d G 9 S Z W 1 v d m V k Q 2 9 s d W 1 u c z E u e 1 R D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2 F w U m V z d W x 0 c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2 F w U m V z d W x 0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d h c F J l c 3 V s d H M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0 A D / o R o o d H h B L G C o M V 6 x E A A A A A A g A A A A A A E G Y A A A A B A A A g A A A A q K m A J e J M m e N e z B n x 7 8 3 S D b s 2 M P c 3 X h D S K I n S B T b P a G M A A A A A D o A A A A A C A A A g A A A A l Y 9 t c 4 q x q l F X + / m R C M D X E 8 u 4 M j E t 7 2 H t H M h W L D F / F 8 d Q A A A A a r O J 1 S Q U E f w 9 T Y W J i k 5 r a 3 S a z D S h A / 3 6 Y 2 z 3 D F H i 7 j O 3 / 4 M O S K E j 3 W Y i x v o o m 0 t h D E 5 4 8 K a N W M R E 6 J / i v U 6 e Q F F Y Y 8 E 8 H l / b B o W 5 F V K r N D R A A A A A Y T d 6 j 8 3 q g 1 I i S b / w P V W u C T z z N M 6 6 M r H f M h T d F q 7 f 7 + H + I u 8 D 2 Y w d m S W c r A 9 U U o n J t i i G 0 e + B p w w 7 d N u R Z 6 i A j g = = < / D a t a M a s h u p > 
</file>

<file path=customXml/itemProps1.xml><?xml version="1.0" encoding="utf-8"?>
<ds:datastoreItem xmlns:ds="http://schemas.openxmlformats.org/officeDocument/2006/customXml" ds:itemID="{82878054-23D2-48DE-87B8-D073EF1805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SwapResults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Ricardo Almeida Guimarães</dc:creator>
  <cp:lastModifiedBy>Hugo Ricardo Almeida Guimarães</cp:lastModifiedBy>
  <dcterms:created xsi:type="dcterms:W3CDTF">2024-06-18T22:12:42Z</dcterms:created>
  <dcterms:modified xsi:type="dcterms:W3CDTF">2024-06-18T22:15:21Z</dcterms:modified>
</cp:coreProperties>
</file>