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pppt-my.sharepoint.com/personal/8220337_estg_ipp_pt/Documents/Documentos/Obsidian Vault/AAO - Trabalho Pratico/Entregavel/Resultados Finais/"/>
    </mc:Choice>
  </mc:AlternateContent>
  <xr:revisionPtr revIDLastSave="0" documentId="8_{B6DAD441-87C9-4CA1-A988-7788A544F692}" xr6:coauthVersionLast="47" xr6:coauthVersionMax="47" xr10:uidLastSave="{00000000-0000-0000-0000-000000000000}"/>
  <bookViews>
    <workbookView xWindow="-108" yWindow="-108" windowWidth="23256" windowHeight="13176" xr2:uid="{3EFA67FA-3571-466E-9604-3D63E2530339}"/>
  </bookViews>
  <sheets>
    <sheet name="SwitchResults" sheetId="2" r:id="rId1"/>
  </sheets>
  <definedNames>
    <definedName name="DadosExternos_1" localSheetId="0" hidden="1">SwitchResults!$A$1:$G$36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FE57DC-6D18-40C1-AC1F-4EBFE79A1539}" keepAlive="1" name="Consulta - SwitchResults" description="Ligação à consulta 'SwitchResults' no livro." type="5" refreshedVersion="8" background="1" saveData="1">
    <dbPr connection="Provider=Microsoft.Mashup.OleDb.1;Data Source=$Workbook$;Location=SwitchResults;Extended Properties=&quot;&quot;" command="SELECT * FROM [SwitchResults]"/>
  </connection>
</connections>
</file>

<file path=xl/sharedStrings.xml><?xml version="1.0" encoding="utf-8"?>
<sst xmlns="http://schemas.openxmlformats.org/spreadsheetml/2006/main" count="77" uniqueCount="65">
  <si>
    <t>Ficheiro</t>
  </si>
  <si>
    <t>Num. Instalacoes</t>
  </si>
  <si>
    <t>Num. Clientes</t>
  </si>
  <si>
    <t>S.Otima</t>
  </si>
  <si>
    <t>S.Obtida</t>
  </si>
  <si>
    <t>%</t>
  </si>
  <si>
    <t>TC</t>
  </si>
  <si>
    <t>Kcapmo1.txt</t>
  </si>
  <si>
    <t>0.839</t>
  </si>
  <si>
    <t>Kcapmo2.txt</t>
  </si>
  <si>
    <t>0.004</t>
  </si>
  <si>
    <t>Kcapmo3.txt</t>
  </si>
  <si>
    <t>Kcapmo4.txt</t>
  </si>
  <si>
    <t>0.005</t>
  </si>
  <si>
    <t>Kcapmo5.txt</t>
  </si>
  <si>
    <t>Kcapmp1.txt</t>
  </si>
  <si>
    <t>0.046</t>
  </si>
  <si>
    <t>Kcapmp2.txt</t>
  </si>
  <si>
    <t>0.071</t>
  </si>
  <si>
    <t>Kcapmp3.txt</t>
  </si>
  <si>
    <t>0.053</t>
  </si>
  <si>
    <t>Kcapmp4.txt</t>
  </si>
  <si>
    <t>0.028</t>
  </si>
  <si>
    <t>Kcapmp5.txt</t>
  </si>
  <si>
    <t>0.033</t>
  </si>
  <si>
    <t>Kcapmq1.txt</t>
  </si>
  <si>
    <t>0.067</t>
  </si>
  <si>
    <t>Kcapmq2.txt</t>
  </si>
  <si>
    <t>0.052</t>
  </si>
  <si>
    <t>Kcapmq3.txt</t>
  </si>
  <si>
    <t>0.081</t>
  </si>
  <si>
    <t>Kcapmq4.txt</t>
  </si>
  <si>
    <t>0.069</t>
  </si>
  <si>
    <t>Kcapmq5.txt</t>
  </si>
  <si>
    <t>0.063</t>
  </si>
  <si>
    <t>Kcapmr1.txt</t>
  </si>
  <si>
    <t>0.245</t>
  </si>
  <si>
    <t>Kcapmr2.txt</t>
  </si>
  <si>
    <t>0.231</t>
  </si>
  <si>
    <t>Kcapmr3.txt</t>
  </si>
  <si>
    <t>0.277</t>
  </si>
  <si>
    <t>Kcapmr4.txt</t>
  </si>
  <si>
    <t>Kcapmr5.txt</t>
  </si>
  <si>
    <t>0.251</t>
  </si>
  <si>
    <t>cap101.txt</t>
  </si>
  <si>
    <t>0.001</t>
  </si>
  <si>
    <t>cap102.txt</t>
  </si>
  <si>
    <t>0.002</t>
  </si>
  <si>
    <t>cap103.txt</t>
  </si>
  <si>
    <t>0.003</t>
  </si>
  <si>
    <t>cap104.txt</t>
  </si>
  <si>
    <t>cap131.txt</t>
  </si>
  <si>
    <t>cap132.txt</t>
  </si>
  <si>
    <t>cap133.txt</t>
  </si>
  <si>
    <t>cap134.txt</t>
  </si>
  <si>
    <t>cap71.txt</t>
  </si>
  <si>
    <t>cap72.txt</t>
  </si>
  <si>
    <t>0.0</t>
  </si>
  <si>
    <t>cap73.txt</t>
  </si>
  <si>
    <t>cap74.txt</t>
  </si>
  <si>
    <t>capa.txt</t>
  </si>
  <si>
    <t>0.058</t>
  </si>
  <si>
    <t>capb.txt</t>
  </si>
  <si>
    <t>capc.txt</t>
  </si>
  <si>
    <t>0.079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</si>
</sst>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5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C5975E7-3D4F-487F-9E41-0D8FDBB1FB20}" autoFormatId="16" applyNumberFormats="0" applyBorderFormats="0" applyFontFormats="0" applyPatternFormats="0" applyAlignmentFormats="0" applyWidthHeightFormats="0">
  <queryTableRefresh nextId="8">
    <queryTableFields count="7">
      <queryTableField id="1" name="Ficheiro" tableColumnId="1"/>
      <queryTableField id="2" name="Num. Instalacoes" tableColumnId="2"/>
      <queryTableField id="3" name="Num. Clientes" tableColumnId="3"/>
      <queryTableField id="4" name="S.Otima" tableColumnId="4"/>
      <queryTableField id="5" name="S.Obtida" tableColumnId="5"/>
      <queryTableField id="6" name="%" tableColumnId="6"/>
      <queryTableField id="7" name="TC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584233-91D9-430B-96FC-5C1FD155AC1B}" name="SwitchResults" displayName="SwitchResults" ref="A1:G36" tableType="queryTable" totalsRowShown="0">
  <autoFilter ref="A1:G36" xr:uid="{F4584233-91D9-430B-96FC-5C1FD155AC1B}"/>
  <tableColumns count="7">
    <tableColumn id="1" xr3:uid="{2A4C971D-6820-4C18-B049-7A18D340D108}" uniqueName="1" name="Ficheiro" queryTableFieldId="1" dataDxfId="4"/>
    <tableColumn id="2" xr3:uid="{0AACEFB2-480A-426D-897D-140D0E1DDA77}" uniqueName="2" name="Num. Instalacoes" queryTableFieldId="2"/>
    <tableColumn id="3" xr3:uid="{0CAB9233-7596-45DD-A859-7EBCA50CFCFF}" uniqueName="3" name="Num. Clientes" queryTableFieldId="3"/>
    <tableColumn id="4" xr3:uid="{634898E5-2ACA-4814-AC59-FAE65F0B92A8}" uniqueName="4" name="S.Otima" queryTableFieldId="4" dataDxfId="3"/>
    <tableColumn id="5" xr3:uid="{3EBE5346-24B6-42E9-96EA-E497C47BB86C}" uniqueName="5" name="S.Obtida" queryTableFieldId="5" dataDxfId="2"/>
    <tableColumn id="6" xr3:uid="{CCC4495A-E72E-4A45-842B-871EFF4D8DD8}" uniqueName="6" name="%" queryTableFieldId="6" dataDxfId="0"/>
    <tableColumn id="7" xr3:uid="{1340F0DA-C669-4977-9800-7FAA8E6B9C2F}" uniqueName="7" name="TC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FF4A6-3731-46C5-9045-54ED510867AB}">
  <dimension ref="A1:G36"/>
  <sheetViews>
    <sheetView tabSelected="1" topLeftCell="A9" workbookViewId="0">
      <selection activeCell="E2" sqref="E2:E36"/>
    </sheetView>
  </sheetViews>
  <sheetFormatPr defaultRowHeight="14.4" x14ac:dyDescent="0.3"/>
  <cols>
    <col min="1" max="1" width="11" bestFit="1" customWidth="1"/>
    <col min="2" max="2" width="17.77734375" bestFit="1" customWidth="1"/>
    <col min="3" max="3" width="15" bestFit="1" customWidth="1"/>
    <col min="4" max="4" width="10.109375" bestFit="1" customWidth="1"/>
    <col min="5" max="5" width="12.5546875" bestFit="1" customWidth="1"/>
    <col min="6" max="6" width="6.109375" bestFit="1" customWidth="1"/>
    <col min="7" max="7" width="5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>
        <v>100</v>
      </c>
      <c r="C2">
        <v>100</v>
      </c>
      <c r="D2">
        <v>1156.9090000000001</v>
      </c>
      <c r="E2" s="1">
        <v>1173.864</v>
      </c>
      <c r="F2" s="2">
        <f>(SwitchResults[[#This Row],[S.Obtida]]-SwitchResults[[#This Row],[S.Otima]])/SwitchResults[[#This Row],[S.Otima]]</f>
        <v>1.4655430980310401E-2</v>
      </c>
      <c r="G2" s="1" t="s">
        <v>8</v>
      </c>
    </row>
    <row r="3" spans="1:7" x14ac:dyDescent="0.3">
      <c r="A3" s="1" t="s">
        <v>9</v>
      </c>
      <c r="B3">
        <v>100</v>
      </c>
      <c r="C3">
        <v>100</v>
      </c>
      <c r="D3">
        <v>1227.6669999999999</v>
      </c>
      <c r="E3" s="1">
        <v>1277.5999999999999</v>
      </c>
      <c r="F3" s="2">
        <f>(SwitchResults[[#This Row],[S.Obtida]]-SwitchResults[[#This Row],[S.Otima]])/SwitchResults[[#This Row],[S.Otima]]</f>
        <v>4.0673081544099494E-2</v>
      </c>
      <c r="G3" s="1" t="s">
        <v>10</v>
      </c>
    </row>
    <row r="4" spans="1:7" x14ac:dyDescent="0.3">
      <c r="A4" s="1" t="s">
        <v>11</v>
      </c>
      <c r="B4">
        <v>100</v>
      </c>
      <c r="C4">
        <v>100</v>
      </c>
      <c r="D4">
        <v>1286.3689999999999</v>
      </c>
      <c r="E4" s="1">
        <v>1286.3689999999999</v>
      </c>
      <c r="F4" s="2">
        <f>(SwitchResults[[#This Row],[S.Obtida]]-SwitchResults[[#This Row],[S.Otima]])/SwitchResults[[#This Row],[S.Otima]]</f>
        <v>0</v>
      </c>
      <c r="G4" s="1" t="s">
        <v>10</v>
      </c>
    </row>
    <row r="5" spans="1:7" x14ac:dyDescent="0.3">
      <c r="A5" s="1" t="s">
        <v>12</v>
      </c>
      <c r="B5">
        <v>100</v>
      </c>
      <c r="C5">
        <v>100</v>
      </c>
      <c r="D5">
        <v>1177.8800000000001</v>
      </c>
      <c r="E5" s="1">
        <v>1229.452</v>
      </c>
      <c r="F5" s="2">
        <f>(SwitchResults[[#This Row],[S.Obtida]]-SwitchResults[[#This Row],[S.Otima]])/SwitchResults[[#This Row],[S.Otima]]</f>
        <v>4.3783747071008836E-2</v>
      </c>
      <c r="G5" s="1" t="s">
        <v>13</v>
      </c>
    </row>
    <row r="6" spans="1:7" x14ac:dyDescent="0.3">
      <c r="A6" s="1" t="s">
        <v>14</v>
      </c>
      <c r="B6">
        <v>100</v>
      </c>
      <c r="C6">
        <v>100</v>
      </c>
      <c r="D6">
        <v>1147.595</v>
      </c>
      <c r="E6" s="1">
        <v>1161.1669999999999</v>
      </c>
      <c r="F6" s="2">
        <f>(SwitchResults[[#This Row],[S.Obtida]]-SwitchResults[[#This Row],[S.Otima]])/SwitchResults[[#This Row],[S.Otima]]</f>
        <v>1.1826471882502005E-2</v>
      </c>
      <c r="G6" s="1" t="s">
        <v>10</v>
      </c>
    </row>
    <row r="7" spans="1:7" x14ac:dyDescent="0.3">
      <c r="A7" s="1" t="s">
        <v>15</v>
      </c>
      <c r="B7">
        <v>200</v>
      </c>
      <c r="C7">
        <v>200</v>
      </c>
      <c r="D7">
        <v>2460.1010000000001</v>
      </c>
      <c r="E7" s="1">
        <v>2469.9349999999999</v>
      </c>
      <c r="F7" s="2">
        <f>(SwitchResults[[#This Row],[S.Obtida]]-SwitchResults[[#This Row],[S.Otima]])/SwitchResults[[#This Row],[S.Otima]]</f>
        <v>3.9973968548445097E-3</v>
      </c>
      <c r="G7" s="1" t="s">
        <v>16</v>
      </c>
    </row>
    <row r="8" spans="1:7" x14ac:dyDescent="0.3">
      <c r="A8" s="1" t="s">
        <v>17</v>
      </c>
      <c r="B8">
        <v>200</v>
      </c>
      <c r="C8">
        <v>200</v>
      </c>
      <c r="D8">
        <v>2419.3249999999998</v>
      </c>
      <c r="E8" s="1">
        <v>2439.5639999999999</v>
      </c>
      <c r="F8" s="2">
        <f>(SwitchResults[[#This Row],[S.Obtida]]-SwitchResults[[#This Row],[S.Otima]])/SwitchResults[[#This Row],[S.Otima]]</f>
        <v>8.3655565085302853E-3</v>
      </c>
      <c r="G8" s="1" t="s">
        <v>18</v>
      </c>
    </row>
    <row r="9" spans="1:7" x14ac:dyDescent="0.3">
      <c r="A9" s="1" t="s">
        <v>19</v>
      </c>
      <c r="B9">
        <v>200</v>
      </c>
      <c r="C9">
        <v>200</v>
      </c>
      <c r="D9">
        <v>2498.1509999999998</v>
      </c>
      <c r="E9" s="1">
        <v>2510.04</v>
      </c>
      <c r="F9" s="2">
        <f>(SwitchResults[[#This Row],[S.Obtida]]-SwitchResults[[#This Row],[S.Otima]])/SwitchResults[[#This Row],[S.Otima]]</f>
        <v>4.7591198450374394E-3</v>
      </c>
      <c r="G9" s="1" t="s">
        <v>20</v>
      </c>
    </row>
    <row r="10" spans="1:7" x14ac:dyDescent="0.3">
      <c r="A10" s="1" t="s">
        <v>21</v>
      </c>
      <c r="B10">
        <v>200</v>
      </c>
      <c r="C10">
        <v>200</v>
      </c>
      <c r="D10">
        <v>2633.5610000000001</v>
      </c>
      <c r="E10" s="1">
        <v>2693.3159999999998</v>
      </c>
      <c r="F10" s="2">
        <f>(SwitchResults[[#This Row],[S.Obtida]]-SwitchResults[[#This Row],[S.Otima]])/SwitchResults[[#This Row],[S.Otima]]</f>
        <v>2.2689810488536112E-2</v>
      </c>
      <c r="G10" s="1" t="s">
        <v>22</v>
      </c>
    </row>
    <row r="11" spans="1:7" x14ac:dyDescent="0.3">
      <c r="A11" s="1" t="s">
        <v>23</v>
      </c>
      <c r="B11">
        <v>200</v>
      </c>
      <c r="C11">
        <v>200</v>
      </c>
      <c r="D11">
        <v>2290.1640000000002</v>
      </c>
      <c r="E11" s="1">
        <v>2290.1640000000002</v>
      </c>
      <c r="F11" s="2">
        <f>(SwitchResults[[#This Row],[S.Obtida]]-SwitchResults[[#This Row],[S.Otima]])/SwitchResults[[#This Row],[S.Otima]]</f>
        <v>0</v>
      </c>
      <c r="G11" s="1" t="s">
        <v>24</v>
      </c>
    </row>
    <row r="12" spans="1:7" x14ac:dyDescent="0.3">
      <c r="A12" s="1" t="s">
        <v>25</v>
      </c>
      <c r="B12">
        <v>300</v>
      </c>
      <c r="C12">
        <v>300</v>
      </c>
      <c r="D12">
        <v>3591.2730000000001</v>
      </c>
      <c r="E12" s="1">
        <v>3613.1909999999998</v>
      </c>
      <c r="F12" s="2">
        <f>(SwitchResults[[#This Row],[S.Obtida]]-SwitchResults[[#This Row],[S.Otima]])/SwitchResults[[#This Row],[S.Otima]]</f>
        <v>6.1031283336019466E-3</v>
      </c>
      <c r="G12" s="1" t="s">
        <v>26</v>
      </c>
    </row>
    <row r="13" spans="1:7" x14ac:dyDescent="0.3">
      <c r="A13" s="1" t="s">
        <v>27</v>
      </c>
      <c r="B13">
        <v>300</v>
      </c>
      <c r="C13">
        <v>300</v>
      </c>
      <c r="D13">
        <v>3543.6619999999998</v>
      </c>
      <c r="E13" s="1">
        <v>3543.6619999999998</v>
      </c>
      <c r="F13" s="2">
        <f>(SwitchResults[[#This Row],[S.Obtida]]-SwitchResults[[#This Row],[S.Otima]])/SwitchResults[[#This Row],[S.Otima]]</f>
        <v>0</v>
      </c>
      <c r="G13" s="1" t="s">
        <v>28</v>
      </c>
    </row>
    <row r="14" spans="1:7" x14ac:dyDescent="0.3">
      <c r="A14" s="1" t="s">
        <v>29</v>
      </c>
      <c r="B14">
        <v>300</v>
      </c>
      <c r="C14">
        <v>300</v>
      </c>
      <c r="D14">
        <v>3476.806</v>
      </c>
      <c r="E14" s="1">
        <v>3498.5210000000002</v>
      </c>
      <c r="F14" s="2">
        <f>(SwitchResults[[#This Row],[S.Obtida]]-SwitchResults[[#This Row],[S.Otima]])/SwitchResults[[#This Row],[S.Otima]]</f>
        <v>6.2456749096728853E-3</v>
      </c>
      <c r="G14" s="1" t="s">
        <v>30</v>
      </c>
    </row>
    <row r="15" spans="1:7" x14ac:dyDescent="0.3">
      <c r="A15" s="1" t="s">
        <v>31</v>
      </c>
      <c r="B15">
        <v>300</v>
      </c>
      <c r="C15">
        <v>300</v>
      </c>
      <c r="D15">
        <v>3742.4740000000002</v>
      </c>
      <c r="E15" s="1">
        <v>3751.56</v>
      </c>
      <c r="F15" s="2">
        <f>(SwitchResults[[#This Row],[S.Obtida]]-SwitchResults[[#This Row],[S.Otima]])/SwitchResults[[#This Row],[S.Otima]]</f>
        <v>2.427805777675352E-3</v>
      </c>
      <c r="G15" s="1" t="s">
        <v>32</v>
      </c>
    </row>
    <row r="16" spans="1:7" x14ac:dyDescent="0.3">
      <c r="A16" s="1" t="s">
        <v>33</v>
      </c>
      <c r="B16">
        <v>300</v>
      </c>
      <c r="C16">
        <v>300</v>
      </c>
      <c r="D16">
        <v>3751.326</v>
      </c>
      <c r="E16" s="1">
        <v>3751.326</v>
      </c>
      <c r="F16" s="2">
        <f>(SwitchResults[[#This Row],[S.Obtida]]-SwitchResults[[#This Row],[S.Otima]])/SwitchResults[[#This Row],[S.Otima]]</f>
        <v>0</v>
      </c>
      <c r="G16" s="1" t="s">
        <v>34</v>
      </c>
    </row>
    <row r="17" spans="1:7" x14ac:dyDescent="0.3">
      <c r="A17" s="1" t="s">
        <v>35</v>
      </c>
      <c r="B17">
        <v>500</v>
      </c>
      <c r="C17">
        <v>500</v>
      </c>
      <c r="D17">
        <v>2349.8560000000002</v>
      </c>
      <c r="E17" s="1">
        <v>2378.9540000000002</v>
      </c>
      <c r="F17" s="2">
        <f>(SwitchResults[[#This Row],[S.Obtida]]-SwitchResults[[#This Row],[S.Otima]])/SwitchResults[[#This Row],[S.Otima]]</f>
        <v>1.2382886440701027E-2</v>
      </c>
      <c r="G17" s="1" t="s">
        <v>36</v>
      </c>
    </row>
    <row r="18" spans="1:7" x14ac:dyDescent="0.3">
      <c r="A18" s="1" t="s">
        <v>37</v>
      </c>
      <c r="B18">
        <v>500</v>
      </c>
      <c r="C18">
        <v>500</v>
      </c>
      <c r="D18">
        <v>2344.7570000000001</v>
      </c>
      <c r="E18" s="1">
        <v>2384.9810000000002</v>
      </c>
      <c r="F18" s="2">
        <f>(SwitchResults[[#This Row],[S.Obtida]]-SwitchResults[[#This Row],[S.Otima]])/SwitchResults[[#This Row],[S.Otima]]</f>
        <v>1.7154869353199566E-2</v>
      </c>
      <c r="G18" s="1" t="s">
        <v>38</v>
      </c>
    </row>
    <row r="19" spans="1:7" x14ac:dyDescent="0.3">
      <c r="A19" s="1" t="s">
        <v>39</v>
      </c>
      <c r="B19">
        <v>500</v>
      </c>
      <c r="C19">
        <v>500</v>
      </c>
      <c r="D19">
        <v>2183.2350000000001</v>
      </c>
      <c r="E19" s="1">
        <v>2218.67</v>
      </c>
      <c r="F19" s="2">
        <f>(SwitchResults[[#This Row],[S.Obtida]]-SwitchResults[[#This Row],[S.Otima]])/SwitchResults[[#This Row],[S.Otima]]</f>
        <v>1.6230501984440496E-2</v>
      </c>
      <c r="G19" s="1" t="s">
        <v>40</v>
      </c>
    </row>
    <row r="20" spans="1:7" x14ac:dyDescent="0.3">
      <c r="A20" s="1" t="s">
        <v>41</v>
      </c>
      <c r="B20">
        <v>500</v>
      </c>
      <c r="C20">
        <v>500</v>
      </c>
      <c r="D20">
        <v>2433.11</v>
      </c>
      <c r="E20" s="1">
        <v>2457.078</v>
      </c>
      <c r="F20" s="2">
        <f>(SwitchResults[[#This Row],[S.Obtida]]-SwitchResults[[#This Row],[S.Otima]])/SwitchResults[[#This Row],[S.Otima]]</f>
        <v>9.8507671252018383E-3</v>
      </c>
      <c r="G20" s="1" t="s">
        <v>38</v>
      </c>
    </row>
    <row r="21" spans="1:7" x14ac:dyDescent="0.3">
      <c r="A21" s="1" t="s">
        <v>42</v>
      </c>
      <c r="B21">
        <v>500</v>
      </c>
      <c r="C21">
        <v>500</v>
      </c>
      <c r="D21">
        <v>2344.3530000000001</v>
      </c>
      <c r="E21" s="1">
        <v>2344.3530000000001</v>
      </c>
      <c r="F21" s="2">
        <f>(SwitchResults[[#This Row],[S.Obtida]]-SwitchResults[[#This Row],[S.Otima]])/SwitchResults[[#This Row],[S.Otima]]</f>
        <v>0</v>
      </c>
      <c r="G21" s="1" t="s">
        <v>43</v>
      </c>
    </row>
    <row r="22" spans="1:7" x14ac:dyDescent="0.3">
      <c r="A22" s="1" t="s">
        <v>44</v>
      </c>
      <c r="B22">
        <v>25</v>
      </c>
      <c r="C22">
        <v>50</v>
      </c>
      <c r="D22">
        <v>796648.43700000003</v>
      </c>
      <c r="E22" s="1">
        <v>802191.27500000002</v>
      </c>
      <c r="F22" s="2">
        <f>(SwitchResults[[#This Row],[S.Obtida]]-SwitchResults[[#This Row],[S.Otima]])/SwitchResults[[#This Row],[S.Otima]]</f>
        <v>6.9576964474732141E-3</v>
      </c>
      <c r="G22" s="1" t="s">
        <v>45</v>
      </c>
    </row>
    <row r="23" spans="1:7" x14ac:dyDescent="0.3">
      <c r="A23" s="1" t="s">
        <v>46</v>
      </c>
      <c r="B23">
        <v>25</v>
      </c>
      <c r="C23">
        <v>50</v>
      </c>
      <c r="D23">
        <v>854704.2</v>
      </c>
      <c r="E23" s="1">
        <v>855971.75</v>
      </c>
      <c r="F23" s="2">
        <f>(SwitchResults[[#This Row],[S.Obtida]]-SwitchResults[[#This Row],[S.Otima]])/SwitchResults[[#This Row],[S.Otima]]</f>
        <v>1.4830276954296547E-3</v>
      </c>
      <c r="G23" s="1" t="s">
        <v>47</v>
      </c>
    </row>
    <row r="24" spans="1:7" x14ac:dyDescent="0.3">
      <c r="A24" s="1" t="s">
        <v>48</v>
      </c>
      <c r="B24">
        <v>25</v>
      </c>
      <c r="C24">
        <v>50</v>
      </c>
      <c r="D24">
        <v>893782.11199999996</v>
      </c>
      <c r="E24" s="1">
        <v>894008.13699999999</v>
      </c>
      <c r="F24" s="2">
        <f>(SwitchResults[[#This Row],[S.Obtida]]-SwitchResults[[#This Row],[S.Otima]])/SwitchResults[[#This Row],[S.Otima]]</f>
        <v>2.5288601882426497E-4</v>
      </c>
      <c r="G24" s="1" t="s">
        <v>49</v>
      </c>
    </row>
    <row r="25" spans="1:7" x14ac:dyDescent="0.3">
      <c r="A25" s="1" t="s">
        <v>50</v>
      </c>
      <c r="B25">
        <v>25</v>
      </c>
      <c r="C25">
        <v>50</v>
      </c>
      <c r="D25">
        <v>928941.75</v>
      </c>
      <c r="E25" s="1">
        <v>934586.97499999998</v>
      </c>
      <c r="F25" s="2">
        <f>(SwitchResults[[#This Row],[S.Obtida]]-SwitchResults[[#This Row],[S.Otima]])/SwitchResults[[#This Row],[S.Otima]]</f>
        <v>6.077049502834787E-3</v>
      </c>
      <c r="G25" s="1" t="s">
        <v>45</v>
      </c>
    </row>
    <row r="26" spans="1:7" x14ac:dyDescent="0.3">
      <c r="A26" s="1" t="s">
        <v>51</v>
      </c>
      <c r="B26">
        <v>50</v>
      </c>
      <c r="C26">
        <v>50</v>
      </c>
      <c r="D26">
        <v>793439.56200000003</v>
      </c>
      <c r="E26" s="1">
        <v>802797.58799999999</v>
      </c>
      <c r="F26" s="2">
        <f>(SwitchResults[[#This Row],[S.Obtida]]-SwitchResults[[#This Row],[S.Otima]])/SwitchResults[[#This Row],[S.Otima]]</f>
        <v>1.179425182229564E-2</v>
      </c>
      <c r="G26" s="1" t="s">
        <v>49</v>
      </c>
    </row>
    <row r="27" spans="1:7" x14ac:dyDescent="0.3">
      <c r="A27" s="1" t="s">
        <v>52</v>
      </c>
      <c r="B27">
        <v>50</v>
      </c>
      <c r="C27">
        <v>50</v>
      </c>
      <c r="D27">
        <v>851495.32499999995</v>
      </c>
      <c r="E27" s="1">
        <v>855328.67500000005</v>
      </c>
      <c r="F27" s="2">
        <f>(SwitchResults[[#This Row],[S.Obtida]]-SwitchResults[[#This Row],[S.Otima]])/SwitchResults[[#This Row],[S.Otima]]</f>
        <v>4.5019037538463211E-3</v>
      </c>
      <c r="G27" s="1" t="s">
        <v>47</v>
      </c>
    </row>
    <row r="28" spans="1:7" x14ac:dyDescent="0.3">
      <c r="A28" s="1" t="s">
        <v>53</v>
      </c>
      <c r="B28">
        <v>50</v>
      </c>
      <c r="C28">
        <v>50</v>
      </c>
      <c r="D28">
        <v>893076.71200000006</v>
      </c>
      <c r="E28" s="1">
        <v>895642.51199999999</v>
      </c>
      <c r="F28" s="2">
        <f>(SwitchResults[[#This Row],[S.Obtida]]-SwitchResults[[#This Row],[S.Otima]])/SwitchResults[[#This Row],[S.Otima]]</f>
        <v>2.8729894817814149E-3</v>
      </c>
      <c r="G28" s="1" t="s">
        <v>47</v>
      </c>
    </row>
    <row r="29" spans="1:7" x14ac:dyDescent="0.3">
      <c r="A29" s="1" t="s">
        <v>54</v>
      </c>
      <c r="B29">
        <v>50</v>
      </c>
      <c r="C29">
        <v>50</v>
      </c>
      <c r="D29">
        <v>928941.75</v>
      </c>
      <c r="E29" s="1">
        <v>934586.97499999998</v>
      </c>
      <c r="F29" s="2">
        <f>(SwitchResults[[#This Row],[S.Obtida]]-SwitchResults[[#This Row],[S.Otima]])/SwitchResults[[#This Row],[S.Otima]]</f>
        <v>6.077049502834787E-3</v>
      </c>
      <c r="G29" s="1" t="s">
        <v>47</v>
      </c>
    </row>
    <row r="30" spans="1:7" x14ac:dyDescent="0.3">
      <c r="A30" s="1" t="s">
        <v>55</v>
      </c>
      <c r="B30">
        <v>16</v>
      </c>
      <c r="C30">
        <v>50</v>
      </c>
      <c r="D30">
        <v>932615.75</v>
      </c>
      <c r="E30" s="1">
        <v>934199.13699999999</v>
      </c>
      <c r="F30" s="2">
        <f>(SwitchResults[[#This Row],[S.Obtida]]-SwitchResults[[#This Row],[S.Otima]])/SwitchResults[[#This Row],[S.Otima]]</f>
        <v>1.6977914001559463E-3</v>
      </c>
      <c r="G30" s="1" t="s">
        <v>45</v>
      </c>
    </row>
    <row r="31" spans="1:7" x14ac:dyDescent="0.3">
      <c r="A31" s="1" t="s">
        <v>56</v>
      </c>
      <c r="B31">
        <v>16</v>
      </c>
      <c r="C31">
        <v>50</v>
      </c>
      <c r="D31">
        <v>977799.4</v>
      </c>
      <c r="E31" s="1">
        <v>977799.4</v>
      </c>
      <c r="F31" s="2">
        <f>(SwitchResults[[#This Row],[S.Obtida]]-SwitchResults[[#This Row],[S.Otima]])/SwitchResults[[#This Row],[S.Otima]]</f>
        <v>0</v>
      </c>
      <c r="G31" s="1" t="s">
        <v>57</v>
      </c>
    </row>
    <row r="32" spans="1:7" x14ac:dyDescent="0.3">
      <c r="A32" s="1" t="s">
        <v>58</v>
      </c>
      <c r="B32">
        <v>16</v>
      </c>
      <c r="C32">
        <v>50</v>
      </c>
      <c r="D32">
        <v>1010641.45</v>
      </c>
      <c r="E32" s="1">
        <v>1012476.975</v>
      </c>
      <c r="F32" s="2">
        <f>(SwitchResults[[#This Row],[S.Obtida]]-SwitchResults[[#This Row],[S.Otima]])/SwitchResults[[#This Row],[S.Otima]]</f>
        <v>1.8161980195845156E-3</v>
      </c>
      <c r="G32" s="1" t="s">
        <v>45</v>
      </c>
    </row>
    <row r="33" spans="1:7" x14ac:dyDescent="0.3">
      <c r="A33" s="1" t="s">
        <v>59</v>
      </c>
      <c r="B33">
        <v>16</v>
      </c>
      <c r="C33">
        <v>50</v>
      </c>
      <c r="D33">
        <v>1034976.975</v>
      </c>
      <c r="E33" s="1">
        <v>1034976.975</v>
      </c>
      <c r="F33" s="2">
        <f>(SwitchResults[[#This Row],[S.Obtida]]-SwitchResults[[#This Row],[S.Otima]])/SwitchResults[[#This Row],[S.Otima]]</f>
        <v>0</v>
      </c>
      <c r="G33" s="1" t="s">
        <v>57</v>
      </c>
    </row>
    <row r="34" spans="1:7" x14ac:dyDescent="0.3">
      <c r="A34" s="1" t="s">
        <v>60</v>
      </c>
      <c r="B34">
        <v>100</v>
      </c>
      <c r="C34">
        <v>1000</v>
      </c>
      <c r="D34">
        <v>17156454.478</v>
      </c>
      <c r="E34" s="1">
        <v>17876593.315000001</v>
      </c>
      <c r="F34" s="2">
        <f>(SwitchResults[[#This Row],[S.Obtida]]-SwitchResults[[#This Row],[S.Otima]])/SwitchResults[[#This Row],[S.Otima]]</f>
        <v>4.1974805337748944E-2</v>
      </c>
      <c r="G34" s="1" t="s">
        <v>61</v>
      </c>
    </row>
    <row r="35" spans="1:7" x14ac:dyDescent="0.3">
      <c r="A35" s="1" t="s">
        <v>62</v>
      </c>
      <c r="B35">
        <v>100</v>
      </c>
      <c r="C35">
        <v>1000</v>
      </c>
      <c r="D35">
        <v>12979071.582</v>
      </c>
      <c r="E35" s="1">
        <v>13070745.085999999</v>
      </c>
      <c r="F35" s="2">
        <f>(SwitchResults[[#This Row],[S.Obtida]]-SwitchResults[[#This Row],[S.Otima]])/SwitchResults[[#This Row],[S.Otima]]</f>
        <v>7.0631788584274401E-3</v>
      </c>
      <c r="G35" s="1" t="s">
        <v>18</v>
      </c>
    </row>
    <row r="36" spans="1:7" x14ac:dyDescent="0.3">
      <c r="A36" s="1" t="s">
        <v>63</v>
      </c>
      <c r="B36">
        <v>100</v>
      </c>
      <c r="C36">
        <v>1000</v>
      </c>
      <c r="D36">
        <v>11505594.329</v>
      </c>
      <c r="E36" s="1">
        <v>11718205.391000001</v>
      </c>
      <c r="F36" s="2">
        <f>(SwitchResults[[#This Row],[S.Obtida]]-SwitchResults[[#This Row],[S.Otima]])/SwitchResults[[#This Row],[S.Otima]]</f>
        <v>1.8478929112259061E-2</v>
      </c>
      <c r="G36" s="1" t="s">
        <v>64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K L r S W C 3 / P K q l A A A A 9 g A A A B I A H A B D b 2 5 m a W c v U G F j a 2 F n Z S 5 4 b W w g o h g A K K A U A A A A A A A A A A A A A A A A A A A A A A A A A A A A h Y + x D o I w G I R f h X S n L T U m S n 7 K 4 C o J i c a 4 N q V C I x R C i + X d H H w k X 0 G M o m 6 O d / d d c n e / 3 i A d m z q 4 q N 7 q 1 i Q o w h Q F y s i 2 0 K Z M 0 O B O 4 Q q l H H I h z 6 J U w Q Q b G 4 9 W J 6 h y r o s J 8 d 5 j v 8 B t X x J G a U S O 2 X Y n K 9 W I U B v r h J E K f V r F / x b i c H i N 4 Q x H b I 3 Z k m E K Z D Y h 0 + Y L s G n v M / 0 x Y T P U b u g V 7 1 y Y 7 4 H M E s j 7 A 3 8 A U E s D B B Q A A g A I A C i 6 0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u t J Y p v s o O Z I B A A C y A g A A E w A c A E Z v c m 1 1 b G F z L 1 N l Y 3 R p b 2 4 x L m 0 g o h g A K K A U A A A A A A A A A A A A A A A A A A A A A A A A A A A A d V F N i 9 s w E L 0 H 8 h + E S y E B 1 b B L P 6 C L D 8 H Z p b 2 s 2 9 r t Z d W D L E + T A V m z S G O 3 S 9 j f U / o 7 9 o 9 1 E r e k S 7 Y 6 S J q n p 6 c 3 T w k c I w V V T + v Z x X w 2 n 6 W t j d C p + j u y 2 3 6 C N H h O q l A e e D 5 T M q q I G + g F K d O Y r 8 k N P Q R e X K G H v K T A U q R F V r 4 1 n x P E d J h N F W A d c Q T 1 Q r 0 P i Z E H J v W B P P L D L x f Q k e r 2 d W Q y f w U p m a p N 2 K E N 6 o s V D 2 a 1 q u R + E 2 1 r / V b o 0 b L c N J e B I 2 z s C N 6 U 1 O G G z O T Z d p T E o X n U R + 7 S m C 3 1 z R o 8 9 s g Q i 0 x n W p X k h z 6 k 4 o 1 W l 8 G J S t g U Z + e v z r X 6 O B B D z X c e i u M 2 v 6 Y A X 5 d 6 y u N Z V t o W H n 7 u X S W x R T 2 N K I 9 n E l F j W 6 E f M I Z 3 Y D u J Z D E F q N X N H 3 z l f e 2 s t z E V H I d / h R u 8 J b X y 4 l O 6 O e p J B i F 9 o 9 h P v p u 7 W 0 i L / 9 r Q u 1 1 2 h W 4 L G E l 6 Z W E r h h 9 8 r 9 U u u x 7 6 / P A n 8 r 4 j E L Z U / P p l v h c 9 M k q P 8 i d P H d d 5 x d j b E 2 H B W 8 b u 9 O D 5 C d K U j 6 D 7 5 X y G 4 e k I L n 4 D U E s B A i 0 A F A A C A A g A K L r S W C 3 / P K q l A A A A 9 g A A A B I A A A A A A A A A A A A A A A A A A A A A A E N v b m Z p Z y 9 Q Y W N r Y W d l L n h t b F B L A Q I t A B Q A A g A I A C i 6 0 l g P y u m r p A A A A O k A A A A T A A A A A A A A A A A A A A A A A P E A A A B b Q 2 9 u d G V u d F 9 U e X B l c 1 0 u e G 1 s U E s B A i 0 A F A A C A A g A K L r S W K b 7 K D m S A Q A A s g I A A B M A A A A A A A A A A A A A A A A A 4 g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Q w A A A A A A A B T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3 a X R j a F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M j M 0 Z T k 2 Z C 0 1 M T c w L T R i M z E t Y j V k M y 0 1 N T N l N z Q w Y T h j Z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d p d G N o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y M j o x N z o x N y 4 x N j k 3 N D Q x W i I g L z 4 8 R W 5 0 c n k g V H l w Z T 0 i R m l s b E N v b H V t b l R 5 c G V z I i B W Y W x 1 Z T 0 i c 0 J n T U R C Z 1 l H Q m c 9 P S I g L z 4 8 R W 5 0 c n k g V H l w Z T 0 i R m l s b E N v b H V t b k 5 h b W V z I i B W Y W x 1 Z T 0 i c 1 s m c X V v d D t G a W N o Z W l y b y Z x d W 9 0 O y w m c X V v d D t O d W 0 u I E l u c 3 R h b G F j b 2 V z J n F 1 b 3 Q 7 L C Z x d W 9 0 O 0 5 1 b S 4 g Q 2 x p Z W 5 0 Z X M m c X V v d D s s J n F 1 b 3 Q 7 U y 5 P d G l t Y S Z x d W 9 0 O y w m c X V v d D t T L k 9 i d G l k Y S Z x d W 9 0 O y w m c X V v d D s l J n F 1 b 3 Q 7 L C Z x d W 9 0 O 1 R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d p d G N o U m V z d W x 0 c y 9 B d X R v U m V t b 3 Z l Z E N v b H V t b n M x L n t G a W N o Z W l y b y w w f S Z x d W 9 0 O y w m c X V v d D t T Z W N 0 a W 9 u M S 9 T d 2 l 0 Y 2 h S Z X N 1 b H R z L 0 F 1 d G 9 S Z W 1 v d m V k Q 2 9 s d W 1 u c z E u e 0 5 1 b S 4 g S W 5 z d G F s Y W N v Z X M s M X 0 m c X V v d D s s J n F 1 b 3 Q 7 U 2 V j d G l v b j E v U 3 d p d G N o U m V z d W x 0 c y 9 B d X R v U m V t b 3 Z l Z E N v b H V t b n M x L n t O d W 0 u I E N s a W V u d G V z L D J 9 J n F 1 b 3 Q 7 L C Z x d W 9 0 O 1 N l Y 3 R p b 2 4 x L 1 N 3 a X R j a F J l c 3 V s d H M v Q X V 0 b 1 J l b W 9 2 Z W R D b 2 x 1 b W 5 z M S 5 7 U y 5 P d G l t Y S w z f S Z x d W 9 0 O y w m c X V v d D t T Z W N 0 a W 9 u M S 9 T d 2 l 0 Y 2 h S Z X N 1 b H R z L 0 F 1 d G 9 S Z W 1 v d m V k Q 2 9 s d W 1 u c z E u e 1 M u T 2 J 0 a W R h L D R 9 J n F 1 b 3 Q 7 L C Z x d W 9 0 O 1 N l Y 3 R p b 2 4 x L 1 N 3 a X R j a F J l c 3 V s d H M v Q X V 0 b 1 J l b W 9 2 Z W R D b 2 x 1 b W 5 z M S 5 7 J S w 1 f S Z x d W 9 0 O y w m c X V v d D t T Z W N 0 a W 9 u M S 9 T d 2 l 0 Y 2 h S Z X N 1 b H R z L 0 F 1 d G 9 S Z W 1 v d m V k Q 2 9 s d W 1 u c z E u e 1 R D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3 a X R j a F J l c 3 V s d H M v Q X V 0 b 1 J l b W 9 2 Z W R D b 2 x 1 b W 5 z M S 5 7 R m l j a G V p c m 8 s M H 0 m c X V v d D s s J n F 1 b 3 Q 7 U 2 V j d G l v b j E v U 3 d p d G N o U m V z d W x 0 c y 9 B d X R v U m V t b 3 Z l Z E N v b H V t b n M x L n t O d W 0 u I E l u c 3 R h b G F j b 2 V z L D F 9 J n F 1 b 3 Q 7 L C Z x d W 9 0 O 1 N l Y 3 R p b 2 4 x L 1 N 3 a X R j a F J l c 3 V s d H M v Q X V 0 b 1 J l b W 9 2 Z W R D b 2 x 1 b W 5 z M S 5 7 T n V t L i B D b G l l b n R l c y w y f S Z x d W 9 0 O y w m c X V v d D t T Z W N 0 a W 9 u M S 9 T d 2 l 0 Y 2 h S Z X N 1 b H R z L 0 F 1 d G 9 S Z W 1 v d m V k Q 2 9 s d W 1 u c z E u e 1 M u T 3 R p b W E s M 3 0 m c X V v d D s s J n F 1 b 3 Q 7 U 2 V j d G l v b j E v U 3 d p d G N o U m V z d W x 0 c y 9 B d X R v U m V t b 3 Z l Z E N v b H V t b n M x L n t T L k 9 i d G l k Y S w 0 f S Z x d W 9 0 O y w m c X V v d D t T Z W N 0 a W 9 u M S 9 T d 2 l 0 Y 2 h S Z X N 1 b H R z L 0 F 1 d G 9 S Z W 1 v d m V k Q 2 9 s d W 1 u c z E u e y U s N X 0 m c X V v d D s s J n F 1 b 3 Q 7 U 2 V j d G l v b j E v U 3 d p d G N o U m V z d W x 0 c y 9 B d X R v U m V t b 3 Z l Z E N v b H V t b n M x L n t U Q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d p d G N o U m V z d W x 0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2 l 0 Y 2 h S Z X N 1 b H R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2 l 0 Y 2 h S Z X N 1 b H R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A A / 6 E a K H R 4 Q S x g q D F e s R A A A A A A I A A A A A A B B m A A A A A Q A A I A A A A G + f h u t T 1 x 3 N D L m 2 r f I m k 1 N v H + A E f E + X O G 9 9 W 7 R G / T u v A A A A A A 6 A A A A A A g A A I A A A A N 1 l 5 8 7 Q K b s C x V X 8 / m j 7 p 2 3 q 6 t C z t O T D H u + 3 o 5 i f M k C a U A A A A I 9 T O 0 T o A w L c 8 K A 8 o A 0 5 Y h A H m X d F J 9 q 2 o 2 + T 5 k Q H D K e x L + 2 6 4 A M Z n 9 S K s 9 m 6 U o I 4 K g P M s s + I J s s I e e v 8 q r T B w l 1 I W P y W v J s v O D w h g Z T w l L O c Q A A A A D g 9 3 D U W K X 7 9 a p C 6 f l I i K x X b E / s p v r T 0 o q U 9 x i v y d J u N b l d K N A 0 l I Z M v z L + o T A g e a V H y O x I D Y g 2 d T F T b B I J K j T Y = < / D a t a M a s h u p > 
</file>

<file path=customXml/itemProps1.xml><?xml version="1.0" encoding="utf-8"?>
<ds:datastoreItem xmlns:ds="http://schemas.openxmlformats.org/officeDocument/2006/customXml" ds:itemID="{278C81F7-6D27-4EEC-8667-97C98F7C39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SwitchResults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Ricardo Almeida Guimarães</dc:creator>
  <cp:lastModifiedBy>Hugo Ricardo Almeida Guimarães</cp:lastModifiedBy>
  <dcterms:created xsi:type="dcterms:W3CDTF">2024-06-18T22:17:04Z</dcterms:created>
  <dcterms:modified xsi:type="dcterms:W3CDTF">2024-06-18T22:20:03Z</dcterms:modified>
</cp:coreProperties>
</file>