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eur\Documents\hugo\exploration\"/>
    </mc:Choice>
  </mc:AlternateContent>
  <bookViews>
    <workbookView xWindow="0" yWindow="0" windowWidth="17256" windowHeight="5940"/>
  </bookViews>
  <sheets>
    <sheet name="Tableau principal" sheetId="1" r:id="rId1"/>
    <sheet name="Coeffici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V12" i="1" s="1"/>
  <c r="V9" i="1" l="1"/>
  <c r="V5" i="1"/>
  <c r="V4" i="1"/>
  <c r="V11" i="1"/>
  <c r="V7" i="1"/>
  <c r="V3" i="1"/>
  <c r="V10" i="1"/>
  <c r="V6" i="1"/>
  <c r="V2" i="1"/>
  <c r="V8" i="1"/>
</calcChain>
</file>

<file path=xl/sharedStrings.xml><?xml version="1.0" encoding="utf-8"?>
<sst xmlns="http://schemas.openxmlformats.org/spreadsheetml/2006/main" count="141" uniqueCount="80">
  <si>
    <t>MS Office</t>
  </si>
  <si>
    <t>Très bonne</t>
  </si>
  <si>
    <t>Facile</t>
  </si>
  <si>
    <t>pdffiller</t>
  </si>
  <si>
    <t>500€/mois</t>
  </si>
  <si>
    <t>Bonne</t>
  </si>
  <si>
    <t>MS Office &amp; ODF (testé)</t>
  </si>
  <si>
    <t>PDFCreator Server</t>
  </si>
  <si>
    <t>MS Office: Word, Excel, PP</t>
  </si>
  <si>
    <t>Difficile</t>
  </si>
  <si>
    <t>Très bonne si optimisé</t>
  </si>
  <si>
    <t>Autres actions sur les fichiers</t>
  </si>
  <si>
    <t>Bon</t>
  </si>
  <si>
    <t>Moyen</t>
  </si>
  <si>
    <t>CutePDF</t>
  </si>
  <si>
    <t>$499 perpétuelle</t>
  </si>
  <si>
    <t>Tous fichiers imprimables    (MS Office, OpenOffice)</t>
  </si>
  <si>
    <t>Moyenne</t>
  </si>
  <si>
    <t>Fusion/extraction de pdf, gestion centralisée des imprimantes</t>
  </si>
  <si>
    <t>.NET</t>
  </si>
  <si>
    <t>Mauvais</t>
  </si>
  <si>
    <t>Win2PDF</t>
  </si>
  <si>
    <t>Offre à demander</t>
  </si>
  <si>
    <t>LibreOffice</t>
  </si>
  <si>
    <t>Mauvaise</t>
  </si>
  <si>
    <t>Docx, à voir pour le reste</t>
  </si>
  <si>
    <t>Bonne (à tester)</t>
  </si>
  <si>
    <t>Service</t>
  </si>
  <si>
    <t>Médiocre</t>
  </si>
  <si>
    <t>Aucune</t>
  </si>
  <si>
    <t>MS Office &amp; ODF</t>
  </si>
  <si>
    <t>0€ si CA &lt; $1M et &lt;= 5 développeurs</t>
  </si>
  <si>
    <t>Non renseigné</t>
  </si>
  <si>
    <t>PHP, JS ou Java Clients</t>
  </si>
  <si>
    <t>Chiffrement des fichiers, signatures et fonctionne pour applications</t>
  </si>
  <si>
    <t>MS Office: Word, Excel, Powerpoint</t>
  </si>
  <si>
    <t>Librairies complètes pour les documents Office et PDF</t>
  </si>
  <si>
    <t xml:space="preserve">$1,899 par développeur et par serveur, perpétuelle mais à renouveller pour updates, ou Gratuit avec limitations </t>
  </si>
  <si>
    <t>Très Bon</t>
  </si>
  <si>
    <t>Autres actions proposées par Libre Office</t>
  </si>
  <si>
    <t xml:space="preserve">$2,999 par développeur et par serveur, perpétuelle mais à renouveller pour updates, avec licence temporaire gratuite </t>
  </si>
  <si>
    <t>Fusion de PDF, création d'images</t>
  </si>
  <si>
    <t>Application permettant d'imprimer</t>
  </si>
  <si>
    <t xml:space="preserve"> Non renseigné</t>
  </si>
  <si>
    <t>Note globale</t>
  </si>
  <si>
    <t>chiffrement des fichiers, signatures et fonctionne pour applications</t>
  </si>
  <si>
    <t>MS Office, Open Office, Images</t>
  </si>
  <si>
    <t>Réparation et optimisation de fichiers PDF, possibilité de recherche, fusion, création de signatures</t>
  </si>
  <si>
    <t>411,95€ perpétuelle (sans support)</t>
  </si>
  <si>
    <t>GPL Ghostscript* ou autre interpréteur PS2PDF, action imprimer</t>
  </si>
  <si>
    <t>coeffRobus</t>
  </si>
  <si>
    <t>coeffPrix</t>
  </si>
  <si>
    <t>coeffFormats</t>
  </si>
  <si>
    <t>coeffPerf</t>
  </si>
  <si>
    <t>coeffReput</t>
  </si>
  <si>
    <t>coeffIntegr</t>
  </si>
  <si>
    <t>coeffRequis</t>
  </si>
  <si>
    <t>coeffSupp</t>
  </si>
  <si>
    <t>coeffAutres</t>
  </si>
  <si>
    <t>coeffPrecis</t>
  </si>
  <si>
    <t>Total</t>
  </si>
  <si>
    <t>Robustesse /5</t>
  </si>
  <si>
    <t>Prix - Licence /5</t>
  </si>
  <si>
    <t>Formats d'entrée /5</t>
  </si>
  <si>
    <t xml:space="preserve"> Performance /5</t>
  </si>
  <si>
    <t>Réputation /5</t>
  </si>
  <si>
    <t>Intégration /3</t>
  </si>
  <si>
    <t>Outils tiers requis /5</t>
  </si>
  <si>
    <t>Support /5</t>
  </si>
  <si>
    <t>Autres fonctionnalités - Desc. /3</t>
  </si>
  <si>
    <t>Précision /5</t>
  </si>
  <si>
    <t>OSDC</t>
  </si>
  <si>
    <t>$5000 perpétuelle ou $2675 /an avec maintenance</t>
  </si>
  <si>
    <t xml:space="preserve"> Conversion d'images, fonctionnen avec d'autres langues</t>
  </si>
  <si>
    <t>Aspose</t>
  </si>
  <si>
    <t>Passage par conversion en HTML</t>
  </si>
  <si>
    <t>E-iceblue Spire</t>
  </si>
  <si>
    <t>Syncfusion</t>
  </si>
  <si>
    <t>pdf-tools</t>
  </si>
  <si>
    <t>318€/serv par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</si>
</sst>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3D5D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D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6" fontId="0" fillId="6" borderId="8" xfId="0" applyNumberFormat="1" applyFill="1" applyBorder="1" applyAlignment="1">
      <alignment horizontal="center" vertical="center" wrapText="1"/>
    </xf>
    <xf numFmtId="8" fontId="0" fillId="6" borderId="4" xfId="0" applyNumberFormat="1" applyFill="1" applyBorder="1" applyAlignment="1">
      <alignment horizontal="center" vertical="center" wrapText="1"/>
    </xf>
    <xf numFmtId="6" fontId="0" fillId="6" borderId="4" xfId="0" applyNumberFormat="1" applyFill="1" applyBorder="1" applyAlignment="1">
      <alignment horizontal="center" vertical="center"/>
    </xf>
    <xf numFmtId="6" fontId="0" fillId="6" borderId="4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0" borderId="17" xfId="0" applyBorder="1"/>
    <xf numFmtId="0" fontId="0" fillId="3" borderId="11" xfId="0" applyFill="1" applyBorder="1" applyAlignment="1">
      <alignment horizontal="center" vertical="center" wrapText="1"/>
    </xf>
    <xf numFmtId="0" fontId="0" fillId="0" borderId="17" xfId="0" applyFill="1" applyBorder="1"/>
    <xf numFmtId="2" fontId="0" fillId="5" borderId="9" xfId="0" applyNumberFormat="1" applyFill="1" applyBorder="1"/>
    <xf numFmtId="2" fontId="0" fillId="5" borderId="9" xfId="0" applyNumberFormat="1" applyFill="1" applyBorder="1" applyAlignment="1">
      <alignment horizontal="right"/>
    </xf>
    <xf numFmtId="0" fontId="0" fillId="7" borderId="4" xfId="0" applyFill="1" applyBorder="1" applyAlignment="1">
      <alignment horizontal="right" vertical="center" wrapText="1"/>
    </xf>
    <xf numFmtId="2" fontId="3" fillId="5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1"/>
      <color rgb="FFFFFFD5"/>
      <color rgb="FFE1D9D1"/>
      <color rgb="FFF2E7DA"/>
      <color rgb="FFF9DA8B"/>
      <color rgb="FFF3D5D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85" zoomScaleNormal="85" zoomScalePageLayoutView="122" workbookViewId="0">
      <selection activeCell="N13" sqref="N13"/>
    </sheetView>
  </sheetViews>
  <sheetFormatPr baseColWidth="10" defaultRowHeight="22.8" customHeight="1" x14ac:dyDescent="0.3"/>
  <cols>
    <col min="1" max="1" width="19.21875" customWidth="1"/>
    <col min="2" max="2" width="15.21875" customWidth="1"/>
    <col min="3" max="3" width="8.44140625" customWidth="1"/>
    <col min="4" max="4" width="27" customWidth="1"/>
    <col min="5" max="5" width="8.44140625" customWidth="1"/>
    <col min="6" max="6" width="23.6640625" customWidth="1"/>
    <col min="7" max="7" width="7.88671875" customWidth="1"/>
    <col min="8" max="8" width="16.5546875" customWidth="1"/>
    <col min="9" max="9" width="7.6640625" customWidth="1"/>
    <col min="10" max="10" width="22" customWidth="1"/>
    <col min="11" max="11" width="8" customWidth="1"/>
    <col min="13" max="13" width="7.21875" customWidth="1"/>
    <col min="14" max="14" width="23.21875" customWidth="1"/>
    <col min="15" max="15" width="6.77734375" customWidth="1"/>
    <col min="16" max="16" width="15.21875" customWidth="1"/>
    <col min="17" max="17" width="7" customWidth="1"/>
    <col min="18" max="18" width="29.88671875" customWidth="1"/>
    <col min="19" max="19" width="7.88671875" customWidth="1"/>
    <col min="20" max="20" width="14.33203125" customWidth="1"/>
    <col min="21" max="21" width="6.77734375" customWidth="1"/>
    <col min="22" max="22" width="12.33203125" customWidth="1"/>
  </cols>
  <sheetData>
    <row r="1" spans="1:22" ht="31.2" customHeight="1" thickBot="1" x14ac:dyDescent="0.35">
      <c r="A1" s="8"/>
      <c r="B1" s="37" t="s">
        <v>61</v>
      </c>
      <c r="C1" s="37"/>
      <c r="D1" s="37" t="s">
        <v>62</v>
      </c>
      <c r="E1" s="37"/>
      <c r="F1" s="37" t="s">
        <v>63</v>
      </c>
      <c r="G1" s="37"/>
      <c r="H1" s="37" t="s">
        <v>64</v>
      </c>
      <c r="I1" s="37"/>
      <c r="J1" s="37" t="s">
        <v>65</v>
      </c>
      <c r="K1" s="37"/>
      <c r="L1" s="37" t="s">
        <v>66</v>
      </c>
      <c r="M1" s="37"/>
      <c r="N1" s="37" t="s">
        <v>67</v>
      </c>
      <c r="O1" s="37"/>
      <c r="P1" s="37" t="s">
        <v>68</v>
      </c>
      <c r="Q1" s="37"/>
      <c r="R1" s="37" t="s">
        <v>69</v>
      </c>
      <c r="S1" s="37"/>
      <c r="T1" s="37" t="s">
        <v>70</v>
      </c>
      <c r="U1" s="37"/>
      <c r="V1" s="7" t="s">
        <v>44</v>
      </c>
    </row>
    <row r="2" spans="1:22" ht="48" customHeight="1" thickBot="1" x14ac:dyDescent="0.35">
      <c r="A2" s="6" t="s">
        <v>7</v>
      </c>
      <c r="B2" s="10" t="s">
        <v>1</v>
      </c>
      <c r="C2" s="11">
        <v>5</v>
      </c>
      <c r="D2" s="24" t="s">
        <v>79</v>
      </c>
      <c r="E2" s="25">
        <v>4</v>
      </c>
      <c r="F2" s="19" t="s">
        <v>6</v>
      </c>
      <c r="G2" s="20">
        <v>5</v>
      </c>
      <c r="H2" s="35" t="s">
        <v>5</v>
      </c>
      <c r="I2" s="25">
        <v>4</v>
      </c>
      <c r="J2" s="19" t="s">
        <v>5</v>
      </c>
      <c r="K2" s="20">
        <v>4</v>
      </c>
      <c r="L2" s="35" t="s">
        <v>2</v>
      </c>
      <c r="M2" s="25">
        <v>3</v>
      </c>
      <c r="N2" s="32" t="s">
        <v>19</v>
      </c>
      <c r="O2" s="20">
        <v>5</v>
      </c>
      <c r="P2" s="35" t="s">
        <v>38</v>
      </c>
      <c r="Q2" s="25">
        <v>5</v>
      </c>
      <c r="R2" s="19" t="s">
        <v>18</v>
      </c>
      <c r="S2" s="20">
        <v>3</v>
      </c>
      <c r="T2" s="33" t="s">
        <v>5</v>
      </c>
      <c r="U2" s="25">
        <v>4</v>
      </c>
      <c r="V2" s="42">
        <f>(C2*Coefficients!A2+E2*Coefficients!B2+G2*Coefficients!C2+I2*Coefficients!D2+K2*Coefficients!E2+M2*Coefficients!F2+O2*Coefficients!G2+Q2*Coefficients!H2+S2*Coefficients!I2+U2*Coefficients!J2)/Coefficients!K2</f>
        <v>4.2173913043478262</v>
      </c>
    </row>
    <row r="3" spans="1:22" ht="45.6" customHeight="1" thickBot="1" x14ac:dyDescent="0.35">
      <c r="A3" s="5" t="s">
        <v>3</v>
      </c>
      <c r="B3" s="12" t="s">
        <v>5</v>
      </c>
      <c r="C3" s="13">
        <v>4</v>
      </c>
      <c r="D3" s="26" t="s">
        <v>4</v>
      </c>
      <c r="E3" s="27">
        <v>1</v>
      </c>
      <c r="F3" s="21" t="s">
        <v>0</v>
      </c>
      <c r="G3" s="22">
        <v>4</v>
      </c>
      <c r="H3" s="26" t="s">
        <v>32</v>
      </c>
      <c r="I3" s="27">
        <v>3</v>
      </c>
      <c r="J3" s="21" t="s">
        <v>17</v>
      </c>
      <c r="K3" s="22">
        <v>3</v>
      </c>
      <c r="L3" s="26" t="s">
        <v>17</v>
      </c>
      <c r="M3" s="27">
        <v>2</v>
      </c>
      <c r="N3" s="23" t="s">
        <v>33</v>
      </c>
      <c r="O3" s="22">
        <v>3</v>
      </c>
      <c r="P3" s="26" t="s">
        <v>32</v>
      </c>
      <c r="Q3" s="27">
        <v>3</v>
      </c>
      <c r="R3" s="21" t="s">
        <v>34</v>
      </c>
      <c r="S3" s="22">
        <v>3</v>
      </c>
      <c r="T3" s="34" t="s">
        <v>43</v>
      </c>
      <c r="U3" s="27">
        <v>3</v>
      </c>
      <c r="V3" s="39">
        <f>(C3*Coefficients!A2+E3*Coefficients!B2+G3*Coefficients!C2+I3*Coefficients!D2+K3*Coefficients!E2+M3*Coefficients!F2+O3*Coefficients!G2+Q3*Coefficients!H2+S3*Coefficients!I2+U3*Coefficients!J2)/Coefficients!K2</f>
        <v>2.8260869565217392</v>
      </c>
    </row>
    <row r="4" spans="1:22" ht="61.2" customHeight="1" thickBot="1" x14ac:dyDescent="0.35">
      <c r="A4" s="5" t="s">
        <v>78</v>
      </c>
      <c r="B4" s="14" t="s">
        <v>5</v>
      </c>
      <c r="C4" s="15">
        <v>4</v>
      </c>
      <c r="D4" s="26" t="s">
        <v>22</v>
      </c>
      <c r="E4" s="27">
        <v>3</v>
      </c>
      <c r="F4" s="21" t="s">
        <v>46</v>
      </c>
      <c r="G4" s="22">
        <v>5</v>
      </c>
      <c r="H4" s="26" t="s">
        <v>32</v>
      </c>
      <c r="I4" s="27">
        <v>3</v>
      </c>
      <c r="J4" s="21" t="s">
        <v>5</v>
      </c>
      <c r="K4" s="22">
        <v>4</v>
      </c>
      <c r="L4" s="26" t="s">
        <v>2</v>
      </c>
      <c r="M4" s="27">
        <v>3</v>
      </c>
      <c r="N4" s="23" t="s">
        <v>0</v>
      </c>
      <c r="O4" s="22">
        <v>3</v>
      </c>
      <c r="P4" s="26" t="s">
        <v>12</v>
      </c>
      <c r="Q4" s="27">
        <v>4</v>
      </c>
      <c r="R4" s="21" t="s">
        <v>47</v>
      </c>
      <c r="S4" s="22">
        <v>3</v>
      </c>
      <c r="T4" s="34" t="s">
        <v>1</v>
      </c>
      <c r="U4" s="27">
        <v>5</v>
      </c>
      <c r="V4" s="40">
        <f>(C4*Coefficients!A2+E4*Coefficients!B2+G4*Coefficients!C2+I4*Coefficients!D2+K4*Coefficients!E2+M4*Coefficients!F2+O4*Coefficients!G2+Q4*Coefficients!H2+S4*Coefficients!I2+U4*Coefficients!J2)/Coefficients!K2</f>
        <v>3.6956521739130435</v>
      </c>
    </row>
    <row r="5" spans="1:22" ht="61.2" customHeight="1" thickBot="1" x14ac:dyDescent="0.35">
      <c r="A5" s="5" t="s">
        <v>77</v>
      </c>
      <c r="B5" s="14" t="s">
        <v>5</v>
      </c>
      <c r="C5" s="15">
        <v>4</v>
      </c>
      <c r="D5" s="28" t="s">
        <v>31</v>
      </c>
      <c r="E5" s="27">
        <v>5</v>
      </c>
      <c r="F5" s="21" t="s">
        <v>35</v>
      </c>
      <c r="G5" s="22">
        <v>4</v>
      </c>
      <c r="H5" s="26" t="s">
        <v>10</v>
      </c>
      <c r="I5" s="27">
        <v>5</v>
      </c>
      <c r="J5" s="21" t="s">
        <v>5</v>
      </c>
      <c r="K5" s="22">
        <v>4</v>
      </c>
      <c r="L5" s="26" t="s">
        <v>9</v>
      </c>
      <c r="M5" s="27">
        <v>1</v>
      </c>
      <c r="N5" s="23" t="s">
        <v>19</v>
      </c>
      <c r="O5" s="22">
        <v>5</v>
      </c>
      <c r="P5" s="26" t="s">
        <v>13</v>
      </c>
      <c r="Q5" s="27">
        <v>3</v>
      </c>
      <c r="R5" s="21" t="s">
        <v>45</v>
      </c>
      <c r="S5" s="22">
        <v>3</v>
      </c>
      <c r="T5" s="34" t="s">
        <v>5</v>
      </c>
      <c r="U5" s="27">
        <v>4</v>
      </c>
      <c r="V5" s="42">
        <f>(C5*Coefficients!A2+E5*Coefficients!B2+G5*Coefficients!C2+I5*Coefficients!D2+K5*Coefficients!E2+M5*Coefficients!F2+O5*Coefficients!G2+Q5*Coefficients!H2+S5*Coefficients!I2+U5*Coefficients!J2)/Coefficients!K2</f>
        <v>3.8043478260869565</v>
      </c>
    </row>
    <row r="6" spans="1:22" ht="72" customHeight="1" thickBot="1" x14ac:dyDescent="0.35">
      <c r="A6" s="5" t="s">
        <v>76</v>
      </c>
      <c r="B6" s="16" t="s">
        <v>5</v>
      </c>
      <c r="C6" s="15">
        <v>4</v>
      </c>
      <c r="D6" s="28" t="s">
        <v>37</v>
      </c>
      <c r="E6" s="27">
        <v>2</v>
      </c>
      <c r="F6" s="21" t="s">
        <v>35</v>
      </c>
      <c r="G6" s="22">
        <v>4</v>
      </c>
      <c r="H6" s="26" t="s">
        <v>10</v>
      </c>
      <c r="I6" s="27">
        <v>5</v>
      </c>
      <c r="J6" s="21" t="s">
        <v>17</v>
      </c>
      <c r="K6" s="22">
        <v>3</v>
      </c>
      <c r="L6" s="26" t="s">
        <v>9</v>
      </c>
      <c r="M6" s="27">
        <v>1</v>
      </c>
      <c r="N6" s="23" t="s">
        <v>19</v>
      </c>
      <c r="O6" s="22">
        <v>5</v>
      </c>
      <c r="P6" s="26" t="s">
        <v>12</v>
      </c>
      <c r="Q6" s="27">
        <v>4</v>
      </c>
      <c r="R6" s="21" t="s">
        <v>36</v>
      </c>
      <c r="S6" s="22">
        <v>3</v>
      </c>
      <c r="T6" s="34" t="s">
        <v>32</v>
      </c>
      <c r="U6" s="27">
        <v>3</v>
      </c>
      <c r="V6" s="39">
        <f>(C6*Coefficients!A2+E6*Coefficients!B2+G6*Coefficients!C2+I6*Coefficients!D2+K6*Coefficients!E2+M6*Coefficients!F2+O6*Coefficients!G2+Q6*Coefficients!H2+S6*Coefficients!I2+U6*Coefficients!J2)/Coefficients!K2</f>
        <v>3.3043478260869565</v>
      </c>
    </row>
    <row r="7" spans="1:22" ht="64.8" customHeight="1" thickBot="1" x14ac:dyDescent="0.35">
      <c r="A7" s="5" t="s">
        <v>14</v>
      </c>
      <c r="B7" s="14" t="s">
        <v>17</v>
      </c>
      <c r="C7" s="15">
        <v>3</v>
      </c>
      <c r="D7" s="26" t="s">
        <v>15</v>
      </c>
      <c r="E7" s="27">
        <v>4</v>
      </c>
      <c r="F7" s="21" t="s">
        <v>16</v>
      </c>
      <c r="G7" s="22">
        <v>5</v>
      </c>
      <c r="H7" s="26" t="s">
        <v>17</v>
      </c>
      <c r="I7" s="27">
        <v>3</v>
      </c>
      <c r="J7" s="21" t="s">
        <v>17</v>
      </c>
      <c r="K7" s="22">
        <v>3</v>
      </c>
      <c r="L7" s="26" t="s">
        <v>17</v>
      </c>
      <c r="M7" s="27">
        <v>2</v>
      </c>
      <c r="N7" s="21" t="s">
        <v>49</v>
      </c>
      <c r="O7" s="22">
        <v>4</v>
      </c>
      <c r="P7" s="26" t="s">
        <v>20</v>
      </c>
      <c r="Q7" s="27">
        <v>2</v>
      </c>
      <c r="R7" s="21" t="s">
        <v>11</v>
      </c>
      <c r="S7" s="22">
        <v>3</v>
      </c>
      <c r="T7" s="34" t="s">
        <v>5</v>
      </c>
      <c r="U7" s="27">
        <v>4</v>
      </c>
      <c r="V7" s="39">
        <f>(C7*Coefficients!A2+E7*Coefficients!B2+G7*Coefficients!C2+I7*Coefficients!D2+K7*Coefficients!E2+M7*Coefficients!F2+O7*Coefficients!G2+Q7*Coefficients!H2+S7*Coefficients!I2+U7*Coefficients!J2)/Coefficients!K2</f>
        <v>3.2608695652173911</v>
      </c>
    </row>
    <row r="8" spans="1:22" ht="48" customHeight="1" thickBot="1" x14ac:dyDescent="0.35">
      <c r="A8" s="5" t="s">
        <v>21</v>
      </c>
      <c r="B8" s="17" t="s">
        <v>17</v>
      </c>
      <c r="C8" s="15">
        <v>3</v>
      </c>
      <c r="D8" s="29" t="s">
        <v>48</v>
      </c>
      <c r="E8" s="27">
        <v>4</v>
      </c>
      <c r="F8" s="21" t="s">
        <v>16</v>
      </c>
      <c r="G8" s="22">
        <v>5</v>
      </c>
      <c r="H8" s="34" t="s">
        <v>17</v>
      </c>
      <c r="I8" s="27">
        <v>3</v>
      </c>
      <c r="J8" s="23" t="s">
        <v>17</v>
      </c>
      <c r="K8" s="22">
        <v>3</v>
      </c>
      <c r="L8" s="34" t="s">
        <v>2</v>
      </c>
      <c r="M8" s="27">
        <v>3</v>
      </c>
      <c r="N8" s="21" t="s">
        <v>42</v>
      </c>
      <c r="O8" s="22">
        <v>2</v>
      </c>
      <c r="P8" s="34" t="s">
        <v>32</v>
      </c>
      <c r="Q8" s="27">
        <v>3</v>
      </c>
      <c r="R8" s="23" t="s">
        <v>41</v>
      </c>
      <c r="S8" s="22">
        <v>3</v>
      </c>
      <c r="T8" s="34" t="s">
        <v>32</v>
      </c>
      <c r="U8" s="27">
        <v>3</v>
      </c>
      <c r="V8" s="39">
        <f>(C8*Coefficients!A2+E8*Coefficients!B2+G8*Coefficients!C2+I8*Coefficients!D2+K8*Coefficients!E2+M8*Coefficients!F2+O8*Coefficients!G2+Q8*Coefficients!H2+S8*Coefficients!I2+U8*Coefficients!J2)/Coefficients!K2</f>
        <v>3.1739130434782608</v>
      </c>
    </row>
    <row r="9" spans="1:22" ht="40.799999999999997" customHeight="1" thickBot="1" x14ac:dyDescent="0.35">
      <c r="A9" s="5" t="s">
        <v>23</v>
      </c>
      <c r="B9" s="17" t="s">
        <v>24</v>
      </c>
      <c r="C9" s="15">
        <v>2</v>
      </c>
      <c r="D9" s="30">
        <v>0</v>
      </c>
      <c r="E9" s="9">
        <v>5</v>
      </c>
      <c r="F9" s="23" t="s">
        <v>30</v>
      </c>
      <c r="G9" s="22">
        <v>5</v>
      </c>
      <c r="H9" s="34" t="s">
        <v>5</v>
      </c>
      <c r="I9" s="27">
        <v>4</v>
      </c>
      <c r="J9" s="23" t="s">
        <v>1</v>
      </c>
      <c r="K9" s="22">
        <v>5</v>
      </c>
      <c r="L9" s="34" t="s">
        <v>2</v>
      </c>
      <c r="M9" s="27">
        <v>3</v>
      </c>
      <c r="N9" s="23" t="s">
        <v>27</v>
      </c>
      <c r="O9" s="22">
        <v>5</v>
      </c>
      <c r="P9" s="34" t="s">
        <v>17</v>
      </c>
      <c r="Q9" s="27">
        <v>3</v>
      </c>
      <c r="R9" s="21" t="s">
        <v>39</v>
      </c>
      <c r="S9" s="22">
        <v>3</v>
      </c>
      <c r="T9" s="34" t="s">
        <v>5</v>
      </c>
      <c r="U9" s="27">
        <v>4</v>
      </c>
      <c r="V9" s="42">
        <f>(C9*Coefficients!A2+E9*Coefficients!B2+G9*Coefficients!C2+I9*Coefficients!D2+K9*Coefficients!E2+M9*Coefficients!F2+O9*Coefficients!G2+Q9*Coefficients!H2+S9*Coefficients!I2+U9*Coefficients!J2)/Coefficients!K2</f>
        <v>3.7826086956521738</v>
      </c>
    </row>
    <row r="10" spans="1:22" ht="42" customHeight="1" thickBot="1" x14ac:dyDescent="0.35">
      <c r="A10" s="5" t="s">
        <v>75</v>
      </c>
      <c r="B10" s="18" t="s">
        <v>5</v>
      </c>
      <c r="C10" s="11">
        <v>4</v>
      </c>
      <c r="D10" s="30">
        <v>0</v>
      </c>
      <c r="E10" s="9">
        <v>5</v>
      </c>
      <c r="F10" s="21" t="s">
        <v>25</v>
      </c>
      <c r="G10" s="22">
        <v>2</v>
      </c>
      <c r="H10" s="34" t="s">
        <v>26</v>
      </c>
      <c r="I10" s="27">
        <v>4</v>
      </c>
      <c r="J10" s="23" t="s">
        <v>17</v>
      </c>
      <c r="K10" s="22">
        <v>3</v>
      </c>
      <c r="L10" s="34" t="s">
        <v>9</v>
      </c>
      <c r="M10" s="27">
        <v>1</v>
      </c>
      <c r="N10" s="23" t="s">
        <v>19</v>
      </c>
      <c r="O10" s="22">
        <v>5</v>
      </c>
      <c r="P10" s="34" t="s">
        <v>28</v>
      </c>
      <c r="Q10" s="27">
        <v>1</v>
      </c>
      <c r="R10" s="23" t="s">
        <v>29</v>
      </c>
      <c r="S10" s="22">
        <v>2</v>
      </c>
      <c r="T10" s="34" t="s">
        <v>17</v>
      </c>
      <c r="U10" s="27">
        <v>3</v>
      </c>
      <c r="V10" s="39">
        <f>(C10*Coefficients!A2+E10*Coefficients!B2+G10*Coefficients!C2+I10*Coefficients!D2+K10*Coefficients!E2+M10*Coefficients!F2+O10*Coefficients!G2+Q10*Coefficients!H2+S10*Coefficients!I2+U10*Coefficients!J2)/Coefficients!K2</f>
        <v>3.152173913043478</v>
      </c>
    </row>
    <row r="11" spans="1:22" ht="60.6" customHeight="1" thickBot="1" x14ac:dyDescent="0.35">
      <c r="A11" s="5" t="s">
        <v>74</v>
      </c>
      <c r="B11" s="14" t="s">
        <v>1</v>
      </c>
      <c r="C11" s="15">
        <v>5</v>
      </c>
      <c r="D11" s="31" t="s">
        <v>40</v>
      </c>
      <c r="E11" s="27">
        <v>1</v>
      </c>
      <c r="F11" s="21" t="s">
        <v>8</v>
      </c>
      <c r="G11" s="22">
        <v>4</v>
      </c>
      <c r="H11" s="26" t="s">
        <v>10</v>
      </c>
      <c r="I11" s="27">
        <v>5</v>
      </c>
      <c r="J11" s="21" t="s">
        <v>1</v>
      </c>
      <c r="K11" s="22">
        <v>5</v>
      </c>
      <c r="L11" s="26" t="s">
        <v>17</v>
      </c>
      <c r="M11" s="27">
        <v>2</v>
      </c>
      <c r="N11" s="23" t="s">
        <v>19</v>
      </c>
      <c r="O11" s="22">
        <v>5</v>
      </c>
      <c r="P11" s="26" t="s">
        <v>38</v>
      </c>
      <c r="Q11" s="27">
        <v>5</v>
      </c>
      <c r="R11" s="21" t="s">
        <v>36</v>
      </c>
      <c r="S11" s="22">
        <v>3</v>
      </c>
      <c r="T11" s="34" t="s">
        <v>1</v>
      </c>
      <c r="U11" s="27">
        <v>5</v>
      </c>
      <c r="V11" s="42">
        <f>(C11*Coefficients!A2+E11*Coefficients!B2+G11*Coefficients!C2+I11*Coefficients!D2+K11*Coefficients!E2+M11*Coefficients!F2+O11*Coefficients!G2+Q11*Coefficients!H2+S11*Coefficients!I2+U11*Coefficients!J2)/Coefficients!K2</f>
        <v>3.9347826086956523</v>
      </c>
    </row>
    <row r="12" spans="1:22" ht="61.2" customHeight="1" thickBot="1" x14ac:dyDescent="0.35">
      <c r="A12" s="5" t="s">
        <v>71</v>
      </c>
      <c r="B12" s="14" t="s">
        <v>5</v>
      </c>
      <c r="C12" s="15">
        <v>4</v>
      </c>
      <c r="D12" s="31" t="s">
        <v>72</v>
      </c>
      <c r="E12" s="27">
        <v>1</v>
      </c>
      <c r="F12" s="21" t="s">
        <v>8</v>
      </c>
      <c r="G12" s="22">
        <v>4</v>
      </c>
      <c r="H12" s="26" t="s">
        <v>5</v>
      </c>
      <c r="I12" s="27">
        <v>4</v>
      </c>
      <c r="J12" s="21" t="s">
        <v>17</v>
      </c>
      <c r="K12" s="22">
        <v>3</v>
      </c>
      <c r="L12" s="26" t="s">
        <v>2</v>
      </c>
      <c r="M12" s="27">
        <v>3</v>
      </c>
      <c r="N12" s="23" t="s">
        <v>19</v>
      </c>
      <c r="O12" s="22">
        <v>5</v>
      </c>
      <c r="P12" s="26" t="s">
        <v>12</v>
      </c>
      <c r="Q12" s="27">
        <v>4</v>
      </c>
      <c r="R12" s="41" t="s">
        <v>73</v>
      </c>
      <c r="S12" s="22">
        <v>3</v>
      </c>
      <c r="T12" s="34" t="s">
        <v>1</v>
      </c>
      <c r="U12" s="27">
        <v>5</v>
      </c>
      <c r="V12" s="40">
        <f>(C12*Coefficients!A2+E12*Coefficients!B2+G12*Coefficients!C2+I12*Coefficients!D2+K12*Coefficients!E2+M12*Coefficients!F2+O12*Coefficients!G2+Q12*Coefficients!H2+S12*Coefficients!I2+U12*Coefficients!J2)/Coefficients!K2</f>
        <v>3.5869565217391304</v>
      </c>
    </row>
    <row r="13" spans="1:22" ht="60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  <c r="S13" s="1"/>
      <c r="T13" s="1"/>
      <c r="U13" s="4"/>
      <c r="V13" s="1"/>
    </row>
    <row r="14" spans="1:22" ht="22.8" customHeight="1" x14ac:dyDescent="0.3">
      <c r="H14" s="3"/>
    </row>
    <row r="16" spans="1:22" ht="22.8" customHeight="1" x14ac:dyDescent="0.3">
      <c r="H16" s="2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8" sqref="C8"/>
    </sheetView>
  </sheetViews>
  <sheetFormatPr baseColWidth="10" defaultRowHeight="14.4" x14ac:dyDescent="0.3"/>
  <sheetData>
    <row r="1" spans="1:11" x14ac:dyDescent="0.3">
      <c r="A1" s="36" t="s">
        <v>50</v>
      </c>
      <c r="B1" s="36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6" t="s">
        <v>56</v>
      </c>
      <c r="H1" s="36" t="s">
        <v>57</v>
      </c>
      <c r="I1" s="36" t="s">
        <v>58</v>
      </c>
      <c r="J1" s="36" t="s">
        <v>59</v>
      </c>
      <c r="K1" s="38" t="s">
        <v>60</v>
      </c>
    </row>
    <row r="2" spans="1:11" x14ac:dyDescent="0.3">
      <c r="A2" s="36">
        <v>7</v>
      </c>
      <c r="B2" s="36">
        <v>6</v>
      </c>
      <c r="C2" s="36">
        <v>3</v>
      </c>
      <c r="D2" s="36">
        <v>5</v>
      </c>
      <c r="E2" s="36">
        <v>3</v>
      </c>
      <c r="F2" s="36">
        <v>6</v>
      </c>
      <c r="G2" s="36">
        <v>4</v>
      </c>
      <c r="H2" s="36">
        <v>4</v>
      </c>
      <c r="I2" s="36">
        <v>2</v>
      </c>
      <c r="J2" s="36">
        <v>6</v>
      </c>
      <c r="K2">
        <f>A2+B2+C2+D2+E2+F2+G2+H2+I2+J2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principal</vt:lpstr>
      <vt:lpstr>Coefficients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2021-06-07T08:24:06Z</dcterms:created>
  <dcterms:modified xsi:type="dcterms:W3CDTF">2021-06-10T14:48:54Z</dcterms:modified>
</cp:coreProperties>
</file>